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ds\Desktop\"/>
    </mc:Choice>
  </mc:AlternateContent>
  <bookViews>
    <workbookView xWindow="13290" yWindow="30" windowWidth="2940" windowHeight="5715"/>
  </bookViews>
  <sheets>
    <sheet name="Общий список" sheetId="1" r:id="rId1"/>
    <sheet name="Информация о Заказчике" sheetId="6" r:id="rId2"/>
  </sheets>
  <definedNames>
    <definedName name="_xlnm._FilterDatabase" localSheetId="0" hidden="1">'Общий список'!$A$6:$L$464</definedName>
  </definedNames>
  <calcPr calcId="152511" refMode="R1C1"/>
</workbook>
</file>

<file path=xl/calcChain.xml><?xml version="1.0" encoding="utf-8"?>
<calcChain xmlns="http://schemas.openxmlformats.org/spreadsheetml/2006/main">
  <c r="L339" i="1" l="1"/>
  <c r="A339" i="1"/>
  <c r="A340" i="1"/>
  <c r="L346" i="1"/>
  <c r="A346" i="1"/>
  <c r="L342" i="1"/>
  <c r="A342" i="1"/>
  <c r="A343" i="1"/>
  <c r="A344" i="1"/>
  <c r="L338" i="1"/>
  <c r="L337" i="1"/>
  <c r="A337" i="1"/>
  <c r="A338" i="1"/>
  <c r="L141" i="1"/>
  <c r="A141" i="1"/>
  <c r="L68" i="1"/>
  <c r="A68" i="1"/>
  <c r="A69" i="1"/>
  <c r="L315" i="1"/>
  <c r="L314" i="1"/>
  <c r="L313" i="1"/>
  <c r="A313" i="1"/>
  <c r="A314" i="1"/>
  <c r="A315" i="1"/>
  <c r="A316" i="1"/>
  <c r="A181" i="1"/>
  <c r="L336" i="1"/>
  <c r="A336" i="1"/>
  <c r="L22" i="1"/>
  <c r="A22" i="1"/>
  <c r="A23" i="1"/>
  <c r="A350" i="1"/>
  <c r="A351" i="1"/>
  <c r="L351" i="1"/>
  <c r="L350" i="1"/>
  <c r="L353" i="1"/>
  <c r="L352" i="1"/>
  <c r="A352" i="1"/>
  <c r="A353" i="1"/>
  <c r="A354" i="1"/>
  <c r="A131" i="1"/>
  <c r="A106" i="1"/>
  <c r="L367" i="1"/>
  <c r="L366" i="1"/>
  <c r="A366" i="1"/>
  <c r="A367" i="1"/>
  <c r="L328" i="1"/>
  <c r="L327" i="1"/>
  <c r="A327" i="1"/>
  <c r="A328" i="1"/>
  <c r="A329" i="1"/>
  <c r="L326" i="1"/>
  <c r="A326" i="1"/>
  <c r="L424" i="1"/>
  <c r="A424" i="1"/>
  <c r="A425" i="1"/>
  <c r="L70" i="1"/>
  <c r="A70" i="1"/>
  <c r="L274" i="1"/>
  <c r="A274" i="1"/>
  <c r="L279" i="1"/>
  <c r="A279" i="1"/>
  <c r="A280" i="1"/>
  <c r="A281" i="1"/>
  <c r="L130" i="1"/>
  <c r="A130" i="1"/>
  <c r="L105" i="1"/>
  <c r="A105" i="1"/>
  <c r="L329" i="1"/>
  <c r="A330" i="1"/>
  <c r="A331" i="1"/>
  <c r="L306" i="1"/>
  <c r="A306" i="1"/>
  <c r="A307" i="1"/>
  <c r="L345" i="1"/>
  <c r="A345" i="1"/>
  <c r="L332" i="1"/>
  <c r="A332" i="1"/>
  <c r="A333" i="1"/>
  <c r="A334" i="1"/>
  <c r="A325" i="1"/>
  <c r="L69" i="1"/>
  <c r="L21" i="1"/>
  <c r="A21" i="1"/>
  <c r="L58" i="1"/>
  <c r="A58" i="1"/>
  <c r="A57" i="1"/>
  <c r="A59" i="1"/>
  <c r="A60" i="1"/>
  <c r="L57" i="1"/>
  <c r="L53" i="1"/>
  <c r="A53" i="1"/>
  <c r="A92" i="1"/>
  <c r="A170" i="1"/>
  <c r="A144" i="1"/>
  <c r="L421" i="1"/>
  <c r="L420" i="1"/>
  <c r="A421" i="1"/>
  <c r="A420" i="1"/>
  <c r="L197" i="1"/>
  <c r="A197" i="1"/>
  <c r="A198" i="1"/>
  <c r="L23" i="1"/>
  <c r="A24" i="1"/>
  <c r="L150" i="1"/>
  <c r="A150" i="1"/>
  <c r="L341" i="1"/>
  <c r="A341" i="1"/>
  <c r="L249" i="1"/>
  <c r="A249" i="1"/>
  <c r="A250" i="1"/>
  <c r="L330" i="1"/>
  <c r="L149" i="1"/>
  <c r="A149" i="1"/>
  <c r="A347" i="1"/>
  <c r="A226" i="1"/>
  <c r="A187" i="1"/>
  <c r="A31" i="1"/>
  <c r="A25" i="1"/>
  <c r="A71" i="1"/>
  <c r="L195" i="1"/>
  <c r="A195" i="1"/>
  <c r="A196" i="1"/>
  <c r="L42" i="1"/>
  <c r="A42" i="1"/>
  <c r="L225" i="1"/>
  <c r="A225" i="1"/>
  <c r="L188" i="1"/>
  <c r="A188" i="1"/>
  <c r="A189" i="1"/>
  <c r="L445" i="1"/>
  <c r="L335" i="1"/>
  <c r="A335" i="1"/>
  <c r="L321" i="1"/>
  <c r="L320" i="1"/>
  <c r="A320" i="1"/>
  <c r="A321" i="1"/>
  <c r="A322" i="1"/>
  <c r="L340" i="1"/>
  <c r="L365" i="1"/>
  <c r="A365" i="1"/>
  <c r="L251" i="1"/>
  <c r="A251" i="1"/>
  <c r="A252" i="1"/>
  <c r="A256" i="1"/>
  <c r="L256" i="1"/>
  <c r="A257" i="1"/>
  <c r="L202" i="1"/>
  <c r="A202" i="1"/>
  <c r="A203" i="1"/>
  <c r="L186" i="1"/>
  <c r="A186" i="1"/>
  <c r="L103" i="1"/>
  <c r="L104" i="1"/>
  <c r="A103" i="1"/>
  <c r="A104" i="1"/>
  <c r="L312" i="1"/>
  <c r="A312" i="1"/>
  <c r="A323" i="1"/>
  <c r="L322" i="1"/>
  <c r="L334" i="1"/>
  <c r="L333" i="1"/>
  <c r="A248" i="1"/>
  <c r="L248" i="1"/>
  <c r="A44" i="1"/>
  <c r="A45" i="1"/>
  <c r="L44" i="1"/>
  <c r="L423" i="1"/>
  <c r="A423" i="1"/>
  <c r="A142" i="1"/>
  <c r="A143" i="1"/>
  <c r="L142" i="1"/>
  <c r="A422" i="1"/>
  <c r="L422" i="1"/>
  <c r="A145" i="1"/>
  <c r="A146" i="1"/>
  <c r="A124" i="1"/>
  <c r="L221" i="1"/>
  <c r="A221" i="1"/>
  <c r="A171" i="1"/>
  <c r="A289" i="1"/>
  <c r="A290" i="1"/>
  <c r="A292" i="1"/>
  <c r="A293" i="1"/>
  <c r="L289" i="1"/>
  <c r="A364" i="1"/>
  <c r="A15" i="1"/>
  <c r="A16" i="1"/>
  <c r="L331" i="1"/>
  <c r="L364" i="1"/>
  <c r="L15" i="1"/>
  <c r="A101" i="1"/>
  <c r="A102" i="1"/>
  <c r="A299" i="1"/>
  <c r="A300" i="1"/>
  <c r="A271" i="1"/>
  <c r="A272" i="1"/>
  <c r="L101" i="1"/>
  <c r="L271" i="1"/>
  <c r="L299" i="1"/>
  <c r="L102" i="1"/>
  <c r="A370" i="1"/>
  <c r="A371" i="1"/>
  <c r="L370" i="1"/>
  <c r="A167" i="1"/>
  <c r="A168" i="1"/>
  <c r="A169" i="1"/>
  <c r="L168" i="1"/>
  <c r="L167" i="1"/>
  <c r="A397" i="1"/>
  <c r="A358" i="1"/>
  <c r="A275" i="1"/>
  <c r="A261" i="1"/>
  <c r="A246" i="1"/>
  <c r="A233" i="1"/>
  <c r="A227" i="1"/>
  <c r="A211" i="1"/>
  <c r="A159" i="1"/>
  <c r="L180" i="1"/>
  <c r="L181" i="1"/>
  <c r="A28" i="1"/>
  <c r="A29" i="1"/>
  <c r="I464" i="1"/>
  <c r="A9" i="1"/>
  <c r="A8" i="1"/>
  <c r="A7" i="1"/>
  <c r="L228" i="1"/>
  <c r="L24" i="1"/>
  <c r="L241" i="1"/>
  <c r="L430" i="1"/>
  <c r="L344" i="1"/>
  <c r="L8" i="1"/>
  <c r="L466" i="1" s="1"/>
  <c r="L7" i="1"/>
  <c r="L28" i="1"/>
  <c r="L83" i="1"/>
  <c r="A43" i="1"/>
  <c r="A46" i="1"/>
  <c r="L43" i="1"/>
  <c r="L118" i="1"/>
  <c r="L119" i="1"/>
  <c r="L216" i="1"/>
  <c r="L215" i="1"/>
  <c r="L161" i="1"/>
  <c r="L263" i="1"/>
  <c r="L162" i="1"/>
  <c r="L264" i="1"/>
  <c r="A72" i="1"/>
  <c r="L236" i="1"/>
  <c r="A67" i="1"/>
  <c r="L67" i="1"/>
  <c r="L311" i="1"/>
  <c r="A10" i="1"/>
  <c r="A11" i="1"/>
  <c r="A12" i="1"/>
  <c r="A13" i="1"/>
  <c r="A14" i="1"/>
  <c r="A17" i="1"/>
  <c r="A18" i="1"/>
  <c r="A19" i="1"/>
  <c r="A20" i="1"/>
  <c r="A26" i="1"/>
  <c r="A27" i="1"/>
  <c r="A30" i="1"/>
  <c r="A32" i="1"/>
  <c r="A33" i="1"/>
  <c r="A34" i="1"/>
  <c r="A35" i="1"/>
  <c r="A36" i="1"/>
  <c r="A37" i="1"/>
  <c r="A38" i="1"/>
  <c r="A39" i="1"/>
  <c r="A40" i="1"/>
  <c r="A41" i="1"/>
  <c r="A47" i="1"/>
  <c r="A48" i="1"/>
  <c r="A49" i="1"/>
  <c r="A50" i="1"/>
  <c r="A51" i="1"/>
  <c r="A52" i="1"/>
  <c r="A54" i="1"/>
  <c r="A55" i="1"/>
  <c r="A56" i="1"/>
  <c r="A61" i="1"/>
  <c r="A62" i="1"/>
  <c r="A63" i="1"/>
  <c r="A64" i="1"/>
  <c r="A65" i="1"/>
  <c r="A66" i="1"/>
  <c r="A73" i="1"/>
  <c r="A74" i="1"/>
  <c r="A75" i="1"/>
  <c r="A76" i="1"/>
  <c r="A77" i="1"/>
  <c r="A78" i="1"/>
  <c r="A79" i="1"/>
  <c r="A80" i="1"/>
  <c r="A81" i="1"/>
  <c r="L426" i="1"/>
  <c r="L425" i="1"/>
  <c r="L409" i="1"/>
  <c r="L408" i="1"/>
  <c r="L410" i="1"/>
  <c r="L411" i="1"/>
  <c r="L401" i="1"/>
  <c r="L310" i="1"/>
  <c r="L309" i="1"/>
  <c r="L298" i="1"/>
  <c r="L247" i="1"/>
  <c r="L129" i="1"/>
  <c r="L128" i="1"/>
  <c r="L100" i="1"/>
  <c r="L99" i="1"/>
  <c r="L66" i="1"/>
  <c r="L17" i="1"/>
  <c r="L16" i="1"/>
  <c r="L18" i="1"/>
  <c r="L19" i="1"/>
  <c r="L20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0" i="1"/>
  <c r="L51" i="1"/>
  <c r="L52" i="1"/>
  <c r="L54" i="1"/>
  <c r="L55" i="1"/>
  <c r="L56" i="1"/>
  <c r="L59" i="1"/>
  <c r="L60" i="1"/>
  <c r="L61" i="1"/>
  <c r="L62" i="1"/>
  <c r="L63" i="1"/>
  <c r="L64" i="1"/>
  <c r="L65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20" i="1"/>
  <c r="L121" i="1"/>
  <c r="L122" i="1"/>
  <c r="L123" i="1"/>
  <c r="L124" i="1"/>
  <c r="L125" i="1"/>
  <c r="L126" i="1"/>
  <c r="L127" i="1"/>
  <c r="L131" i="1"/>
  <c r="L132" i="1"/>
  <c r="L133" i="1"/>
  <c r="L134" i="1"/>
  <c r="L135" i="1"/>
  <c r="L136" i="1"/>
  <c r="L137" i="1"/>
  <c r="L138" i="1"/>
  <c r="L139" i="1"/>
  <c r="L140" i="1"/>
  <c r="L143" i="1"/>
  <c r="L144" i="1"/>
  <c r="L145" i="1"/>
  <c r="L146" i="1"/>
  <c r="L147" i="1"/>
  <c r="L148" i="1"/>
  <c r="L151" i="1"/>
  <c r="L152" i="1"/>
  <c r="L153" i="1"/>
  <c r="L154" i="1"/>
  <c r="L155" i="1"/>
  <c r="L156" i="1"/>
  <c r="L157" i="1"/>
  <c r="L158" i="1"/>
  <c r="L159" i="1"/>
  <c r="L160" i="1"/>
  <c r="L163" i="1"/>
  <c r="L164" i="1"/>
  <c r="L165" i="1"/>
  <c r="L166" i="1"/>
  <c r="L169" i="1"/>
  <c r="L170" i="1"/>
  <c r="L171" i="1"/>
  <c r="L172" i="1"/>
  <c r="L173" i="1"/>
  <c r="L174" i="1"/>
  <c r="L175" i="1"/>
  <c r="L176" i="1"/>
  <c r="L177" i="1"/>
  <c r="L178" i="1"/>
  <c r="L179" i="1"/>
  <c r="L182" i="1"/>
  <c r="L183" i="1"/>
  <c r="L184" i="1"/>
  <c r="L185" i="1"/>
  <c r="L187" i="1"/>
  <c r="L189" i="1"/>
  <c r="L190" i="1"/>
  <c r="L191" i="1"/>
  <c r="L192" i="1"/>
  <c r="L193" i="1"/>
  <c r="L194" i="1"/>
  <c r="L196" i="1"/>
  <c r="L198" i="1"/>
  <c r="L199" i="1"/>
  <c r="L200" i="1"/>
  <c r="L201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7" i="1"/>
  <c r="L218" i="1"/>
  <c r="L219" i="1"/>
  <c r="L220" i="1"/>
  <c r="L222" i="1"/>
  <c r="L223" i="1"/>
  <c r="L224" i="1"/>
  <c r="L226" i="1"/>
  <c r="L227" i="1"/>
  <c r="L229" i="1"/>
  <c r="L230" i="1"/>
  <c r="L231" i="1"/>
  <c r="L232" i="1"/>
  <c r="L233" i="1"/>
  <c r="L234" i="1"/>
  <c r="L235" i="1"/>
  <c r="L237" i="1"/>
  <c r="L238" i="1"/>
  <c r="L239" i="1"/>
  <c r="L240" i="1"/>
  <c r="L242" i="1"/>
  <c r="L243" i="1"/>
  <c r="L244" i="1"/>
  <c r="L245" i="1"/>
  <c r="L246" i="1"/>
  <c r="L250" i="1"/>
  <c r="L252" i="1"/>
  <c r="L253" i="1"/>
  <c r="L254" i="1"/>
  <c r="L255" i="1"/>
  <c r="L257" i="1"/>
  <c r="L258" i="1"/>
  <c r="L259" i="1"/>
  <c r="L260" i="1"/>
  <c r="L261" i="1"/>
  <c r="L262" i="1"/>
  <c r="L265" i="1"/>
  <c r="L266" i="1"/>
  <c r="L267" i="1"/>
  <c r="L268" i="1"/>
  <c r="L269" i="1"/>
  <c r="L270" i="1"/>
  <c r="L272" i="1"/>
  <c r="L273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88" i="1"/>
  <c r="L290" i="1"/>
  <c r="L291" i="1"/>
  <c r="L292" i="1"/>
  <c r="L293" i="1"/>
  <c r="L294" i="1"/>
  <c r="L295" i="1"/>
  <c r="L296" i="1"/>
  <c r="L297" i="1"/>
  <c r="L300" i="1"/>
  <c r="L301" i="1"/>
  <c r="L302" i="1"/>
  <c r="L303" i="1"/>
  <c r="L304" i="1"/>
  <c r="L305" i="1"/>
  <c r="L307" i="1"/>
  <c r="L308" i="1"/>
  <c r="L316" i="1"/>
  <c r="L317" i="1"/>
  <c r="L318" i="1"/>
  <c r="L319" i="1"/>
  <c r="L323" i="1"/>
  <c r="L324" i="1"/>
  <c r="L325" i="1"/>
  <c r="L343" i="1"/>
  <c r="L347" i="1"/>
  <c r="L348" i="1"/>
  <c r="L349" i="1"/>
  <c r="L354" i="1"/>
  <c r="L355" i="1"/>
  <c r="L356" i="1"/>
  <c r="L357" i="1"/>
  <c r="L358" i="1"/>
  <c r="L359" i="1"/>
  <c r="L360" i="1"/>
  <c r="L361" i="1"/>
  <c r="L362" i="1"/>
  <c r="L363" i="1"/>
  <c r="L368" i="1"/>
  <c r="L369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2" i="1"/>
  <c r="L403" i="1"/>
  <c r="L404" i="1"/>
  <c r="L405" i="1"/>
  <c r="L406" i="1"/>
  <c r="L407" i="1"/>
  <c r="L412" i="1"/>
  <c r="L413" i="1"/>
  <c r="L414" i="1"/>
  <c r="L415" i="1"/>
  <c r="L416" i="1"/>
  <c r="L417" i="1"/>
  <c r="L418" i="1"/>
  <c r="L419" i="1"/>
  <c r="L427" i="1"/>
  <c r="L428" i="1"/>
  <c r="L429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10" i="1"/>
  <c r="L11" i="1"/>
  <c r="L12" i="1"/>
  <c r="L13" i="1"/>
  <c r="L14" i="1"/>
  <c r="L9" i="1"/>
  <c r="A83" i="1"/>
  <c r="A119" i="1"/>
  <c r="A118" i="1"/>
  <c r="A94" i="1"/>
  <c r="A121" i="1"/>
  <c r="A133" i="1"/>
  <c r="A110" i="1"/>
  <c r="A100" i="1"/>
  <c r="A82" i="1"/>
  <c r="A86" i="1"/>
  <c r="A91" i="1"/>
  <c r="A98" i="1"/>
  <c r="A95" i="1"/>
  <c r="A122" i="1"/>
  <c r="A134" i="1"/>
  <c r="A111" i="1"/>
  <c r="A84" i="1"/>
  <c r="A90" i="1"/>
  <c r="A87" i="1"/>
  <c r="A85" i="1"/>
  <c r="A120" i="1"/>
  <c r="A126" i="1"/>
  <c r="A99" i="1"/>
  <c r="A113" i="1"/>
  <c r="A107" i="1"/>
  <c r="A128" i="1"/>
  <c r="A129" i="1"/>
  <c r="A112" i="1"/>
  <c r="A132" i="1"/>
  <c r="A108" i="1"/>
  <c r="A96" i="1"/>
  <c r="A115" i="1"/>
  <c r="A88" i="1"/>
  <c r="A127" i="1"/>
  <c r="A135" i="1"/>
  <c r="A123" i="1"/>
  <c r="A89" i="1"/>
  <c r="A109" i="1"/>
  <c r="A117" i="1"/>
  <c r="A114" i="1"/>
  <c r="A97" i="1"/>
  <c r="A93" i="1"/>
  <c r="A116" i="1"/>
  <c r="A125" i="1"/>
  <c r="A136" i="1"/>
  <c r="A431" i="1"/>
  <c r="A232" i="1"/>
  <c r="A379" i="1"/>
  <c r="A206" i="1"/>
  <c r="A308" i="1"/>
  <c r="A241" i="1"/>
  <c r="A166" i="1"/>
  <c r="A411" i="1"/>
  <c r="A296" i="1"/>
  <c r="A362" i="1"/>
  <c r="A162" i="1"/>
  <c r="A201" i="1"/>
  <c r="A235" i="1"/>
  <c r="A396" i="1"/>
  <c r="A375" i="1"/>
  <c r="A434" i="1"/>
  <c r="A230" i="1"/>
  <c r="A264" i="1"/>
  <c r="A269" i="1"/>
  <c r="A216" i="1"/>
  <c r="A161" i="1"/>
  <c r="A414" i="1"/>
  <c r="A357" i="1"/>
  <c r="A215" i="1"/>
  <c r="A441" i="1"/>
  <c r="A220" i="1"/>
  <c r="A361" i="1"/>
  <c r="A147" i="1"/>
  <c r="A310" i="1"/>
  <c r="A268" i="1"/>
  <c r="A222" i="1"/>
  <c r="A435" i="1"/>
  <c r="A380" i="1"/>
  <c r="A247" i="1"/>
  <c r="A383" i="1"/>
  <c r="A218" i="1"/>
  <c r="A318" i="1"/>
  <c r="A267" i="1"/>
  <c r="A385" i="1"/>
  <c r="A263" i="1"/>
  <c r="A427" i="1"/>
  <c r="A192" i="1"/>
  <c r="A372" i="1"/>
  <c r="A260" i="1"/>
  <c r="A348" i="1"/>
  <c r="A165" i="1"/>
  <c r="A154" i="1"/>
  <c r="A151" i="1"/>
  <c r="A228" i="1"/>
  <c r="A409" i="1"/>
  <c r="A174" i="1"/>
  <c r="A184" i="1"/>
  <c r="A311" i="1"/>
  <c r="A239" i="1"/>
  <c r="A175" i="1"/>
  <c r="A288" i="1"/>
  <c r="A417" i="1"/>
  <c r="A183" i="1"/>
  <c r="A158" i="1"/>
  <c r="A430" i="1"/>
  <c r="A432" i="1"/>
  <c r="A224" i="1"/>
  <c r="A439" i="1"/>
  <c r="A287" i="1"/>
  <c r="A286" i="1"/>
  <c r="A207" i="1"/>
  <c r="A398" i="1"/>
  <c r="A137" i="1"/>
  <c r="A153" i="1"/>
  <c r="A138" i="1"/>
  <c r="A214" i="1"/>
  <c r="A180" i="1"/>
  <c r="A438" i="1"/>
  <c r="A237" i="1"/>
  <c r="A262" i="1"/>
  <c r="A386" i="1"/>
  <c r="A243" i="1"/>
  <c r="A309" i="1"/>
  <c r="A298" i="1"/>
  <c r="A231" i="1"/>
  <c r="A155" i="1"/>
  <c r="A205" i="1"/>
  <c r="A194" i="1"/>
  <c r="A236" i="1"/>
  <c r="A254" i="1"/>
  <c r="A152" i="1"/>
  <c r="A284" i="1"/>
  <c r="A381" i="1"/>
  <c r="A160" i="1"/>
  <c r="A418" i="1"/>
  <c r="A360" i="1"/>
  <c r="A369" i="1"/>
  <c r="A255" i="1"/>
  <c r="A212" i="1"/>
  <c r="A428" i="1"/>
  <c r="A156" i="1"/>
  <c r="A245" i="1"/>
  <c r="A191" i="1"/>
  <c r="A410" i="1"/>
  <c r="A402" i="1"/>
  <c r="A359" i="1"/>
  <c r="A374" i="1"/>
  <c r="A229" i="1"/>
  <c r="A244" i="1"/>
  <c r="A182" i="1"/>
  <c r="A253" i="1"/>
  <c r="A163" i="1"/>
  <c r="A416" i="1"/>
  <c r="A302" i="1"/>
  <c r="A172" i="1"/>
  <c r="A442" i="1"/>
  <c r="A273" i="1"/>
  <c r="A204" i="1"/>
  <c r="A363" i="1"/>
  <c r="A399" i="1"/>
  <c r="A376" i="1"/>
  <c r="A384" i="1"/>
  <c r="A291" i="1"/>
  <c r="A303" i="1"/>
  <c r="A419" i="1"/>
  <c r="A390" i="1"/>
  <c r="A209" i="1"/>
  <c r="A392" i="1"/>
  <c r="A213" i="1"/>
  <c r="A356" i="1"/>
  <c r="A173" i="1"/>
  <c r="A219" i="1"/>
  <c r="A415" i="1"/>
  <c r="A405" i="1"/>
  <c r="A404" i="1"/>
  <c r="A413" i="1"/>
  <c r="A407" i="1"/>
  <c r="A234" i="1"/>
  <c r="A270" i="1"/>
  <c r="A408" i="1"/>
  <c r="A200" i="1"/>
  <c r="A436" i="1"/>
  <c r="A388" i="1"/>
  <c r="A373" i="1"/>
  <c r="A217" i="1"/>
  <c r="A295" i="1"/>
  <c r="A317" i="1"/>
  <c r="A277" i="1"/>
  <c r="A285" i="1"/>
  <c r="A394" i="1"/>
  <c r="A294" i="1"/>
  <c r="A140" i="1"/>
  <c r="A426" i="1"/>
  <c r="A403" i="1"/>
  <c r="A400" i="1"/>
  <c r="A429" i="1"/>
  <c r="A382" i="1"/>
  <c r="A304" i="1"/>
  <c r="A378" i="1"/>
  <c r="A433" i="1"/>
  <c r="A395" i="1"/>
  <c r="A157" i="1"/>
  <c r="A258" i="1"/>
  <c r="A265" i="1"/>
  <c r="A389" i="1"/>
  <c r="A401" i="1"/>
  <c r="A444" i="1"/>
  <c r="A208" i="1"/>
  <c r="A437" i="1"/>
  <c r="A305" i="1"/>
  <c r="A199" i="1"/>
  <c r="A242" i="1"/>
  <c r="A185" i="1"/>
  <c r="A223" i="1"/>
  <c r="A440" i="1"/>
  <c r="A406" i="1"/>
  <c r="A164" i="1"/>
  <c r="A179" i="1"/>
  <c r="A387" i="1"/>
  <c r="A139" i="1"/>
  <c r="A324" i="1"/>
  <c r="A393" i="1"/>
  <c r="A266" i="1"/>
  <c r="A282" i="1"/>
  <c r="A319" i="1"/>
  <c r="A178" i="1"/>
  <c r="A177" i="1"/>
  <c r="A148" i="1"/>
  <c r="A391" i="1"/>
  <c r="A190" i="1"/>
  <c r="A301" i="1"/>
  <c r="A443" i="1"/>
  <c r="A193" i="1"/>
  <c r="A259" i="1"/>
  <c r="A238" i="1"/>
  <c r="A278" i="1"/>
  <c r="A412" i="1"/>
  <c r="A210" i="1"/>
  <c r="A276" i="1"/>
  <c r="A297" i="1"/>
  <c r="A283" i="1"/>
  <c r="A349" i="1"/>
  <c r="A176" i="1"/>
  <c r="A377" i="1"/>
  <c r="A240" i="1"/>
  <c r="A368" i="1"/>
  <c r="A355" i="1"/>
  <c r="A446" i="1"/>
  <c r="A454" i="1"/>
  <c r="A462" i="1"/>
  <c r="A463" i="1"/>
  <c r="A452" i="1"/>
  <c r="A449" i="1"/>
  <c r="A447" i="1"/>
  <c r="A459" i="1"/>
  <c r="A448" i="1"/>
  <c r="A456" i="1"/>
  <c r="A458" i="1"/>
  <c r="A450" i="1"/>
  <c r="A453" i="1"/>
  <c r="A460" i="1"/>
  <c r="A455" i="1"/>
  <c r="A461" i="1"/>
  <c r="A451" i="1"/>
  <c r="A457" i="1"/>
  <c r="A445" i="1"/>
  <c r="L467" i="1" l="1"/>
  <c r="L464" i="1"/>
  <c r="A470" i="1"/>
</calcChain>
</file>

<file path=xl/comments1.xml><?xml version="1.0" encoding="utf-8"?>
<comments xmlns="http://schemas.openxmlformats.org/spreadsheetml/2006/main">
  <authors>
    <author>edeconom2</author>
  </authors>
  <commentList>
    <comment ref="N180" authorId="0" shapeId="0">
      <text>
        <r>
          <rPr>
            <b/>
            <sz val="9"/>
            <color indexed="81"/>
            <rFont val="Tahoma"/>
            <family val="2"/>
            <charset val="204"/>
          </rPr>
          <t>edeconom2:</t>
        </r>
        <r>
          <rPr>
            <sz val="9"/>
            <color indexed="81"/>
            <rFont val="Tahoma"/>
            <family val="2"/>
            <charset val="204"/>
          </rPr>
          <t xml:space="preserve">
22.01.2016</t>
        </r>
      </text>
    </comment>
    <comment ref="N181" authorId="0" shapeId="0">
      <text>
        <r>
          <rPr>
            <b/>
            <sz val="9"/>
            <color indexed="81"/>
            <rFont val="Tahoma"/>
            <family val="2"/>
            <charset val="204"/>
          </rPr>
          <t>edeconom2:</t>
        </r>
        <r>
          <rPr>
            <sz val="9"/>
            <color indexed="81"/>
            <rFont val="Tahoma"/>
            <family val="2"/>
            <charset val="204"/>
          </rPr>
          <t xml:space="preserve">
22.01.2016</t>
        </r>
      </text>
    </comment>
  </commentList>
</comments>
</file>

<file path=xl/sharedStrings.xml><?xml version="1.0" encoding="utf-8"?>
<sst xmlns="http://schemas.openxmlformats.org/spreadsheetml/2006/main" count="2418" uniqueCount="1137">
  <si>
    <t>№</t>
  </si>
  <si>
    <t>№ по ФП</t>
  </si>
  <si>
    <t>Авторы</t>
  </si>
  <si>
    <t>Наименование</t>
  </si>
  <si>
    <t>Вид издания</t>
  </si>
  <si>
    <t>Класс</t>
  </si>
  <si>
    <t>№ и дата заключения авторского договора</t>
  </si>
  <si>
    <t>Ед. изм.</t>
  </si>
  <si>
    <t>Кол-во</t>
  </si>
  <si>
    <t>НДС</t>
  </si>
  <si>
    <t>Цена за единицу (руб.)</t>
  </si>
  <si>
    <t>Сумма всего (руб.)</t>
  </si>
  <si>
    <t>под ред. Чураковой Р.Г.</t>
  </si>
  <si>
    <t>методическое пособие</t>
  </si>
  <si>
    <t>33/04-НШ от 01.07.2010г.</t>
  </si>
  <si>
    <t>экз.</t>
  </si>
  <si>
    <t>Программа развития и основная образовательная программа: стратегия и тактика проектирования в условиях реализации ФГОС</t>
  </si>
  <si>
    <t>08/04-13 от 01.03.2013г.</t>
  </si>
  <si>
    <t>Управление введением федерального государственного образовательного стандарта</t>
  </si>
  <si>
    <t>95/04-10 от 08.11.2010г.</t>
  </si>
  <si>
    <t>Региональные особенности управления содержанием дошкольного и общего образования.</t>
  </si>
  <si>
    <t>96/04-10 от 06.12.2010г.</t>
  </si>
  <si>
    <t>Десять базовых признаков эффективного управления</t>
  </si>
  <si>
    <t>89/04-11 от 01.12.2011г.</t>
  </si>
  <si>
    <t>53/04-11-НШ от 05.09.2011г.</t>
  </si>
  <si>
    <t>Организация методической работы в условиях введения стандарта второго поколения</t>
  </si>
  <si>
    <t>12/04-12 от 06.04.2012г.</t>
  </si>
  <si>
    <t>40/04-12 от 01.11.2012г.</t>
  </si>
  <si>
    <t>Организация внеурочной деятельности: система "Перспективная начальная школа"</t>
  </si>
  <si>
    <t>127/03-13 от 11.04.2013г.</t>
  </si>
  <si>
    <t>Профессиональные педагогические сообщества как стратегический ресурс повышения качества образования. Материалы международной научно-практической конференции</t>
  </si>
  <si>
    <t>118/08-13 от 01.08.2013г.</t>
  </si>
  <si>
    <t>под ред. Соломатина А.М., Чураковой Р.Г.</t>
  </si>
  <si>
    <t>Сетевое взаимодействие в системе образования: Технология организации инновационной деятельности</t>
  </si>
  <si>
    <t>60/04-13 от 13.12.2013г.</t>
  </si>
  <si>
    <t>под ред А.А. Майера,А.М. Соломатина, Р.Г. Чураковой</t>
  </si>
  <si>
    <t>Образовательная программа дошкольного образования: технология проектирования на основе требований фГОС</t>
  </si>
  <si>
    <t>05/04-14 от 09.01.2014</t>
  </si>
  <si>
    <t>Соломатин А.М., Бочарникова Л.М.</t>
  </si>
  <si>
    <t>Управление введением  стандарта второго поколения. Стратегические приоритеты и тактика организационных решений. Материалы участника личностно-ориентированного модуля</t>
  </si>
  <si>
    <t>практикум</t>
  </si>
  <si>
    <t>31/04-13 от 16.04.2013г.</t>
  </si>
  <si>
    <t>Гладнева С.Р., Зайцев А.Ю., Зайцева Л.А. и др.</t>
  </si>
  <si>
    <t>Актуальные вопросы реализации стандарта второго поколения. "Перспективная начальная школа": Материалы участника личностно-ориентированного модуля</t>
  </si>
  <si>
    <t>113/08-13 от 02.09.2013г.</t>
  </si>
  <si>
    <t>Соломатин А.М., Предит А.В.</t>
  </si>
  <si>
    <t>Художественно-эстетическое образование младших школьников. "Перспективная начальная школа": Материалы участника личностно-ориентированного модуля</t>
  </si>
  <si>
    <t>112/08-13 от 02.09.2013г.</t>
  </si>
  <si>
    <t>Соломатин А.М., Камень Н.Е.</t>
  </si>
  <si>
    <t>Проектирование внеурочной деятельности в условиях реализации ФГОС. Материалы участника личностно-ориентированного модуля</t>
  </si>
  <si>
    <t>30/04-13 от 16.04.2013г.</t>
  </si>
  <si>
    <t xml:space="preserve">пред. редсов.: Осипов Ю.С. </t>
  </si>
  <si>
    <t>Исторический Лексикон. V - XIII века. Книга 1</t>
  </si>
  <si>
    <t>энциклопедический справочник</t>
  </si>
  <si>
    <t>Исторический Лексикон. V - XIII века. Книга 2</t>
  </si>
  <si>
    <t>Исторический Лексикон. XIV - XVI века. Книга 1</t>
  </si>
  <si>
    <t>Исторический Лексикон. XIV - XVI века. Книга 2</t>
  </si>
  <si>
    <t>Исторический Лексикон. XVII век</t>
  </si>
  <si>
    <t>Исторический Лексикон. XVIII век</t>
  </si>
  <si>
    <t>Исторический Лексикон. Древний мир. Книга 1</t>
  </si>
  <si>
    <t>Исторический Лексикон. Древний мир. Книга 2</t>
  </si>
  <si>
    <t>Исторический Лексикон. Энциклопедия на CD. XVII век</t>
  </si>
  <si>
    <t>Исторический Лексикон. Энциклопедия на CD. XVIII век</t>
  </si>
  <si>
    <t>Коллектив авторов</t>
  </si>
  <si>
    <t>Кремль - свидетель истории</t>
  </si>
  <si>
    <t>Федотова О.Н.</t>
  </si>
  <si>
    <t>Маша и Миша изучают окружающий мир. Книга для работы взрослых с детьми</t>
  </si>
  <si>
    <t>учебное пособие</t>
  </si>
  <si>
    <t>55/03-ПШ от 12.01.2009г.</t>
  </si>
  <si>
    <t>Маша и Миша изучают окружающий мир. Тетрадь для работы взрослых с детьми</t>
  </si>
  <si>
    <t>56/03-ПШ от 12.01.2009г.</t>
  </si>
  <si>
    <t>Захарова О.А.</t>
  </si>
  <si>
    <t>тетрадь</t>
  </si>
  <si>
    <t>70/03-ПШ от 12.01.2009г.</t>
  </si>
  <si>
    <t>Кронтик учится считать. Книга для работы взрослых с детьми</t>
  </si>
  <si>
    <t>67/03-ПШ от 12.01.2009г.</t>
  </si>
  <si>
    <t>Чуракова Р.Г.</t>
  </si>
  <si>
    <t>Кронтик учится считать. Тетрадь для работы  взрослых с детьми</t>
  </si>
  <si>
    <t>60/03-ПШ от 12.01.2009г.</t>
  </si>
  <si>
    <t>Захарова О.А., Чуракова Р.Г.</t>
  </si>
  <si>
    <t>Кронтик учится рисовать фигуры. Книга для работы  взрослых с детьми</t>
  </si>
  <si>
    <t>63/03-ПШ от 12.01.2009г.</t>
  </si>
  <si>
    <t xml:space="preserve">Захарова О.А., Чуракова Р.Г. </t>
  </si>
  <si>
    <t>Кронтик учится рисовать фигуры. Тетрадь для работы взрослых с детьми</t>
  </si>
  <si>
    <t>64/03-ПШ от 12.01.2009г.</t>
  </si>
  <si>
    <t>Друзья Кронтика учатся читать. Книга для работы взрослых с детьми</t>
  </si>
  <si>
    <t>71/03-ПШ от 12.01.2009г.</t>
  </si>
  <si>
    <t>Рукавишников И.С., Раджувейт Т.Г.</t>
  </si>
  <si>
    <t xml:space="preserve">Кронтик осваивает звуки. Книга для работы взрослых с детьми                       </t>
  </si>
  <si>
    <t>25/04-ПШ от 14.01.2010г.</t>
  </si>
  <si>
    <t>Малаховская О.В.</t>
  </si>
  <si>
    <t>Кронтик учится слушать и рассуждать. Книга для работы взрослых с детьми</t>
  </si>
  <si>
    <t>61/03-ПШ от 12.01.2009г.</t>
  </si>
  <si>
    <t xml:space="preserve"> Малаховская О.В.</t>
  </si>
  <si>
    <t>Кронтик учится слушать и рассуждать. Тетрадь для работы взрослых с детьми</t>
  </si>
  <si>
    <t>68/03-ПШ от 12.01.2009г.</t>
  </si>
  <si>
    <t>Раджувейт Т.Г., Рукавишников И.С.</t>
  </si>
  <si>
    <t>Учимся писать буквы. Тетрадь для работы взрослых с детьми</t>
  </si>
  <si>
    <t>75/04-11-ПШ от 21.02.2011г.</t>
  </si>
  <si>
    <t>Чуракова Н.А.</t>
  </si>
  <si>
    <t xml:space="preserve">Кронтик в музее. Как там - внутри картин? Книга для работы взрослых с детьми.                                                                                                               </t>
  </si>
  <si>
    <t>54/03-ПШ от 12.01.2009г.</t>
  </si>
  <si>
    <t>В музее с Кронтильдой. Книга для работы взрослых с детьми.</t>
  </si>
  <si>
    <t>57/03-ПШ от 12.01.2009г.</t>
  </si>
  <si>
    <t>Ван Гог и Григорьев. Альбом для работы взрослых с детьми</t>
  </si>
  <si>
    <t>альбом</t>
  </si>
  <si>
    <t>58/03-ПШ от 12.01.2009г.</t>
  </si>
  <si>
    <t>Малевич и Матисс. Альбом для работы взрослых с детьми</t>
  </si>
  <si>
    <t>66/03-ПШ от 12.01.2009г.</t>
  </si>
  <si>
    <t>Ашикова С.Г.</t>
  </si>
  <si>
    <t>Учимся рисовать. Часть 1. Альбом для работы взрослых с детьми</t>
  </si>
  <si>
    <t>27/04-СШ от 30.06.2010г.</t>
  </si>
  <si>
    <t>Учимся лепить и конструировать. Часть 2. Альбом для работы взрослых с детьми</t>
  </si>
  <si>
    <t>26/04-СШ от 30.06.2010г.</t>
  </si>
  <si>
    <t>Кронтик в музее. История с волшебной палочкой. Книга для работы  взрослых с детьми</t>
  </si>
  <si>
    <t>86/04-ПШ от 01.03.2010г.</t>
  </si>
  <si>
    <t>Концептуальные основы развивающей личностно-ориентированной дидактической системы обучения «Перспективная начальная школа»</t>
  </si>
  <si>
    <t>37/04-12 от 21.08.2012г.</t>
  </si>
  <si>
    <t>учебная программа</t>
  </si>
  <si>
    <t>1.1.1.1.1.1</t>
  </si>
  <si>
    <t>Агаркова Н.Г., Агарков Ю.А.</t>
  </si>
  <si>
    <t>учебник</t>
  </si>
  <si>
    <t>41/03-НШ от 24.06.2011 г.</t>
  </si>
  <si>
    <t xml:space="preserve">1.1.1.1.1.2 </t>
  </si>
  <si>
    <t xml:space="preserve">Русский язык. 1 класс. Учебник.                                                              </t>
  </si>
  <si>
    <t>63/04-15-НШ от 12.01.2015 г.</t>
  </si>
  <si>
    <t>1.1.1.1.1.3</t>
  </si>
  <si>
    <t xml:space="preserve">Русский язык. 2 класс. Учебник. Часть 1 </t>
  </si>
  <si>
    <t>65/04-15-НШ от 12.01.2015 г.</t>
  </si>
  <si>
    <t>Каленчук М.Л., Малаховская О.В., Чуракова Н.А.</t>
  </si>
  <si>
    <t xml:space="preserve">Русский язык. 2 класс. Учебник. Часть 2                                                                                   </t>
  </si>
  <si>
    <t>76/04-15-НШ от 12.01.2015 г.</t>
  </si>
  <si>
    <t>Русский язык. 2 класс. Учебник. Часть 3</t>
  </si>
  <si>
    <t xml:space="preserve">1.1.1.1.1.4 </t>
  </si>
  <si>
    <t>Каленчук М.Л., Чуракова Н.А., Байкова Т.А.</t>
  </si>
  <si>
    <t xml:space="preserve">Русский язык. 3 класс. Учебник.Часть 1                                                       </t>
  </si>
  <si>
    <t>79/04-15-НШ от 12.01.2015 г.</t>
  </si>
  <si>
    <t xml:space="preserve">Русский язык. 3 класс. Учебник. Часть 2 </t>
  </si>
  <si>
    <t>78/04-15-НШ от 12.01.2015 г.</t>
  </si>
  <si>
    <t xml:space="preserve">Русский язык. 3 класс. Учебник. Часть 3 </t>
  </si>
  <si>
    <t xml:space="preserve">1.1.1.1.1.5 </t>
  </si>
  <si>
    <t>Русский язык. 4 класс. Учебник. Часть 1</t>
  </si>
  <si>
    <t>77/04-15-НШ от 12.01.2015 г.</t>
  </si>
  <si>
    <t>Каленчук М.Л., Чуракова Н.А., Малаховская О.В.</t>
  </si>
  <si>
    <t xml:space="preserve">Русский язык. 4 класс. Учебник. Часть 2 </t>
  </si>
  <si>
    <t>75/04-15-НШ от 12.01.2015 г.</t>
  </si>
  <si>
    <t xml:space="preserve">Русский язык. 4 класс. Учебник. Часть 3 </t>
  </si>
  <si>
    <t>Азбука. 1 класс. Тетрадь по письму № 1</t>
  </si>
  <si>
    <t>31/03-НШ от 24.06.2011 г.</t>
  </si>
  <si>
    <t>Азбука. 1 класс. Тетрадь по письму № 2</t>
  </si>
  <si>
    <t>Азбука. 1 класс. Тетрадь по письму № 3</t>
  </si>
  <si>
    <t>34/04-15-НШ от 12.01.2015г.</t>
  </si>
  <si>
    <t>Байкова Т.А., Малаховская О.В.</t>
  </si>
  <si>
    <t>30/04-15-НШ от 12.01.2015г.</t>
  </si>
  <si>
    <t>Байкова Т.А.</t>
  </si>
  <si>
    <t>34/03-НШ от 12.01.2008г.</t>
  </si>
  <si>
    <t>29/04-15-НШ от 12.01.2015г.</t>
  </si>
  <si>
    <t>Агаркова Н. Г., Агарков Ю.А.</t>
  </si>
  <si>
    <t>Азбука. 1 класс. Методическое пособие</t>
  </si>
  <si>
    <t>30/03-НШ от 24.06.2011 г.</t>
  </si>
  <si>
    <t>Русский язык. 1 класс. Методическое пособие</t>
  </si>
  <si>
    <t>102/030НШ от 12.01.2008 г.</t>
  </si>
  <si>
    <t>Чуракова Н.А., Каленчук М.Л., Малаховская О.В., Байкова Т.А.</t>
  </si>
  <si>
    <t>Русский язык. 2 класс. Методическое пособие</t>
  </si>
  <si>
    <t>74/04-15-НШ от 12.01.2015г.</t>
  </si>
  <si>
    <t>Абрамова М.Г., Байкова Т.А., Малаховская О.В.</t>
  </si>
  <si>
    <t>Русский язык. 3 класс. Методическое пособие</t>
  </si>
  <si>
    <t>44/04-15-НШ от 12.01.2015</t>
  </si>
  <si>
    <t>Байкова Т.А., Малаховская О.В., Чуракова Н.А.</t>
  </si>
  <si>
    <t>Русский язык. 4 класс. Методическое пособие</t>
  </si>
  <si>
    <t>74/03-НШ от 12.01.2008г.</t>
  </si>
  <si>
    <t xml:space="preserve">Лаврова Н.М. </t>
  </si>
  <si>
    <t>Азбука. 1 класс. Поурочно-тематические разработки</t>
  </si>
  <si>
    <t>85/03-НШ от 01.03.2009 г.</t>
  </si>
  <si>
    <t>Бочарникова Л.М.</t>
  </si>
  <si>
    <t>Русский язык. 1 класс. Поурочное планирование</t>
  </si>
  <si>
    <t>05/04-12-НШ от 01.02.2012 г.</t>
  </si>
  <si>
    <t xml:space="preserve">1.1.1.2.9.1 </t>
  </si>
  <si>
    <t>Литературное чтение. 1 класс. Учебник</t>
  </si>
  <si>
    <t>69/04-15-НШ от 12.01.2015г.</t>
  </si>
  <si>
    <t xml:space="preserve">1.1.1.2.9.2 </t>
  </si>
  <si>
    <t>Литературное чтение. 2 класс. Учебник. Часть 1</t>
  </si>
  <si>
    <t>70/04-15-НШ от 12.01.2015г.</t>
  </si>
  <si>
    <t>Литературное чтение. 2 класс. Учебник. Часть 2</t>
  </si>
  <si>
    <t>1.1.1.2.9.3</t>
  </si>
  <si>
    <t>Литературное чтение. 3 класс. Учебник. Часть 1</t>
  </si>
  <si>
    <t>71/04-15-НШ от 12.01.2015г.</t>
  </si>
  <si>
    <t>Литературное чтение. 3 класс. Учебник. Часть 2</t>
  </si>
  <si>
    <t>1.1.1.2.9.4</t>
  </si>
  <si>
    <t>Литературное чтение. 4 класс. Учебник. Часть 1</t>
  </si>
  <si>
    <t>72/04-15-НШ от 12.01.2015г.</t>
  </si>
  <si>
    <t>Литературное чтение. 4 класс. Учебник. Часть 2</t>
  </si>
  <si>
    <t>Литературное чтение. 1 класс. Хрестоматия</t>
  </si>
  <si>
    <t>хрестоматия</t>
  </si>
  <si>
    <t>73/04-15-НШ от 12.01.2015г.</t>
  </si>
  <si>
    <t>Литературное чтение. 2 класс. Хрестоматия</t>
  </si>
  <si>
    <t>24/04-15-НШ от 12.01.2015г.</t>
  </si>
  <si>
    <t>Литературное чтение. 3 класс. Хрестоматия</t>
  </si>
  <si>
    <t>25/04-15-НШ от 12.01.2015г.</t>
  </si>
  <si>
    <t>Литературное чтение. 4 класс. Хрестоматия</t>
  </si>
  <si>
    <t>21/04-15-НШ от 12.01.2015г.</t>
  </si>
  <si>
    <t>22/04-15-НШ от 12.01.2015г.</t>
  </si>
  <si>
    <t>23/04-15-НШ от 12.01.2015г.</t>
  </si>
  <si>
    <t>26/04-15-НШ от 12.01.2015г.</t>
  </si>
  <si>
    <t>60/04-15-НШ от 12.01.2015 г.</t>
  </si>
  <si>
    <t>Чуракова Н.А., Малаховская О.В.</t>
  </si>
  <si>
    <t>Литературное чтение. 1 класс. Методическое пособие</t>
  </si>
  <si>
    <t>66/04-15-НШ от 12.01.2015 г.</t>
  </si>
  <si>
    <t>Литературное чтение. 2 класс. Методическое пособие</t>
  </si>
  <si>
    <t>67/04-15-НШ от 12.01.2015 г.</t>
  </si>
  <si>
    <t>Чуракова Н.А., Борисенкова О.В., Малаховская О.В.</t>
  </si>
  <si>
    <t>Литературное чтение. 3 класс. Методическое пособие</t>
  </si>
  <si>
    <t>68/04-15-НШ от 12.01.2015 г.</t>
  </si>
  <si>
    <t>Литературное чтение. 4 класс. Методическое пособие</t>
  </si>
  <si>
    <t>73/03-НШ от 12.01.2008г.</t>
  </si>
  <si>
    <t>1.1.1.3.8.1 </t>
  </si>
  <si>
    <t>Тер-Минасова С.Г., Узунова Л.М., Обукаускайте Д.С., Сухина Е.И.</t>
  </si>
  <si>
    <t>Английский язык. 2 класс. Учебник. Часть 1 + CD</t>
  </si>
  <si>
    <t>22/04-11-НШ от 04.04.2011 г.</t>
  </si>
  <si>
    <t>Английский язык. 2 класс. Учебник. Часть 2</t>
  </si>
  <si>
    <t>1.1.1.3.8.2 </t>
  </si>
  <si>
    <t>Тер-Минасова С.Г., Узунова Л.М., Сухина Е.И.</t>
  </si>
  <si>
    <t>Английский язык 3 кл. Учебник. Часть 1 + CD</t>
  </si>
  <si>
    <t>21/04-11-НШ от 04.04.2011 г.</t>
  </si>
  <si>
    <t>Английский язык. 3 класс. Учебник. Часть 2</t>
  </si>
  <si>
    <t>1.1.1.3.8.3</t>
  </si>
  <si>
    <t>Тер-Минасова С.Г., Узунова Л.М., Сухина Е.И., Собещанская Ю.О.</t>
  </si>
  <si>
    <t>Английский язык. 4 класс. Учебник. Часть 1 + CD</t>
  </si>
  <si>
    <t>13/04-11-НШ от 04.04.2011 г.</t>
  </si>
  <si>
    <t>Английский язык. 4 класс. Учебник. Часть 2</t>
  </si>
  <si>
    <t>Тер-Минасова С.Г. и др.</t>
  </si>
  <si>
    <t xml:space="preserve">Английский язык. 2 класс. Книга для чтения
 </t>
  </si>
  <si>
    <t>24/04-11-НШ от 04.04.2011 г.</t>
  </si>
  <si>
    <t>Английский язык. 3 кл. Книга для чтения</t>
  </si>
  <si>
    <t>17/04-11-НШ от 04.04.2011г.</t>
  </si>
  <si>
    <t>Английский язык. 4 класс. Книга для чтения</t>
  </si>
  <si>
    <t>14/04-11-НШ от 04.04.2011 г.</t>
  </si>
  <si>
    <t>25/04-11-НШ от 04.04.2011 г.</t>
  </si>
  <si>
    <t>18/04-11-НШ от 04.04.2011г.</t>
  </si>
  <si>
    <t>16/04-11-НШ от 04.04.2011 г.</t>
  </si>
  <si>
    <t>Соловова Е.Н.</t>
  </si>
  <si>
    <t>2-9</t>
  </si>
  <si>
    <t>44/04-11-НШ от 28.09.2011г.</t>
  </si>
  <si>
    <t>26/04-11-НШ от 04.04.2011г.</t>
  </si>
  <si>
    <t>19/04-11-НШ от 04.04.2011г.</t>
  </si>
  <si>
    <t>Английский язык. 4 класс. Методическое пособие</t>
  </si>
  <si>
    <t>15/04-11-НШ от 04.04.2011г.</t>
  </si>
  <si>
    <t>04/04-13-НШ от 15.02.2013г.</t>
  </si>
  <si>
    <t>электронное приложение</t>
  </si>
  <si>
    <t>1.1.2.1.11.1</t>
  </si>
  <si>
    <t>Чекин А.Л.</t>
  </si>
  <si>
    <t>Математика. 1 класс. Учебник. Часть 1</t>
  </si>
  <si>
    <t>01/04-15-НШ от 12.01.2015г.</t>
  </si>
  <si>
    <t>Математика. 1 класс. Учебник. Часть 2</t>
  </si>
  <si>
    <t>1.1.2.1.11.2</t>
  </si>
  <si>
    <t>Математика. 2 класс. Учебник. Часть 1</t>
  </si>
  <si>
    <t>02/04-15-НШ от 12.01.2015г.</t>
  </si>
  <si>
    <t>Математика. 2 класс. Учебник. Часть 2</t>
  </si>
  <si>
    <t> 1.1.2.1.11.3</t>
  </si>
  <si>
    <t xml:space="preserve">Чекин А.Л. </t>
  </si>
  <si>
    <t>Математика. 3 класс. Учебник. Часть 1</t>
  </si>
  <si>
    <t>03/04-15-НШ от 12.01.2015г.</t>
  </si>
  <si>
    <t>Математика. 3 класс. Учебник. Часть 2</t>
  </si>
  <si>
    <t>1.1.2.1.11.4</t>
  </si>
  <si>
    <t>Математика. 4 класс. Учебник. Часть 1</t>
  </si>
  <si>
    <t>04/04-15-НШ от 12.01.2015г.</t>
  </si>
  <si>
    <t>Математика. 4 класс. Учебник. Часть 2</t>
  </si>
  <si>
    <t xml:space="preserve">Захарова О.А., Юдина Е.П.  </t>
  </si>
  <si>
    <t>53/04-15-НШ от 12.01.2015г.</t>
  </si>
  <si>
    <t>54/04-15-НШ от 12.01.2015г.</t>
  </si>
  <si>
    <t>Математика в практических заданиях. 2 класс. Тетрадь для самостоятельной работы № 3</t>
  </si>
  <si>
    <t>91/03-НШ от 12.01.2008г.</t>
  </si>
  <si>
    <t>50/04-15-НШ от 12.01.2015г.</t>
  </si>
  <si>
    <t>Математика в практических заданиях. 3 класс. Тетрадь для самостоятельной работы № 3</t>
  </si>
  <si>
    <t>38/03-НШ от 12.01.2008г.</t>
  </si>
  <si>
    <t>55/04-15-НШ от 12.01.2015г.</t>
  </si>
  <si>
    <t>Захарова О.А., Юдина Е.П.</t>
  </si>
  <si>
    <t>Математика в практических заданиях. 4 класс. Тетрадь для самостоятельной работы № 3</t>
  </si>
  <si>
    <t>56/04-15-НШ от 12.01.2015г.</t>
  </si>
  <si>
    <t>Математика. 1 класс. Методическое пособие</t>
  </si>
  <si>
    <t>27/03-НШ от 12.01.2008 г.</t>
  </si>
  <si>
    <t>Математика. 2 класс. Методическое пособие</t>
  </si>
  <si>
    <t>45/03-НШ от 12.01.2008 г.</t>
  </si>
  <si>
    <t>Математика. 3 класс. Методическое пособие</t>
  </si>
  <si>
    <t>63/03-НШ от 12.01.2008г.</t>
  </si>
  <si>
    <t>Математика. 4 класс. Методическое пособие</t>
  </si>
  <si>
    <t>75/03-НШ от 12.01.2008г.</t>
  </si>
  <si>
    <t xml:space="preserve">Чуракова Р.Г. </t>
  </si>
  <si>
    <t>Математика. 1 класс. Поурочное планирование. Часть 1</t>
  </si>
  <si>
    <t>50/04-11-НШ от 01.03.2011г.</t>
  </si>
  <si>
    <t>Математика. 1 класс. Поурочное планирование. Часть 2</t>
  </si>
  <si>
    <t>Математика. 2 класс. Поурочное планирование.  Часть 1</t>
  </si>
  <si>
    <t>Математика. 2 класс. Поурочное планирование. Часть 2</t>
  </si>
  <si>
    <t>Р.Г. Чуракова, Г.В. Янычева</t>
  </si>
  <si>
    <t>32/04-15-НШ от 01.01.2015г.</t>
  </si>
  <si>
    <t>Математика. 3 класс. Поурочное планирование.В 4 частях Часть 2</t>
  </si>
  <si>
    <t xml:space="preserve">Математика. Поурочное планирование . 4 класс. В 4 частях.Часть 1
</t>
  </si>
  <si>
    <t>№ 32/04-14-НШ от 02.06.2014</t>
  </si>
  <si>
    <t xml:space="preserve">Математика. Поурочное планирование . 4 класс. В 4 частях. Часть 2
</t>
  </si>
  <si>
    <t>Р.Г. Чуракова, Г.В. Янычева, Е.П. Юдина</t>
  </si>
  <si>
    <t>Математика. Поурочное планирование. 4 класс. В 4 частях. Часть 3</t>
  </si>
  <si>
    <t>31/04-14-НШ от 01.07.2014г.</t>
  </si>
  <si>
    <t>Математика. Поурочное планирование. 4 класс. В 4 частях. Часть 4</t>
  </si>
  <si>
    <t>Р.Г. Чуракова</t>
  </si>
  <si>
    <t>Математика. Справочник ученика начальных классов. Единицы измерения величин. Перевод единиц измерения</t>
  </si>
  <si>
    <t>справочная литература</t>
  </si>
  <si>
    <t>1-4</t>
  </si>
  <si>
    <t>42/04-14-НШ от 01.10.2014г.</t>
  </si>
  <si>
    <t>2.1.2.2.1.1 </t>
  </si>
  <si>
    <t>Бененсон Е.П., Паутова А. Г.</t>
  </si>
  <si>
    <t>Информатика и ИКТ. 2 класс. Учебник. Часть 1 + CD</t>
  </si>
  <si>
    <t>36/04-15-НШ от 12.01.2015г.</t>
  </si>
  <si>
    <t>Бененсон Е.П., Паутова А.Г</t>
  </si>
  <si>
    <t>Информатика и ИКТ. 2 класс. Учебник. Часть 2</t>
  </si>
  <si>
    <t>2.1.2.2.1.2 </t>
  </si>
  <si>
    <t>Информатика и ИКТ. 3 класс. Учебник. Часть 1 + CD</t>
  </si>
  <si>
    <t>37/04-15-НШ от 12.01.2015г.</t>
  </si>
  <si>
    <t>Информатика и ИКТ. 3 класс. Учебник. Часть 2</t>
  </si>
  <si>
    <t>2.1.2.2.1.3</t>
  </si>
  <si>
    <t>Информатика и ИКТ. 4 класс. Учебник. Часть 1 + CD</t>
  </si>
  <si>
    <t>38/04-15-НШ от 12.01.2015г.</t>
  </si>
  <si>
    <t xml:space="preserve"> Бененсон Е.П., Паутова А. Г.</t>
  </si>
  <si>
    <t>Информатика и ИКТ. 4 класс. Учебник. Часть 2</t>
  </si>
  <si>
    <t>Е.П. Бененсон,             А.Г. Паутова</t>
  </si>
  <si>
    <t>22/04-14-НШ от 30.05.2014г.</t>
  </si>
  <si>
    <t>23/04-14-НШ от 30.05.2014г.</t>
  </si>
  <si>
    <t>24/04-14-НШ от 30.05.2014г.</t>
  </si>
  <si>
    <t>Бененсон Е.П., Паутова А.Г.</t>
  </si>
  <si>
    <t>Информатика и ИКТ. 2 класс. Методическое пособие</t>
  </si>
  <si>
    <t>39/04-14-НШ от 12.01.2015г.</t>
  </si>
  <si>
    <t>Информатика и ИКТ. 3 класс. Методическое пособие</t>
  </si>
  <si>
    <t>40/04-15-НШ от 12.01.2015г.</t>
  </si>
  <si>
    <t>Информатика и ИКТ. 4 класс. Методическое пособие</t>
  </si>
  <si>
    <t>41/04-15-НШ от 12.01.2015г.</t>
  </si>
  <si>
    <t>Бененсон Е.П.</t>
  </si>
  <si>
    <t>Информатика и ИКТ. Методическое пособие по совместному использованию учебника информатики и учебников математики и окружающего мира</t>
  </si>
  <si>
    <t>99/03-НШ от 12.01.2008г.</t>
  </si>
  <si>
    <t>Паутова А.Г.</t>
  </si>
  <si>
    <t>Информатика и ИКТ. 4 класс. Методическое пособие и комплект компьютерных программ на CD</t>
  </si>
  <si>
    <t>40/04-НШ от 06.09.2010г.</t>
  </si>
  <si>
    <t>Федотова О.Н., Трафимова Г.В., Трафимов С.А.</t>
  </si>
  <si>
    <t>Окружающий мир. 1 класс. Учебник</t>
  </si>
  <si>
    <t>06/04-15-НШ от 12.01.2015г.</t>
  </si>
  <si>
    <t>Окружающий мир. 2 класс. Учебник. Часть 1</t>
  </si>
  <si>
    <t>10/04-15-НШ от 12.01.2015г.</t>
  </si>
  <si>
    <t>Окружающий мир. 2 класс. Учебник. Часть 2</t>
  </si>
  <si>
    <t>Федотова О.Н., Трафимова Г.В., Трафимов С.А., Царёва Л.А.</t>
  </si>
  <si>
    <t>Окружающий мир. 3 класс. Учебник. Часть 1</t>
  </si>
  <si>
    <t>27/04-15-НШ от 12.01.2015г.</t>
  </si>
  <si>
    <t>Окружающий мир. 3 класс. Учебник. Часть 2</t>
  </si>
  <si>
    <t>Окружающий мир. 4 класс. Учебник. Часть 1</t>
  </si>
  <si>
    <t>16/04-15-НШ от 12.01.2015г.</t>
  </si>
  <si>
    <t>Окружающий мир. 4 класс. Учебник. Часть 2</t>
  </si>
  <si>
    <t>Окружающий мир. 1 класс. Хрестоматия</t>
  </si>
  <si>
    <t>07/04-15-НШ от 12.01.2015г.</t>
  </si>
  <si>
    <t>Окружающий мир. 2 класс. Хрестоматия</t>
  </si>
  <si>
    <t>11/04-15-НШ от 12.01.2015г.</t>
  </si>
  <si>
    <t>Окружающий мир. 3 класс. Хрестоматия</t>
  </si>
  <si>
    <t>14/04-15-НШ от 12.01.2015г.</t>
  </si>
  <si>
    <t>08/04-15-НШ от 12.01.2015г.</t>
  </si>
  <si>
    <t>12/04-15-НШ от 12.01.2015г.</t>
  </si>
  <si>
    <t>Федотова О.Н., Трафимова Г.В., Трафимов С.А., Царева Л.А.</t>
  </si>
  <si>
    <t>31/04-15-НШ от 12.01.2015г.</t>
  </si>
  <si>
    <t>15/04-15-НШ от 12.01.2015г.</t>
  </si>
  <si>
    <t>Федотова О.Н., Трафимова Г.В., Трафимов С.А., Кудрова Л.Г.</t>
  </si>
  <si>
    <t>17/04-15-НШ от 12.01.2015г.</t>
  </si>
  <si>
    <t>Окружающий мир. 1 класс. Методическое пособие</t>
  </si>
  <si>
    <t>09/04-15-НШ от 12.01.2015г.</t>
  </si>
  <si>
    <t>Окружающий мир. 2 класс. Методическое пособие</t>
  </si>
  <si>
    <t>13/04-15-НШ от 12.01.2015г.</t>
  </si>
  <si>
    <t>Окружающий мир. 3 класс. Методическое пособие</t>
  </si>
  <si>
    <t>28/04-15-НШ от 12.01.2015г.</t>
  </si>
  <si>
    <t>Окружающий мир. 4 класс. Методическое пособие</t>
  </si>
  <si>
    <t>18/04-15-НШ от 12.01.2015г.</t>
  </si>
  <si>
    <t>1.1.4.1.2.1</t>
  </si>
  <si>
    <t>Васильева Т.Д., Савченко К.В., Тюляева Т.И.</t>
  </si>
  <si>
    <t xml:space="preserve">Основы духовно-нравственной культуры народов России. Основы светской этики. 4 класс. Учебник </t>
  </si>
  <si>
    <t>54/08-11-НШ от 22.12.2011 г.</t>
  </si>
  <si>
    <t>Т.Д. Васильева К.В. Савченко, Т.И. Тюляева, Л.В. Яковлева</t>
  </si>
  <si>
    <t>4</t>
  </si>
  <si>
    <t>58/04-13-НШ от 02.09.2013г.</t>
  </si>
  <si>
    <t>1.1.5.1.3.1 </t>
  </si>
  <si>
    <t>Кашекова И.Э., Кашеков А.Л.</t>
  </si>
  <si>
    <t>Изобразительное искусство. 1 класс. Учебник</t>
  </si>
  <si>
    <t>45/04-11-НШ от 28.09.2011 г.</t>
  </si>
  <si>
    <t> 1.1.5.1.3.2</t>
  </si>
  <si>
    <t>Изобразительное искусство. 2 класс. Учебник</t>
  </si>
  <si>
    <t>46/04-11-НШ от 28.09.2011 г.</t>
  </si>
  <si>
    <t> 1.1.5.1.3.3</t>
  </si>
  <si>
    <t>Изобразительное искусство. 3 класс. Учебник</t>
  </si>
  <si>
    <t>47/04-11-НШ от 28.09.2011 г.</t>
  </si>
  <si>
    <t> 1.1.5.1.3.4</t>
  </si>
  <si>
    <t>Изобразительное искусство. 4 класс. Учебник</t>
  </si>
  <si>
    <t>48/04-11-НШ от 28.09.2011 г.</t>
  </si>
  <si>
    <t>И.Э. Кашекова, А.Л.Кашеков</t>
  </si>
  <si>
    <t>17/04-13-НШ от 23.04.2013г.</t>
  </si>
  <si>
    <t>16/04-14-НШ от 21.05.2014г.</t>
  </si>
  <si>
    <t>3</t>
  </si>
  <si>
    <t>43/04-14-НШ от 01.09.2014г.</t>
  </si>
  <si>
    <t>Кашекова И.Э.</t>
  </si>
  <si>
    <t>18/04-13-НШ от 23.04.2013г.</t>
  </si>
  <si>
    <t>52/04-13-НШ от 02.09.2013г.</t>
  </si>
  <si>
    <t>53/04-13-НШ от 02.09.2013г.</t>
  </si>
  <si>
    <t>54/04-13-НШ от 02.09.2013г.</t>
  </si>
  <si>
    <t> 1.1.5.2.8.1</t>
  </si>
  <si>
    <t>Челышева Т.В., Кузнецова В.В.</t>
  </si>
  <si>
    <t>Музыка. 1 класс. Учебник</t>
  </si>
  <si>
    <t>42/04-15-НШ от 12.01.2015</t>
  </si>
  <si>
    <t> 1.1.5.2.8.2</t>
  </si>
  <si>
    <t>Музыка. 2 класс. Учебник</t>
  </si>
  <si>
    <t>28/04-НШ от 14.01.2010 г.</t>
  </si>
  <si>
    <t> 1.1.5.2.8.3</t>
  </si>
  <si>
    <t>Музыка. 3 класс. Учебник</t>
  </si>
  <si>
    <t>79/04-НШ от 10.04.2010 г.</t>
  </si>
  <si>
    <t> 1.1.5.2.8.4</t>
  </si>
  <si>
    <t>Музыка. 4 класс. Учебник</t>
  </si>
  <si>
    <t>03/04-11-НШ от 15.03.2011 г.</t>
  </si>
  <si>
    <t>Т.В. Челышева,           В.В. Кузнецова</t>
  </si>
  <si>
    <t>1</t>
  </si>
  <si>
    <t>13/04-12-НШ от 11.05.2012г.</t>
  </si>
  <si>
    <t>93/04-11-НШ от 01.12.2011г.</t>
  </si>
  <si>
    <t>Музыка. 1 класс. Методическое пособие</t>
  </si>
  <si>
    <t>43/04-15-НШ от 12.01.2015</t>
  </si>
  <si>
    <t>Музыка. 2 класс. Методическое пособие</t>
  </si>
  <si>
    <t>2</t>
  </si>
  <si>
    <t>98/03-НШ от 12.01.2008г.</t>
  </si>
  <si>
    <t>Музыка. 3 класс. Методическое пособие</t>
  </si>
  <si>
    <t>80/04-НШ от 10.11.2010г.</t>
  </si>
  <si>
    <t>Музыка. 4 класс. Методическое пособие</t>
  </si>
  <si>
    <t>17/04-12-НШ от 11.05.2012г.</t>
  </si>
  <si>
    <t> 1.1.6.1.8.1</t>
  </si>
  <si>
    <t>Рагозина Т.М., Гринёва А.А.</t>
  </si>
  <si>
    <t>Технология. 1 класс. Учебник</t>
  </si>
  <si>
    <t>46/04-15-НШ от 12.01.2015г.</t>
  </si>
  <si>
    <t> 1.1.6.1.8.2</t>
  </si>
  <si>
    <t>Технология. 2 класс. Учебник</t>
  </si>
  <si>
    <t>47/04-15-НШ от 12.01.2015г.</t>
  </si>
  <si>
    <t> 1.1.6.1.8.3</t>
  </si>
  <si>
    <t>Рагозина Т.М., Гринёва А.А., Мылова И.Б.</t>
  </si>
  <si>
    <t>Технология. 3 класс. Учебник</t>
  </si>
  <si>
    <t>48/04-15-НШ от 12.01.2015г.</t>
  </si>
  <si>
    <t>1.1.6.1.8.4 </t>
  </si>
  <si>
    <t>Технология. 4 класс. Учебник</t>
  </si>
  <si>
    <t>49/04-15-НШ от 12.01.2015г.</t>
  </si>
  <si>
    <t>В.С. Сергеева</t>
  </si>
  <si>
    <t>Технология. Практика работы на компьютере. Тетрадь для самостоятельной работы. 3 класс</t>
  </si>
  <si>
    <t>62/07-13-НШ от 26.11.2013г.</t>
  </si>
  <si>
    <t>Технология. Практика работы на компьютере. Тетрадь для самостоятельной работы. 4класс</t>
  </si>
  <si>
    <t>12/04-14-НШ от 10.04.2014г.</t>
  </si>
  <si>
    <t>Т.М. Рагозина</t>
  </si>
  <si>
    <t>№ 45/04-14-НШ от 01.10.2014</t>
  </si>
  <si>
    <t>№ 46/04-14-НШ от 01.10.2014</t>
  </si>
  <si>
    <t>№ 47/04-14-НШ от 01.10.2014</t>
  </si>
  <si>
    <t>№ 48/04-14-НШ от 01.10.2014</t>
  </si>
  <si>
    <t>Рагозина Т.М.</t>
  </si>
  <si>
    <t>Технология. 1 класс. Методическое пособие</t>
  </si>
  <si>
    <t>05/04-15-НШ от 12.01.2015г.</t>
  </si>
  <si>
    <t>Технология. 2 класс. Методическое пособие</t>
  </si>
  <si>
    <t>46/04-12-НШ от 02.05.2012г.</t>
  </si>
  <si>
    <t>Технология. 3 класс. Методическое пособие</t>
  </si>
  <si>
    <t>43/04-13-НШ от 04.10.2013г.</t>
  </si>
  <si>
    <t>Технология. 4 класс. Методическое пособие</t>
  </si>
  <si>
    <t>44/04-13-СШ от 04.10.2013</t>
  </si>
  <si>
    <t>1.1.7.1.9.1</t>
  </si>
  <si>
    <t>Шишкина А.В., Алимпиева О.П., Брехов Л.В.</t>
  </si>
  <si>
    <t>1-2</t>
  </si>
  <si>
    <t>01/04-12-НШ от 12.01.2012 г.</t>
  </si>
  <si>
    <t>1.1.7.1.9.2 </t>
  </si>
  <si>
    <t>Шишкина А.В., Алимпиева О.П., Бисеров В.В.</t>
  </si>
  <si>
    <t>3-4</t>
  </si>
  <si>
    <t>02/04-12-НШ от 12.01.2012г.</t>
  </si>
  <si>
    <t>Чуракова Р.Г., Чуракова Н.А., Ямшинина С.Н.</t>
  </si>
  <si>
    <t>Итоговая комплексная работа на основе единого текста. 1 класс. Тетрадь</t>
  </si>
  <si>
    <t>24/04-12-НШ от 10.05.2012 г.</t>
  </si>
  <si>
    <t>Чуракова Р.Г., Лаврова Н.М., Ямшинина С.Н.</t>
  </si>
  <si>
    <t>Итоговая комплексная работа на основе единого текста. 2 класс. Тетрадь</t>
  </si>
  <si>
    <t>22/04-12-НШ от 10.05.2012г.</t>
  </si>
  <si>
    <t>Чуракова Р.Г., Лаврова Н.М.</t>
  </si>
  <si>
    <t>Итоговая комплексная работа на основе единого текста. 3 класс. Тетрадь</t>
  </si>
  <si>
    <t>29/04-12-НШ от 02.07.2012г.</t>
  </si>
  <si>
    <t>Итоговая аттестация выпускников начальной школы. Комплексная работа. 4 класс. Тетрадь</t>
  </si>
  <si>
    <t>31/04-12-НШ от 02.07.2012г.</t>
  </si>
  <si>
    <t>Лаврова Н.М.</t>
  </si>
  <si>
    <t>Азбука. Пишу и проверяю себя. Тетрадь № 1</t>
  </si>
  <si>
    <t>28/03-НШ от 12.01.2008 г.</t>
  </si>
  <si>
    <t>Азбука. Пишу и проверяю себя. Тетрадь № 2</t>
  </si>
  <si>
    <t>Русский язык. 1 класс. Тетрадь для проверочных работ</t>
  </si>
  <si>
    <t>28/04-12-НШ от 10.05.2012г.</t>
  </si>
  <si>
    <t>Русский язык. 2 класс. Тетрадь для проверочных работ</t>
  </si>
  <si>
    <t>21/04-12-НШ от 10.05.2012г.</t>
  </si>
  <si>
    <t>Русский язык. 3 класс Тетрадь для проверочных работ</t>
  </si>
  <si>
    <t>26/04-12-НШ от 10.05.2012г.</t>
  </si>
  <si>
    <t>Русский язык. 4 класс Тетрадь для проверочных работ</t>
  </si>
  <si>
    <t>25/04-12-НШ от 10.05.2012г.</t>
  </si>
  <si>
    <t>Математика. 1 класс. Тетрадь для проверочных работ</t>
  </si>
  <si>
    <t>128/03-13 от 11.04.2013г.</t>
  </si>
  <si>
    <t>Математика. 2 класс. Тетрадь для проверочных и контрольных работ № 1</t>
  </si>
  <si>
    <t>25/04-13-НШ от 28.05.2013г.</t>
  </si>
  <si>
    <t>Математика. 2 класс. Тетрадь для проверочных и контрольных работ № 2</t>
  </si>
  <si>
    <t>32/04-13-НШ от 07.05.2013г.</t>
  </si>
  <si>
    <t>Чуракова Р.Г., Янычева Г. В.</t>
  </si>
  <si>
    <t>Математика. 3 класс. Тетрадь для проверочных и контрольных работ № 1</t>
  </si>
  <si>
    <t>42/04-13НШ от 01.07.2013г.</t>
  </si>
  <si>
    <t>Математика. 3 класс. Тетрадь для проверочных и контрольных работ № 2</t>
  </si>
  <si>
    <t>48/04-13-НШ от 01.10.2013г.</t>
  </si>
  <si>
    <t>Р.Г. Чуракова,        Г.В Янычева</t>
  </si>
  <si>
    <t>Математика. Приёмы устного счёта. Обобщающее повторение. Тетрадь для самостоятельной работы. 3 класс</t>
  </si>
  <si>
    <t>38/04-14-НШ от 01.08.2014г.</t>
  </si>
  <si>
    <t>Чуракова Р.Г., Кудрова Л.Г.</t>
  </si>
  <si>
    <t>Математика. 4 класс. Тетрадь для проверочных и контрольных работ № 1</t>
  </si>
  <si>
    <t>20/04-14-НШ от 21.01.2014г.</t>
  </si>
  <si>
    <t>Математика. 4 класс. Тетрадь для проверочных и контрольных работ № 2</t>
  </si>
  <si>
    <t>55/04-13-НШ от 23.12.2013г.</t>
  </si>
  <si>
    <t>Математика. Приёмы устного счёта. Обобщающее повторение. Тетрадь для самостоятельной работы. 4 класс</t>
  </si>
  <si>
    <t>37/07-14-НШ от 01.08.2014г.</t>
  </si>
  <si>
    <t>Р.Г. Чуракова, Л.Г. Кудрова</t>
  </si>
  <si>
    <t>Окружающий мир. Проверочные работы в тестовой форме. 1 класс</t>
  </si>
  <si>
    <t>тесты</t>
  </si>
  <si>
    <t>56/04-13-НШ от 24.12.2013г.</t>
  </si>
  <si>
    <t>Окружающий мир. Проверочные работы в тестовой форме. 2 класс</t>
  </si>
  <si>
    <t>57/04-13-НШ от 24.12.2013г.</t>
  </si>
  <si>
    <t>Итоговая комплексная работа. 1 класс. Методические указания по организации и проведению + CD</t>
  </si>
  <si>
    <t>23/04-12-НШ от 10.05.2012г.</t>
  </si>
  <si>
    <t>Итоговая комплексная работа. 2 класс. Методические указания по организации и проведению + CD</t>
  </si>
  <si>
    <t>27/04-12-НШ от 10.05.2012г.</t>
  </si>
  <si>
    <t>Итоговая комплексная работа. 3 класс. Методические указания по организации и проведению + CD</t>
  </si>
  <si>
    <t>30/04-12-НШ от 02.07.2012г.</t>
  </si>
  <si>
    <t>Р.Г. Чуракова,               Н.М. Лаврова</t>
  </si>
  <si>
    <t>32/04-12-НШ от 02.07.2012г.</t>
  </si>
  <si>
    <t>39/04-12-НШ от 01.09.2012</t>
  </si>
  <si>
    <t>Н.М. Лаврова</t>
  </si>
  <si>
    <t>61/04-13-НШ от 01.11.2013г.</t>
  </si>
  <si>
    <t>Математика. 1-4 класс. Проверочные работы и технология организации коррекции знаний учащихся</t>
  </si>
  <si>
    <t>29/04-11-НШ от 01.11.2011г.</t>
  </si>
  <si>
    <t>Азбука. Пишу и проверяю себя. Начала формирования регулятивных УУД. Методическое пособие. 1 класс</t>
  </si>
  <si>
    <t>11/04-14-НШ от 27.01.2014</t>
  </si>
  <si>
    <t xml:space="preserve">Чуракова Н.А., Малаховская О.В. </t>
  </si>
  <si>
    <t>учебно-наглядное пособие</t>
  </si>
  <si>
    <t>1-11</t>
  </si>
  <si>
    <t>08/04-12 от 01.03.2012 г.</t>
  </si>
  <si>
    <t>Чуракова Р.Г., Соломатин А.М.</t>
  </si>
  <si>
    <t xml:space="preserve">Дневник достижений младшего школьника. 1 класс </t>
  </si>
  <si>
    <t>41/04-13-НШ от 09.08.2013г.</t>
  </si>
  <si>
    <t>Р.Г. Чуракова,            А.М. Соломатин</t>
  </si>
  <si>
    <t xml:space="preserve">Дневник достижений младшего школьника. 2 класс </t>
  </si>
  <si>
    <t>13/04-14-НШ от 15.04.2014г.</t>
  </si>
  <si>
    <t>Практические задачи по математике. 2 класс. Тетрадь</t>
  </si>
  <si>
    <t>92/03-НШ от 12.01.2008г.</t>
  </si>
  <si>
    <t>Практические задачи по математике. 3 класс. Тетрадь</t>
  </si>
  <si>
    <t>96/03-НШ от 12.01.2008г.</t>
  </si>
  <si>
    <t>Практические задачи по математике. 4 класс. Тетрадь</t>
  </si>
  <si>
    <t>79/03-НШ от 12.01.2008г.</t>
  </si>
  <si>
    <t>07/04-14-НШ от 16.01.2014г.</t>
  </si>
  <si>
    <t>08/04-14-НШ от 01.04.2014г.</t>
  </si>
  <si>
    <t>Математика. Школьная олимпиада. Тетрадь для самостоятельной работы. 4 класс</t>
  </si>
  <si>
    <t>09/04-14-НШ от 01.04.2014г.</t>
  </si>
  <si>
    <t>Р.Г. Чуракова, Г.В.Трафимова, С.А.Трафимов</t>
  </si>
  <si>
    <t>Окружающий мир. Школьная олимпиада. Тетрадь для самостоятельной работы. 2 класс</t>
  </si>
  <si>
    <t>А.В. Предит</t>
  </si>
  <si>
    <t>Изобразительное искусство. Мы раскрасим целый свет. Тетрадь для внеурочной деятельности. 1 класс</t>
  </si>
  <si>
    <t>19/04-14-НШ от 02.06.2014г.</t>
  </si>
  <si>
    <t>Обществознание. 6-9 класс. Программа</t>
  </si>
  <si>
    <t>6-9</t>
  </si>
  <si>
    <t>76/03-СШ от 12.01.2009г.</t>
  </si>
  <si>
    <t>1.2.1.3.9.1</t>
  </si>
  <si>
    <t>Тер-Минасова С.Г., Узунова Л.М., Курасовская Ю.Б., Робустова В.В.</t>
  </si>
  <si>
    <t>Английский язык. 5 класс. Учебник. Часть 1 + CD</t>
  </si>
  <si>
    <t>11/04-11-СШ от 04.04.2011 г.</t>
  </si>
  <si>
    <t>Английский язык. 5 класс. Учебник. Часть 2</t>
  </si>
  <si>
    <t>1.2.1.3.9.2 </t>
  </si>
  <si>
    <t>Тер-Минасова С.Г., Узунова Л.М., Кутьина О.Г., Ясинская Ю.С.</t>
  </si>
  <si>
    <t>02/04-11-СШ от 04.04.2011 г.</t>
  </si>
  <si>
    <t>Английский язык. 6 класс. Учебник. Часть 2</t>
  </si>
  <si>
    <t>1.2.1.3.9.3</t>
  </si>
  <si>
    <t>Тер-Минасова С.Г., Узунова Л.М., Кононова Е.В., Робустова В.В., Свиридова Т.Б.</t>
  </si>
  <si>
    <t>Английский язык. 7 класс. Учебник. Часть 1</t>
  </si>
  <si>
    <t>08/04-11-СШ от 04.04.2011г.</t>
  </si>
  <si>
    <t>Английский язык. 7 класс. Учебник. Часть 2</t>
  </si>
  <si>
    <t>1.2.1.3.9.4</t>
  </si>
  <si>
    <t>С.Г. Тер-Минасова, Л.М. Узунова,                 О.Г. Кутьина,                  Ю.С. Ясинская</t>
  </si>
  <si>
    <t>Английский язык. 8 класс. Учебник. Часть 1</t>
  </si>
  <si>
    <t>01/04-11 СШ от 04.04.2011г.</t>
  </si>
  <si>
    <t>Английский язык. 8 класс. Учебник. Часть 2</t>
  </si>
  <si>
    <t>1.2.1.3.9.5</t>
  </si>
  <si>
    <t>Тер-Минасова С.Г., Узунова Л.М., Кононова Е.В., Робустова В.В.</t>
  </si>
  <si>
    <t>Английский язык. 9 класс. Учебник. Часть 1</t>
  </si>
  <si>
    <t>05/04-11-СШ от 04.04.2011г.</t>
  </si>
  <si>
    <t>Английский язык. 9 класс. Учебник. Часть 2</t>
  </si>
  <si>
    <t>Тер-Минасова С.Г., Узунова Л.М., Карпова Н.В.</t>
  </si>
  <si>
    <t>Английский язык. 5 класс. Книга для чтения</t>
  </si>
  <si>
    <t>49/04-11-СШ от 29.09.2011г.</t>
  </si>
  <si>
    <t>Тер-Минасова С.Г., Узунова Л.М., Кутина О.Г.</t>
  </si>
  <si>
    <t>Английский язык. 6 класс. Книга для чтения</t>
  </si>
  <si>
    <t>86/04-11-СШ от 04.04.2011г.</t>
  </si>
  <si>
    <t>Тер-Минасова С.Г., Робустова В.В., Карпова Н.В.</t>
  </si>
  <si>
    <t>74/04-11-СШ от 24.11.2011г.</t>
  </si>
  <si>
    <t>Тер-Минасова С.Г.,  Кутина О.Г.</t>
  </si>
  <si>
    <t>87/04-11-СШ от 04.04.2011г.</t>
  </si>
  <si>
    <t xml:space="preserve">С.Г. Тер-Минасова, Е.В. Кононова, В.В. Робустова       </t>
  </si>
  <si>
    <t>7</t>
  </si>
  <si>
    <t>70/04-11-СШ от 20.10.2011г.</t>
  </si>
  <si>
    <t>35/04-11 СШ от 04.04.2011г.</t>
  </si>
  <si>
    <t>С.Г. Тер-Минасова и др.</t>
  </si>
  <si>
    <t>76/04-11-СШ от 04.04.2011г.</t>
  </si>
  <si>
    <t>8</t>
  </si>
  <si>
    <t>06/04-11-СШ от 04.04.2011г.</t>
  </si>
  <si>
    <t>Пономарев М.В., Волкова Е.В., Клоков В.А., Тырин С.В.</t>
  </si>
  <si>
    <t>История России. С древнейших времен до середины XVI в. 6 класс. Атлас</t>
  </si>
  <si>
    <t>атлас</t>
  </si>
  <si>
    <t>45/03-СШ от 30.12.2009г.</t>
  </si>
  <si>
    <t>Пономарев М.В., Клоков В.А., Тырин С.В.</t>
  </si>
  <si>
    <t>История России. Середина XVI-XVIII в. 7 класс. Атлас</t>
  </si>
  <si>
    <t>16/03-СШ от 30.12.2009г.</t>
  </si>
  <si>
    <t>История России. XIX в. 8 класс. Атлас</t>
  </si>
  <si>
    <t>07/04-СШ от 14.01.2010г.</t>
  </si>
  <si>
    <t>История России. XX – начало XXI в. 9 класс. Атлас</t>
  </si>
  <si>
    <t>08/04-СШ от 14.01.2010г.</t>
  </si>
  <si>
    <t>История России. С древнейших времен до середины XVI в. 6 класс. Контурные карты</t>
  </si>
  <si>
    <t>контурные карты</t>
  </si>
  <si>
    <t>26/03-СШ от 30.12.2009г.</t>
  </si>
  <si>
    <t>История России. Середина XVI-XVIII в. 7 класс. Контурные карты</t>
  </si>
  <si>
    <t>24/03-СШ от 30.12.2009г.</t>
  </si>
  <si>
    <t>История России. XIX в. 8 класс. Контурные карты</t>
  </si>
  <si>
    <t>23/03-СШ от 30.12.2009г.</t>
  </si>
  <si>
    <t>История России. XX – начало XXI в. 9 класс. Контурные карты</t>
  </si>
  <si>
    <t>22/03-СШ от 30.12.2009г.</t>
  </si>
  <si>
    <t>История древнего мира. 5 класс. Атлас</t>
  </si>
  <si>
    <t>19/03-СШ от 30.12.2009г.</t>
  </si>
  <si>
    <t>История Средних веков. 6 класс. Атлас</t>
  </si>
  <si>
    <t>18/03-СШ от 30.12.2009г.</t>
  </si>
  <si>
    <t>Новая история. Конец XV – конец XVIII в. 7 класс. Атлас. Часть 1</t>
  </si>
  <si>
    <t>46/03-СШ от 30.12.2009г.</t>
  </si>
  <si>
    <t>Новая история. Конец XVIII – начало XX в. 8 класс. Атлас. Часть 2</t>
  </si>
  <si>
    <t>44/03-СШ от 30.12.2009г.</t>
  </si>
  <si>
    <t>Новейшая история. ХХ век-начало ХХI века. 9 класс. Атлас</t>
  </si>
  <si>
    <t>15/03-СШ от 30.12.2009г.</t>
  </si>
  <si>
    <t>История Древнего мира. 5 класс. Контурные карты</t>
  </si>
  <si>
    <t>25/03-СШ от 30.12.2009г.</t>
  </si>
  <si>
    <t>История Средних веков. 6 класс. Контурные карты</t>
  </si>
  <si>
    <t>27/03-СШ от 30.12.2009г.</t>
  </si>
  <si>
    <t>Новая история. Конец XV – конец XVIII в. 7 класс. Контурные карты. Часть 1</t>
  </si>
  <si>
    <t>21/03-СШ от 30.12.2009г.</t>
  </si>
  <si>
    <t>Новая история. 8 класс. Конец XVIII – конец XX в. Контурные карты. Часть 2</t>
  </si>
  <si>
    <t>20/03-СШ от 30.12.2009г.</t>
  </si>
  <si>
    <t>Королькова   Е.С., Суворова  Н.Г.</t>
  </si>
  <si>
    <t>Обществознание. 6 класс. Учебник. Часть 1</t>
  </si>
  <si>
    <t>51/03-СШ от 24.03.2009 г.</t>
  </si>
  <si>
    <t>Обществознание. 6 класс. Учебник. Часть 2</t>
  </si>
  <si>
    <t>52/03-СШ от 25.03.2009 г.</t>
  </si>
  <si>
    <t>Суворова  Н.Г., Королькова   Е.С.</t>
  </si>
  <si>
    <t>Обществознание. 7 класс. Учебник</t>
  </si>
  <si>
    <t>53/03-СШ от 26.03.2009 г.</t>
  </si>
  <si>
    <t>Кишенкова  О.В.</t>
  </si>
  <si>
    <t>Обществознание. 9 класс. Учебник</t>
  </si>
  <si>
    <t>02/03-СШ от 24.03.2009 г.</t>
  </si>
  <si>
    <t>1.2.2.3.2.1</t>
  </si>
  <si>
    <t>Королькова Е.С.</t>
  </si>
  <si>
    <t xml:space="preserve">Обществознание. 5 класс. Учебник </t>
  </si>
  <si>
    <t>09/04-12-СШ от 04.05.2012г.</t>
  </si>
  <si>
    <t> 1.2.2.3.2.2</t>
  </si>
  <si>
    <t xml:space="preserve">Обществознание. Учебник. 6 класс </t>
  </si>
  <si>
    <t>10/04-12-СШ от 04.05.2012г.</t>
  </si>
  <si>
    <t> 1.2.2.3.2.3</t>
  </si>
  <si>
    <t>Королькова Е.С., Коваль Т.В.</t>
  </si>
  <si>
    <t xml:space="preserve">Обществознание. Учебник. 7 класс </t>
  </si>
  <si>
    <t>11/04-12-СШ от 04.05.2012г.</t>
  </si>
  <si>
    <t> 1.2.2.3.2.4</t>
  </si>
  <si>
    <t>Королькова Е.С., Коваль Т.В., Королева Г.Э.</t>
  </si>
  <si>
    <t>Обществознание. 8 класс. Учебник</t>
  </si>
  <si>
    <t>19/04-12-СШ от 13.06.2012г.</t>
  </si>
  <si>
    <t>1.2.2.3.2.5 </t>
  </si>
  <si>
    <t>20/04-12-СШ от 13.06.2012г.</t>
  </si>
  <si>
    <t>Е.С. Королькова, И.Н. Фёдоров, С.А. Фёдорова</t>
  </si>
  <si>
    <t>Обществознание. Рабочая тетрадь. 5 класс</t>
  </si>
  <si>
    <t>15/04-14-СШ от 03.03.2014г.</t>
  </si>
  <si>
    <t>Королькова Е.С., Федоров И.Н., Федорова С.А.</t>
  </si>
  <si>
    <t>Обществознание. Рабочая тетрадь. 6 класс</t>
  </si>
  <si>
    <t>14/04-14-СШ от 03.03.2014г.</t>
  </si>
  <si>
    <t xml:space="preserve">Обществознание. Рабочая тетрадь. 7 класс. </t>
  </si>
  <si>
    <t>25/04-14-СШ от 01.07.2014г.</t>
  </si>
  <si>
    <t>Обществознание. Рабочая тетрадь. 8 класс</t>
  </si>
  <si>
    <t>26/04-14- СШ от 01.07.2014г.</t>
  </si>
  <si>
    <t>Суворова  Н.Г.</t>
  </si>
  <si>
    <t>Обществознание. 7 класс. Рабочая тетрадь</t>
  </si>
  <si>
    <t>48/03-СШ от 30.12.2009г.</t>
  </si>
  <si>
    <t>Обществознание. 8 класс. Рабочая тетрадь</t>
  </si>
  <si>
    <t>12/04-СШ от 14.01.2010г.</t>
  </si>
  <si>
    <t>Обществознание. 9 класс. Рабочая тетрадь</t>
  </si>
  <si>
    <t>13/04-СШ от 14.01.2010г.</t>
  </si>
  <si>
    <t xml:space="preserve">Обществознание. Методическое пособие. Рабочая тетрадь для учителя. 5 класс </t>
  </si>
  <si>
    <t>99/08-13 от 20.09.2013г.</t>
  </si>
  <si>
    <t xml:space="preserve">Обществознание. Методическое пособие. Рабочая тетрадь для учителя. 6 класс. </t>
  </si>
  <si>
    <t>100/08-13 от 20.09.2013г.</t>
  </si>
  <si>
    <t xml:space="preserve">Обществознание. Методическое пособие. Рабочая тетрадь для учителя. 7 класс. </t>
  </si>
  <si>
    <t>101/08-13 от 20.09.2013г.</t>
  </si>
  <si>
    <t>Королькова Е.С., Фёдорова С.А.</t>
  </si>
  <si>
    <t>Обществознание . 6 класс. Поурочно-тематическое планирование. Тетрадь. Часть 1</t>
  </si>
  <si>
    <t>Обществознание . 6 класс. Поурочно-тематическое планирование. Тетрадь. Часть 2</t>
  </si>
  <si>
    <t>Фёдорова С.А., Суворова Н.Г.</t>
  </si>
  <si>
    <t>Обществознание . 7 класс. Поурочно-тематическое планирование. Тетрадь. Часть 1</t>
  </si>
  <si>
    <t>38/04-СШ от 01.07.2010г.</t>
  </si>
  <si>
    <t>Обществознание . 7 класс. Поурочно-тематическое планирование. Тетрадь. Часть 2</t>
  </si>
  <si>
    <t>38/04-СШа от 01.07.2010г.</t>
  </si>
  <si>
    <t>Кишенкова О.В., Акиньшина О.Н.</t>
  </si>
  <si>
    <t>Обществознание . 8 класс. Поурочно-тематическое планирование. Тетрадь</t>
  </si>
  <si>
    <t>42/04-СШ от 15.09.2010г.</t>
  </si>
  <si>
    <t>Обществознание . 9 класс. Поурочно-тематическое планирование. Тетрадь. Часть 1</t>
  </si>
  <si>
    <t>41/04-СШ от 15.09.2010г.</t>
  </si>
  <si>
    <t>Обществознание . 9 класс. Поурочно-тематическое планирование. Тетрадь. Часть 2</t>
  </si>
  <si>
    <t>Е.С. Королькова, Т.В. Коваль, Г.Э. Королёва</t>
  </si>
  <si>
    <t>Обществознание. Примерная рабочая программа по учебному предмету. 5-9 классы</t>
  </si>
  <si>
    <t>5-9</t>
  </si>
  <si>
    <t>02/08-14-СШ от 05.05.2014г.</t>
  </si>
  <si>
    <t>1.2.4.2.7.1 </t>
  </si>
  <si>
    <t>В.А. Самкова, Д.И. Рокотова</t>
  </si>
  <si>
    <t>Биология.Учебник. 5 класс</t>
  </si>
  <si>
    <t xml:space="preserve">61/04-11-СШ от 04.10.2011г.  </t>
  </si>
  <si>
    <t>1.2.4.2.7.2 </t>
  </si>
  <si>
    <t>Лапшина В.И., Рокотова Д.И.</t>
  </si>
  <si>
    <t>Биология.Учебник. 6 класс</t>
  </si>
  <si>
    <t>63/04-11-СШ от 05.10.2011г.</t>
  </si>
  <si>
    <t>В.И. Лапшина, Д.И. Рокотова, В.А. Самкова, А.М. Шереметьева</t>
  </si>
  <si>
    <t>Биология. Примерная рабочая программа по учебному предмету. 5-9 классы</t>
  </si>
  <si>
    <t>06/08-14-СШ от 01.09.2014г.</t>
  </si>
  <si>
    <t>8-9</t>
  </si>
  <si>
    <t>21/04-СШ от 14.01.2010г.</t>
  </si>
  <si>
    <t>22/04-СШ от 14.01.2010г.</t>
  </si>
  <si>
    <t>Крылова О.В.</t>
  </si>
  <si>
    <t>География. 6 класс. Атлас</t>
  </si>
  <si>
    <t>30/03-СШ от 30.12.2009г.</t>
  </si>
  <si>
    <t>31/03-СШ от 30.12.2009г.</t>
  </si>
  <si>
    <t>33/03-СШ от 30.12.2009г.</t>
  </si>
  <si>
    <t>32/03-СШ от 30.12.2009г.</t>
  </si>
  <si>
    <t>10-11</t>
  </si>
  <si>
    <t>29/03-СШ от 30.12.2009г.</t>
  </si>
  <si>
    <t>География. 6 класс. Контурные карты и сборник задач к атласу</t>
  </si>
  <si>
    <t>География. 7 класс. Контурные карты и сборник задач к атласу</t>
  </si>
  <si>
    <t>География. 8 класс. Контурные карты и сборник задач к атласу</t>
  </si>
  <si>
    <t>География. 9 класс. Контурные карты и сборник задач к атласу</t>
  </si>
  <si>
    <t>География. 10-11 класс. Контурные карты и сборник задач к атласу</t>
  </si>
  <si>
    <t>Чесноков А.С., Нешков К.И</t>
  </si>
  <si>
    <t xml:space="preserve">Дидактические материалы по математике для 5 класса.                                                                      </t>
  </si>
  <si>
    <t>дидактические материалы</t>
  </si>
  <si>
    <t>01/04-14-СШ от 01.12.2014г.</t>
  </si>
  <si>
    <t xml:space="preserve">Дидактические материалы по математике для 6 класса.                                                                   </t>
  </si>
  <si>
    <t>02/04-14-СШ от 01.12.2014г.</t>
  </si>
  <si>
    <t>5-6</t>
  </si>
  <si>
    <t>Химия. 8 класс. Учебник + CD</t>
  </si>
  <si>
    <t>13/03-СШ от 30.12.2009 г.</t>
  </si>
  <si>
    <t>Самкова В.А., Шурхал Л.И.</t>
  </si>
  <si>
    <t>39/03-СШ от 02.03.2010г.</t>
  </si>
  <si>
    <t>40/03-СШ от 02.03.2010г.</t>
  </si>
  <si>
    <t>11/03-СШ от 02.03.2010г.</t>
  </si>
  <si>
    <t>Самкова В.А.</t>
  </si>
  <si>
    <t>26/04-13-СШ от 28.05.2013г.</t>
  </si>
  <si>
    <t>Экология. Город, в котором мы живём. Учебное пособие. 9 класс</t>
  </si>
  <si>
    <t>27/04-13-СШ от 28.05.2013г.</t>
  </si>
  <si>
    <t>Экология. 5 класс. Практикум</t>
  </si>
  <si>
    <t>41/03-СШ от 30.12.2009г.</t>
  </si>
  <si>
    <t>В.А. Самкова</t>
  </si>
  <si>
    <t>Экология. Примерная рабочая программа по учебному курсу. 5-9 классы</t>
  </si>
  <si>
    <t>04/08-14-СШ от 19.09.2014г.</t>
  </si>
  <si>
    <t>Пономарев М.В., Романов П.М.</t>
  </si>
  <si>
    <t>Готовимся к экзаменам. 9 класс. Тренажер для подготовки к государственной итоговой аттестации за основную школу по истории России</t>
  </si>
  <si>
    <t>Обществознание. 6 класс. Тестовые тематические контрольные работы</t>
  </si>
  <si>
    <t>31/04-СШ от 12.07.2010г.</t>
  </si>
  <si>
    <t>Обществознание. 7 класс. Тестовые тематические контрольные работы</t>
  </si>
  <si>
    <t>90/04-СШ от 02.08.2010г.</t>
  </si>
  <si>
    <t>Коваль Т.В.</t>
  </si>
  <si>
    <t>Обществознание. 8 класс. Тестовые тематические контрольные работы</t>
  </si>
  <si>
    <t>32/04-СШ от 12.07.2010г.</t>
  </si>
  <si>
    <t>Готовимся к экзаменам. 9 класс. Тренажер для подготовки к государственной итоговой аттестации за основную школу по обществознанию</t>
  </si>
  <si>
    <t>09/04-СШ от 14.01.2010г.</t>
  </si>
  <si>
    <t>Крылова   О.В.</t>
  </si>
  <si>
    <t>География. 6 класс. Тестовые тематические контрольные работы</t>
  </si>
  <si>
    <t>07/03-СШ от 30.11.2009г.</t>
  </si>
  <si>
    <t>Готовимся к экзаменам. 9 класс. Тренажер для подготовки к государственной итоговой аттестации за основную школу по географии</t>
  </si>
  <si>
    <t>75/04-СШ от 07.04.2010г.</t>
  </si>
  <si>
    <t>Снастина М.Г.</t>
  </si>
  <si>
    <t>Химия. 8 класс. Тестовые тематические контрольные работы</t>
  </si>
  <si>
    <t>35/04-СШ от 01.06.2010г.</t>
  </si>
  <si>
    <t>Готовимся к экзаменам. 9 класс. Тренажер для подготовки к государственной итоговой аттестации за основную школу по химии</t>
  </si>
  <si>
    <t>Z</t>
  </si>
  <si>
    <t>в т.ч. НДС 10 %</t>
  </si>
  <si>
    <t>в т.ч. НДС 18 %</t>
  </si>
  <si>
    <t>Покупатель</t>
  </si>
  <si>
    <t>В лице (должность)</t>
  </si>
  <si>
    <t>ФИО подписанта</t>
  </si>
  <si>
    <r>
      <t xml:space="preserve">Исполнительный директор                   </t>
    </r>
    <r>
      <rPr>
        <u/>
        <sz val="12"/>
        <color indexed="63"/>
        <rFont val="Times New Roman"/>
        <family val="1"/>
        <charset val="204"/>
      </rPr>
      <t xml:space="preserve">                          </t>
    </r>
    <r>
      <rPr>
        <sz val="12"/>
        <color indexed="63"/>
        <rFont val="Times New Roman"/>
        <family val="1"/>
        <charset val="204"/>
      </rPr>
      <t xml:space="preserve">   Ковылин О.А.</t>
    </r>
  </si>
  <si>
    <t>С.М. Аксентова и др.</t>
  </si>
  <si>
    <t>Внутренняя система оценки качества образования: Направления проектирования и механизмы реализации</t>
  </si>
  <si>
    <t>Р.Г. Чуракова, А.М. Соломатин</t>
  </si>
  <si>
    <t>Готовые решения для родителей</t>
  </si>
  <si>
    <t>Русский язык. Поурочное планирование. 2 класс. Часть 1</t>
  </si>
  <si>
    <t>Русский язык. Поурочное планирование. 2 класс. Часть 2</t>
  </si>
  <si>
    <t>И.В. Карпеева</t>
  </si>
  <si>
    <t>Литературное чтение. Поурочное планирование. 1 класс. Часть 1</t>
  </si>
  <si>
    <t>Литературное чтение. Поурочное планирование. 1 класс. Часть 2</t>
  </si>
  <si>
    <t>Окружающий мир. Школьная олимпиада. Тетрадь для самостоятельной работы. 3 класс</t>
  </si>
  <si>
    <t>Р.Г.Чуракова, Л.Г.Кудрова</t>
  </si>
  <si>
    <t>Окружающий мир. Проверочные работы в тестовой форме. 3 класс</t>
  </si>
  <si>
    <t>В.И. Лапшина, Д.И. Рокотова</t>
  </si>
  <si>
    <t>В.И. Лапшина</t>
  </si>
  <si>
    <t>Биология. Методическое пособие. 5 класс</t>
  </si>
  <si>
    <t>И.С. Зайцева</t>
  </si>
  <si>
    <t>Биология. Методическое пособие. 6 класс</t>
  </si>
  <si>
    <t>Обществознание. Рабочая тетрадь. 9 класс.</t>
  </si>
  <si>
    <t>ИТОГО</t>
  </si>
  <si>
    <t>Наименование организации</t>
  </si>
  <si>
    <t>Должность подписанта (для заключения договора)</t>
  </si>
  <si>
    <t>Ф.И.О. подписанта</t>
  </si>
  <si>
    <t>Реквизиты организации:</t>
  </si>
  <si>
    <t xml:space="preserve">Контактное лицо </t>
  </si>
  <si>
    <t>ФИО контактного лица</t>
  </si>
  <si>
    <t>для отгрузки товара по договору:</t>
  </si>
  <si>
    <t>Моб. телефон</t>
  </si>
  <si>
    <t>-</t>
  </si>
  <si>
    <t xml:space="preserve">Обществознание. Методическое пособие. Рабочая тетрадь для учителя. 8 класс. </t>
  </si>
  <si>
    <r>
      <t>Обществознание. Методическое пособие. Рабочая тетрадь для учителя. 9 класс.</t>
    </r>
    <r>
      <rPr>
        <b/>
        <sz val="8"/>
        <color indexed="8"/>
        <rFont val="Century Gothic"/>
        <family val="2"/>
        <charset val="204"/>
      </rPr>
      <t xml:space="preserve"> </t>
    </r>
  </si>
  <si>
    <t>Учебник по обучению грамоте и чтению: Азбука. 1 класс</t>
  </si>
  <si>
    <t>Р.Г.Чуракова, Г.В.Янычева</t>
  </si>
  <si>
    <t>Путеводитель для родителей: математика в первом классе</t>
  </si>
  <si>
    <t>59/04-13-НШ от 09.12.2013г.</t>
  </si>
  <si>
    <t>61/04-15-НШ от 06.02.2015г.</t>
  </si>
  <si>
    <t>Дневник достижений младшего школьника. 3 класс</t>
  </si>
  <si>
    <t>52/04-14-НШ от 02.12.2014г.</t>
  </si>
  <si>
    <t>50/04-14-НШ от 01.10.2014г.</t>
  </si>
  <si>
    <t>49/04-14-НШ от 10.10.2014г.</t>
  </si>
  <si>
    <t>34/04-14-НШ от 02.06.2014г.</t>
  </si>
  <si>
    <t>44/04-14-НШ от 01.10.2014г.</t>
  </si>
  <si>
    <t>14/04-12-НШ от 12.05.2012г.</t>
  </si>
  <si>
    <t>59/04-15-НШ от 03.02.2015г.</t>
  </si>
  <si>
    <t>27/04-14-СШ от 01.07.2014г.</t>
  </si>
  <si>
    <t>103/08-13 от 20.09.2013г.</t>
  </si>
  <si>
    <t>102/08-13 от 20.09.2013г.</t>
  </si>
  <si>
    <t>98/08-13 от 20.09.2013г.</t>
  </si>
  <si>
    <t>97/08-13 от 15.08.2013г.</t>
  </si>
  <si>
    <t>53/04-СШ от 30.09.2010г.</t>
  </si>
  <si>
    <t>61/04-14-НШ от 01.10.2014г.</t>
  </si>
  <si>
    <t>Н.М.Лаврова</t>
  </si>
  <si>
    <t>Русский язык. Школьная олимпиада. Тетрадь для самостоятельной работы. 4 класс</t>
  </si>
  <si>
    <t>45/04-15-НШ от 12.01.2015г.</t>
  </si>
  <si>
    <t>И.С. Рукавишников</t>
  </si>
  <si>
    <t>Приключения Кронтика. В ожидании чудес. Книга для работы взрослых с детьми</t>
  </si>
  <si>
    <t>51/04-14 от 01.10.2014г.</t>
  </si>
  <si>
    <t>1.2.4.2.7.3</t>
  </si>
  <si>
    <t>Т.Д. Васильева, К.В.Савченко, Т.И.Тюляева</t>
  </si>
  <si>
    <t>Основы духовно-нравственной культуры народов России. Основы светской этики. Примерная рабочая программа по учебному предмету. 4 класс</t>
  </si>
  <si>
    <t>124/08-13-НШ от 24.12.2013г.</t>
  </si>
  <si>
    <t>И.Э. Кашекова</t>
  </si>
  <si>
    <t>Изобразительное искусство. Примерная рабочая программа по учебному предмету. 1-4 классы</t>
  </si>
  <si>
    <t>69/08-13НШ от 16.05.2013г.</t>
  </si>
  <si>
    <t>А.И.Ивонина</t>
  </si>
  <si>
    <t>Основы правовых знаний. Примерная рабочая программа по учебному курсу. 8-9 классы</t>
  </si>
  <si>
    <t>Основная образовательная программа начального общего образования. "Перспективная начальная школа"</t>
  </si>
  <si>
    <t>Система оценки образовательных достижений младших школьников. Проектировочные подходы и технологические решения. Учебно-методическое пособие</t>
  </si>
  <si>
    <t>А.М.Соломатин, И.В.Карпеева, Г.В.Янычева</t>
  </si>
  <si>
    <t>Оценка образовательных достижений младших школьников. Проектировочные подходы и технологические решения: Материалы участника личностно-ориентированного модуля</t>
  </si>
  <si>
    <t>33/04-15-НШ от 01.01.2015г.</t>
  </si>
  <si>
    <t>Р.Г. Чуракова, Л.Г. Кудрова, Г.В. Янычева</t>
  </si>
  <si>
    <t>Математика. 3 класс. Поурочное планирование. В 4 частях Часть 3</t>
  </si>
  <si>
    <t>Математика. 3 класс. Поурочное планирование.В 4 частях Часть 4</t>
  </si>
  <si>
    <t>Изобразительное искусство. Мы раскрасим целый свет. Тетрадь для внеурочной деятельности. 2 класс</t>
  </si>
  <si>
    <t>19/04-15-НШ от 14.01.2015г.</t>
  </si>
  <si>
    <t>89/04-15 от 14.05.2015г.</t>
  </si>
  <si>
    <t>96/04-15 от 27.05.2015г.</t>
  </si>
  <si>
    <t>91/08-15 от 18.05.2015г.</t>
  </si>
  <si>
    <t>97/04-15-СШ от 01.01.2015г.</t>
  </si>
  <si>
    <t>Математика. 3 класс. Поурочное планирование. В 4 частях Часть 1</t>
  </si>
  <si>
    <t>Английский язык. Звуковое пособие к учебнику. 9 класс</t>
  </si>
  <si>
    <t>04/04-11-СШ от 04.04.2011г.</t>
  </si>
  <si>
    <t>Т.М. Рагозина, И.Б.Мылова</t>
  </si>
  <si>
    <t>Технология. Примерная рабочая программа по учебному предмету. 1-4 классы</t>
  </si>
  <si>
    <t>85/04-15-НШ от 16.03.2015г.</t>
  </si>
  <si>
    <t>Окружающий мир. Проверочные работы в тестовой форме. 4 класс</t>
  </si>
  <si>
    <t>58/04-15-НШ от 12.01.2015г.</t>
  </si>
  <si>
    <t>Русский язык. Поурочное планирование. 3 класс. Часть 1</t>
  </si>
  <si>
    <t>Русский язык. Поурочное планирование. 3 класс. Часть 2</t>
  </si>
  <si>
    <t>88/04-15-НШ от 13.05.2015г.</t>
  </si>
  <si>
    <t>А.М.Соломатин, Р.Г.Чуракова</t>
  </si>
  <si>
    <t>Базовые признаки эффективного управления в условиях реализации ФГОС</t>
  </si>
  <si>
    <t>105/04-15 от 01.07.2015г.</t>
  </si>
  <si>
    <t>В.С. Сергеева, Р.Г. Чуракова, Л.Г. Кудрова</t>
  </si>
  <si>
    <t>Математика. Школьная олимпиада. Решаем олимпиадные задачи. Методическое пособие. 4 класс</t>
  </si>
  <si>
    <t>92/04-15-НШ от 21.05.2015г.</t>
  </si>
  <si>
    <t xml:space="preserve">С.Г. Тер-Минасова, О.Г. Кутьина, Ю.С.Ясинская               </t>
  </si>
  <si>
    <t>Английский язык. Книга для учителя. Методическое пособие. 6 класс</t>
  </si>
  <si>
    <t>123/08-13 от 19.12.2013г.</t>
  </si>
  <si>
    <t>Математика. Приёмы устного счёта. Обобщающее повторение. Тетрадь для самостоятельной работы. 2 класс</t>
  </si>
  <si>
    <t>90/04-15-НШ от 18.05.2015г.</t>
  </si>
  <si>
    <t>Малаховская О.В., Чуракова Н.А.</t>
  </si>
  <si>
    <t>Биология. Рабочая тетрадь. 5 класс</t>
  </si>
  <si>
    <t>18/04-14-СШ от 15.04.2014г.</t>
  </si>
  <si>
    <t>Биология. Рабочая тетрадь. 6 класс</t>
  </si>
  <si>
    <t>17/04-14-СШ от 18.06.2014г.</t>
  </si>
  <si>
    <t>Приключения Кронтика. Новогодняя история. Книга для работы взрослых с детьми</t>
  </si>
  <si>
    <t>15/04-12-НШ от 11.05.2012г.</t>
  </si>
  <si>
    <t>Дневник достижений младшего школьника. 4 класс</t>
  </si>
  <si>
    <t>53/04-14-НШ от 02.12.2014г.</t>
  </si>
  <si>
    <t>Русский язык. Поурочное планирование. 4 класс. Часть 1</t>
  </si>
  <si>
    <t>Русский язык. Поурочное планирование. 4 класс. Часть 2</t>
  </si>
  <si>
    <t>108/04-15-НШ от 06.07.2015г.</t>
  </si>
  <si>
    <t>А.Л. Чекин, Р.Г.Чуракова</t>
  </si>
  <si>
    <t>Математика. Примерная рабочая программа по учебному предмету. 1-4 классы</t>
  </si>
  <si>
    <t>120/04-15-НШ от 07.09.2015г.</t>
  </si>
  <si>
    <t>Е.П. Бененсон, А.Г. Паутова</t>
  </si>
  <si>
    <t>Информатика и ИКТ. Примерная рабочая программа по учебному предмету. 2-4 классы</t>
  </si>
  <si>
    <t>2-4</t>
  </si>
  <si>
    <t>80/04-15-НШ от 12.01.2015г.</t>
  </si>
  <si>
    <t>Т.В. Челышева, В.В. Кузнецова</t>
  </si>
  <si>
    <t>Музыка. Примерная рабочая программа по учебному предмету. 1-4 классы</t>
  </si>
  <si>
    <t>104/04-15-НШ от 01.07.2015г.</t>
  </si>
  <si>
    <t>Музыка. Нотное приложение к методическому пособию. 2 класс + CD</t>
  </si>
  <si>
    <t>43/04-12-НШ от 13.11.2012г.</t>
  </si>
  <si>
    <t>Английский язык. Книга для учителя. Методическое пособие. 7 класс</t>
  </si>
  <si>
    <t>122/08-13 от 19.12.2013г.</t>
  </si>
  <si>
    <t>Р.Ш. Мошнина</t>
  </si>
  <si>
    <t>Окружающий мир. Здравствуй, мир! Тетрадь для внеурочной деятельности. 1 класс</t>
  </si>
  <si>
    <t>54/04-14-НШ от 22.12.2014г.</t>
  </si>
  <si>
    <t>Русский язык. Школьная олимпиада. Тетрадь для самостоятельной работы.  2 класс</t>
  </si>
  <si>
    <t>Русский язык. Школьная олимпиада.Тетрадь для самостоятельной работы.  3 класс</t>
  </si>
  <si>
    <t>106/04-15-НШ от 06.07.2015г.</t>
  </si>
  <si>
    <t>107/04-15-НШ от 06.07.2015г.</t>
  </si>
  <si>
    <t>Окружающий мир. Школьная олимпиада. Тетрадь для самостоятельной работы. 4 класс</t>
  </si>
  <si>
    <t>36/04-14-НШ от 22.09.2014г.</t>
  </si>
  <si>
    <t>Р.Г.Чуракова</t>
  </si>
  <si>
    <t>Математика. Справочник ученика начальных классов. Геометрия</t>
  </si>
  <si>
    <t>134/04-15-НШ от 09.10.2015г.</t>
  </si>
  <si>
    <t>О.Н. Федотова, Г.В.Трафимова, Л.Г.Кудрова</t>
  </si>
  <si>
    <t>Окружающий мир. Примерная рабочая программа по учебному предмету. 1-4 классы</t>
  </si>
  <si>
    <t>114/04-15-НШ от 01.07.2015г.</t>
  </si>
  <si>
    <t>Самкова В.А., Шурхал Л.И., Козленко С.И.</t>
  </si>
  <si>
    <t>Р.Г.Чуракова и др.</t>
  </si>
  <si>
    <t>115/04-15-ПШ от 10.09.2015г.</t>
  </si>
  <si>
    <t xml:space="preserve">Вариативная примерная основная образовательная программа дошкольного образования </t>
  </si>
  <si>
    <t>Проектирование урока в условиях формирования универсальных учебных действий:  Материалы участника личностно-ориентированного модуля</t>
  </si>
  <si>
    <t>А.М. Соломатин, С.Н.Ямшинина, Г.В.Янычева, Н.М.Лаврова, И.В.Карпеева</t>
  </si>
  <si>
    <t>136/04-15 от 15.10.2015г.</t>
  </si>
  <si>
    <t>Т.Ф. Пожидаева и др.</t>
  </si>
  <si>
    <t>Проектирование основной образовательной программы</t>
  </si>
  <si>
    <t>А.М. Соломатин, Р.Г. Чуракова</t>
  </si>
  <si>
    <t>Аттестация педагогов: ресурсы современных систем обучения</t>
  </si>
  <si>
    <t>Аспектный анализ урока в начальной школе</t>
  </si>
  <si>
    <t>А.М. Соломатин и др.</t>
  </si>
  <si>
    <t>Р.Г. Чуракова, А.М. Соломатин, Г.В. Янычева</t>
  </si>
  <si>
    <t>Как создать инновационную площадку в системе образования</t>
  </si>
  <si>
    <t>ИТОГ</t>
  </si>
  <si>
    <t>О.Н. Федотова,              Г.В. Трафимова,                Л.Г. Кудрова</t>
  </si>
  <si>
    <t>С.Г. Тер-Минасова, Е.И. Сухина, Д.С. Обукаускайте</t>
  </si>
  <si>
    <t>Поурочное планирование к учебнику английского языка. 3 класс</t>
  </si>
  <si>
    <t>110/04-15-НШ от 01.07.2015г.</t>
  </si>
  <si>
    <t>В.С. Сергеева, Р.Г. Чуракова</t>
  </si>
  <si>
    <t>Математика. Решаем олимпиадные задачи. Методическое пособие. 3 класс</t>
  </si>
  <si>
    <t>142/04-15-НШ от 19.11.2015г.</t>
  </si>
  <si>
    <t>16/04-12-НШ от 11.05.2012г.</t>
  </si>
  <si>
    <t>Т.М.Рагозина</t>
  </si>
  <si>
    <t>Технология. Город мастеров. Тетрадь для внеурочной деятельности. 1 класс</t>
  </si>
  <si>
    <t>138/04-15-НШ от 15.10.2015г.</t>
  </si>
  <si>
    <t>Поурочное планирование к учебнику английского языка. 4 класс</t>
  </si>
  <si>
    <t>111/04-15-НШ от 01.07.2015г.</t>
  </si>
  <si>
    <t>15/04-16 от 03.03.2016г.</t>
  </si>
  <si>
    <t>А.М. Шереметьева, Д.И. Рокотова</t>
  </si>
  <si>
    <t>Биология. Учебник. 7 класс. Часть 1</t>
  </si>
  <si>
    <t>Биология. Учебник. 7 класс. Часть 2</t>
  </si>
  <si>
    <t>Как разработать индивидуальный учебный план обучающегося</t>
  </si>
  <si>
    <t>18/04-16 от 04.04.2016г.</t>
  </si>
  <si>
    <t>20/04-15-НШ от 01.01.2015 г.</t>
  </si>
  <si>
    <t>У вас способный ребёнок? Вы должны его поддержать!</t>
  </si>
  <si>
    <t>16/04-16 от 03.03.2016г.</t>
  </si>
  <si>
    <t>Математика. Школьная олимпиада. Тетрадь для самостоятельной работы. 2 класс</t>
  </si>
  <si>
    <t>Математика. Школьная олимпиада. Тетрадь для самостоятельной работы. 3 класс</t>
  </si>
  <si>
    <t>А.Л.Чекин</t>
  </si>
  <si>
    <t xml:space="preserve">Математика. Совокупности элементов.Тетрадь для внеурочной деятельности. 3 класс. </t>
  </si>
  <si>
    <t>99/04-15-НШ от 24.06.2015г.</t>
  </si>
  <si>
    <t>А.Г. Паутова</t>
  </si>
  <si>
    <t>Путешествие в Компьютерную Долину. Тетрадь для внеурочной деятельности. 2 класс</t>
  </si>
  <si>
    <t>93/04-15-НШ от 21.05.2015г.</t>
  </si>
  <si>
    <t>Изобразительное искусство. Мы раскрасим целый свет. Тетрадь для внеурочной деятельности. 3 класс</t>
  </si>
  <si>
    <t>116/04-15-НШ от 03.08.2015г.</t>
  </si>
  <si>
    <t>03/04-14-НШ от 14.04.2014г.</t>
  </si>
  <si>
    <t>Математика. Школьная олимпиада. Решаем олимпиадные задачи. Методическое пособие. 2 класс</t>
  </si>
  <si>
    <t>143/04-15-НШ от 20.11.2015г.</t>
  </si>
  <si>
    <t>М.Л. Каленчук, Н.Г. Агаркова, Н.М. Лаврова и др.</t>
  </si>
  <si>
    <t>Русский язык. Примерная рабочая программа по учебному предмету. 1-4 классы</t>
  </si>
  <si>
    <t>147/04-15-НШ от 01.07.2015г.</t>
  </si>
  <si>
    <t>Н.А. Чуракова, О.В.Малаховская, И.В.Карпеева</t>
  </si>
  <si>
    <t>Литературное чтение. Примерная рабочая программа по учебному предмету. 1-4 классы</t>
  </si>
  <si>
    <t>137/04-15 НШ от 10.11.2015г.</t>
  </si>
  <si>
    <t>Английский язык. Книга для учителя. 2 класс. Методическое пособие</t>
  </si>
  <si>
    <t>Изобразительное искусство. 2 класс.  Методическое пособие</t>
  </si>
  <si>
    <t>Английский язык. 3 класс. Книга для учителя. Методическое пособие</t>
  </si>
  <si>
    <t>О.А.Захарова</t>
  </si>
  <si>
    <t>Математика. Подготовка к Всероссийской проверочной работе. 4 класс.</t>
  </si>
  <si>
    <t>35а/04-15-НШ от 01.07.2015г.</t>
  </si>
  <si>
    <t>А.В. Шишкина</t>
  </si>
  <si>
    <t>Физическая культура. Примерная рабочая программа по учебному предмету. 1-4 классы</t>
  </si>
  <si>
    <t>22/04-16-НШ от 01.04.2016г.</t>
  </si>
  <si>
    <t>Дневник достижений - программа совместной деятельности детей и взрослых</t>
  </si>
  <si>
    <t>20/04-16 от 26.04.2016г.</t>
  </si>
  <si>
    <t>Биология. Тетрадь для проверочных работ. 5 класс</t>
  </si>
  <si>
    <t>Калиничев Н.А.</t>
  </si>
  <si>
    <t>146/04-15-СШ от 01.12.2015г.</t>
  </si>
  <si>
    <t>Математика. Цепочки. Тетрадь для внеурочной деятельности. 2 класс</t>
  </si>
  <si>
    <t>Математика. От аршина и ярда к метру. Тетрадь для внеурочной деятельности. 4 класс</t>
  </si>
  <si>
    <t>118/04-15-НШ от 03.08.2015г.</t>
  </si>
  <si>
    <t>100/04-15-НШ от 24.06.2015г.</t>
  </si>
  <si>
    <t xml:space="preserve">С.Г. Тер-Минасова,        О.Г. Кутьина                   </t>
  </si>
  <si>
    <t>Английский язык. Книга для учителя. Методическое пособие. 8 класс</t>
  </si>
  <si>
    <t>Английский язык. Книга для учителя. Методическое пособие. 9 класс</t>
  </si>
  <si>
    <t>82/04-11-СШ От 04.04.2011г.</t>
  </si>
  <si>
    <t>81/04-11-СШ от 04.04.2011г.</t>
  </si>
  <si>
    <t xml:space="preserve">Учимся записывать числа. Тетрадь для работы взрослых с детьми                                      </t>
  </si>
  <si>
    <t>Малаховская О.В., Раджувейт Т.Г.</t>
  </si>
  <si>
    <t>Гольфман Е.Р., Чуракова Н.А.</t>
  </si>
  <si>
    <t>Байкова Т.А., Малаховская О.В., Гольфман Е.Р.</t>
  </si>
  <si>
    <t>Н.А. Чуракова, Гольфман Е.Р.</t>
  </si>
  <si>
    <t>Борисенкова О.В., Малаховская О.В.</t>
  </si>
  <si>
    <t>Английский язык. Примерная рабочая программа по учебному предмету. 2-9 классы</t>
  </si>
  <si>
    <t>Тер-Минасова С.Г., Сухина Е.И., Обукаускайте Д.С.</t>
  </si>
  <si>
    <t>Английский язык. Поурочное планирование к учебнику английского языка. 2 класс</t>
  </si>
  <si>
    <t>Основы духовно-нравственной культуры народов России. Основы светской этики. Методическое пособие. 4 класс</t>
  </si>
  <si>
    <t>Изобразительное искусство. 1 класс.  Методическое пособие</t>
  </si>
  <si>
    <t>Изобразительное искусство. 3 класс. Методическое пособие</t>
  </si>
  <si>
    <t>Изобразительное искусство. 4 класс.  Методическое пособие</t>
  </si>
  <si>
    <t>Музыка. 1 класс. Нотное приложение к методическому пособию. 1 класс</t>
  </si>
  <si>
    <t>Рагозина Т.М., Гринёва А.А., Голованова И.Л.</t>
  </si>
  <si>
    <t>Физическая культура. 1,2 класс. Учебник</t>
  </si>
  <si>
    <t>Физическая культура. 3,4 класс. Учебник</t>
  </si>
  <si>
    <t>Итоговая аттестация выпускников начальной школы. Комплексная работа.
Методические указания. 4 класс + CD</t>
  </si>
  <si>
    <t xml:space="preserve">Русский язык. 1-2 классы. Оценка достижения планируемых результатов. + CD </t>
  </si>
  <si>
    <t xml:space="preserve">Русский язык. 3 класс  Оценка достижения планируемых результатов. + CD </t>
  </si>
  <si>
    <t>Русский язык.4 класс. Оценка достижения планируемых результатов + CD</t>
  </si>
  <si>
    <t xml:space="preserve">Музей в твоем классе. Наглядное пособие для занятий по развитию речи, ИЗО, МХК. 1-11 классы. </t>
  </si>
  <si>
    <t>Королькова  Е.С., Кишенкова О.В.</t>
  </si>
  <si>
    <t>Английский язык. 5 класс. Рабочая тетрадь</t>
  </si>
  <si>
    <t>Английский язык. 6 класс. Рабочая тетрадь</t>
  </si>
  <si>
    <t>Английский язык. 7 класс. Рабочая тетрадь</t>
  </si>
  <si>
    <t>Английский язык. Книга для учителя. Методическое пособие.  5 класс</t>
  </si>
  <si>
    <t xml:space="preserve">Английский язык. 7 класс. Звуковое пособие к учебнику </t>
  </si>
  <si>
    <t xml:space="preserve">Английский язык. 8 класс. Звуковое пособие к учебнику </t>
  </si>
  <si>
    <t>Кишенкова  О.В., Федоров И.Н., Федорова С.А.</t>
  </si>
  <si>
    <t>Обществознание. Основы правовых знаний. 8-9 классы. Рабочая тетрадь. Часть 1</t>
  </si>
  <si>
    <t>Обществознание. Основы правовых знаний. 8-9 классы. Рабочая тетрадь. Часть 2</t>
  </si>
  <si>
    <t>С.И. Володина, А.М. Полиевктова</t>
  </si>
  <si>
    <t>География материков и океанов. 7 класс. Атлас</t>
  </si>
  <si>
    <t>География России. 8 класс. Атлас</t>
  </si>
  <si>
    <t>География России. 9 класс. Атлас</t>
  </si>
  <si>
    <t>Экономическая и социальная география мира. 10-11 классы. Атлас</t>
  </si>
  <si>
    <t xml:space="preserve">Практические задачи по математике. 5-6 классы                  </t>
  </si>
  <si>
    <t>Журин А.А., Корнилаев С.В., Шалашова М.М.</t>
  </si>
  <si>
    <t>Экология. Живая планета. Учебное пособие. 5 класс</t>
  </si>
  <si>
    <t xml:space="preserve">Экология. Природа, человек, культура.Учебное пособие. 6 класс. </t>
  </si>
  <si>
    <t>Экология. Среды жизни на планете. Учебное пособие. 7 класс.</t>
  </si>
  <si>
    <t xml:space="preserve">Экология. Экосистемы и человек.Учебное пособие. 8 класс. </t>
  </si>
  <si>
    <t>История России. 6 класс. Тестовые тематические контрольные работы</t>
  </si>
  <si>
    <t>История России. 7 класс. Тестовые тематические контрольные работы</t>
  </si>
  <si>
    <t>История России. 8 класс. Тестовые тематические контрольные работы</t>
  </si>
  <si>
    <t>35/04-15-НШ от 12.01.2015г.</t>
  </si>
  <si>
    <t>Русский язык. 2 класс. Тетрадь для самостоятельной  работы № 2</t>
  </si>
  <si>
    <t>Русский язык. 3 класс. Тетрадь для самостоятельной работы № 1</t>
  </si>
  <si>
    <t>Русский язык. 3 класс. Тетрадь для самостоятельной  работы № 2</t>
  </si>
  <si>
    <t>Английский язык. 6 класс. Учебник. Часть 1</t>
  </si>
  <si>
    <t>Как разработать программу учебного предмета, курса</t>
  </si>
  <si>
    <t>36/04-16 от 04.10.2016г.</t>
  </si>
  <si>
    <t>Окружающий мир. Изучаем природу родного края. Тетрадь для внеурочной деятельности. 1 класс</t>
  </si>
  <si>
    <t>35/04-16-НШ от 01.08.2016г.</t>
  </si>
  <si>
    <t>Н.А.Чуракова, Н.М.Лаврова, С.Н.Ямшинина, Р.Г.Чуракова, А.М.Соломатин, А.В.Предит</t>
  </si>
  <si>
    <t>Программы курсов внеурочной деятельности. 1-4 классы. Часть 1</t>
  </si>
  <si>
    <t>А.Л.Чекин, О.А.Захарова, Н.М.Лаврова, Р.Г.Чуракова, А.Г.Паутова</t>
  </si>
  <si>
    <t>Программы курсов внеурочной деятельности. 1-4 классы. Часть 2</t>
  </si>
  <si>
    <t>Р.Г.Чуракова, С.Н.Ямшинина, В.А.Самкова, Т.М.Рагозина</t>
  </si>
  <si>
    <t>Программы курсов внеурочной деятельности. 1-4 классы. Часть 3</t>
  </si>
  <si>
    <t>44/04-16 от 12.12.2016г.</t>
  </si>
  <si>
    <t>49/04-16 от 12.12.2016г.</t>
  </si>
  <si>
    <t>45/04-16 от 12.12.2016г.</t>
  </si>
  <si>
    <t>26/04-16-НШ от 01.08.2016г.</t>
  </si>
  <si>
    <t>Путеводитель для родителей: математика во втором классе</t>
  </si>
  <si>
    <t>Н.В.Бочкова, Н.Н.Кузнецова</t>
  </si>
  <si>
    <t>Английский язык. Пишем и играем. Тетрадь по письму. 2 класс</t>
  </si>
  <si>
    <t>121/04-15-НШ от 03.08.2015г.</t>
  </si>
  <si>
    <t>Окружающий мир. Изучаем природу родного края. Тетрадь для внеурочной деятельности. 2 класс</t>
  </si>
  <si>
    <t>Окружающий мир. Изучаем природу родного края. Тетрадь для внеурочной деятельности. 3 класс</t>
  </si>
  <si>
    <t>25/04-16-НШ от 01.08.2016г.</t>
  </si>
  <si>
    <t>24/04-16-НШ от 01.08.2016г.</t>
  </si>
  <si>
    <t>Технология. Город мастеров. Тетрадь для внеурочной деятельности. 2 класс</t>
  </si>
  <si>
    <t>139/04-15-НШ от 15.10.2015г.</t>
  </si>
  <si>
    <t>Изобразительное искусство. Мы раскрасим целый свет. Тетрадь для внеурочной деятельности. 4 класс</t>
  </si>
  <si>
    <t>117/04-15-НШ от 17.09.2015г.</t>
  </si>
  <si>
    <t xml:space="preserve">Р.Г. Чуракова </t>
  </si>
  <si>
    <t>Окружающий мир. Изучаем природу родного края. Тетрадь для внеурочной деятельности. 4 класс</t>
  </si>
  <si>
    <t>46/04-16-НШ от 20.12.2016г.</t>
  </si>
  <si>
    <t xml:space="preserve">Русский язык. 1 класс. Тетрадь для самостоятельной  работы </t>
  </si>
  <si>
    <t xml:space="preserve">Русский язык. 2 класс. Тетрадь для самостоятельной работы № 1                                       </t>
  </si>
  <si>
    <t>Русский язык. 4 класс. Тетрадь для самостоятельной работы № 1</t>
  </si>
  <si>
    <t>Русский язык. 4 класс. Тетрадь для самостоятельной  работы № 2</t>
  </si>
  <si>
    <t xml:space="preserve">Литературное чтение. 1 класс. Тетрадь для самостоятельной работы </t>
  </si>
  <si>
    <t xml:space="preserve">Литературное чтение. 2 класс. Тетрадь для самостоятельной работы № 1 </t>
  </si>
  <si>
    <t xml:space="preserve">Литературное чтение. 2 класс. Тетрадь для самостоятельной работы № 2 </t>
  </si>
  <si>
    <t xml:space="preserve">Литературное чтение. 3 класс. Тетрадь для самостоятельной работы № 1 </t>
  </si>
  <si>
    <t xml:space="preserve">Литературное чтение. 3 класс. Тетрадь для самостоятельной работы № 2 </t>
  </si>
  <si>
    <t xml:space="preserve">Литературное чтение. 4 класс. Тетрадь для самостоятельной работы № 1 </t>
  </si>
  <si>
    <t xml:space="preserve">Литературное чтение. 4 класс. Тетрадь для самостоятельной работы № 2 </t>
  </si>
  <si>
    <t xml:space="preserve">Английский язык. 2 класс. Рабочая тетрадь 
</t>
  </si>
  <si>
    <t xml:space="preserve">Английский язык. 3 класс. Рабочая тетрадь </t>
  </si>
  <si>
    <t xml:space="preserve">Английский язык. 4 класс. Рабочая тетрадь </t>
  </si>
  <si>
    <t xml:space="preserve">Математика в вопросах и заданиях. 1 класс. Тетрадь для самостоятельной  работы № 1 </t>
  </si>
  <si>
    <t xml:space="preserve">Математика в вопросах и заданиях. 1 класс. Тетрадь для самостоятельной  работы № 2 </t>
  </si>
  <si>
    <t xml:space="preserve">Математика в вопросах и заданиях. 2 класс. Тетрадь для самостоятельной  работы № 1 </t>
  </si>
  <si>
    <t xml:space="preserve">Математика в вопросах и заданиях. 2 класс. Тетрадь для самостоятельной  работы № 2 </t>
  </si>
  <si>
    <t xml:space="preserve">Математика в вопросах и заданиях. 3 класс. Тетрадь для самостоятельной работы № 1 </t>
  </si>
  <si>
    <t xml:space="preserve">Математика в вопросахи заданиях. 3 класс. Тетрадь для самостоятельной работы № 2 </t>
  </si>
  <si>
    <t xml:space="preserve">Математика в вопросах и заданиях. 4 класс. Тетрадь для самостоятельной работы № 1 </t>
  </si>
  <si>
    <t xml:space="preserve">Математика в вопросах и заданиях. 4 класс. Тетрадь для самостоятельной работы № 2 </t>
  </si>
  <si>
    <t xml:space="preserve">Информатика и ИКТ. Тетрадь для самостоятельной работы. 2 класс. </t>
  </si>
  <si>
    <t xml:space="preserve">Информатика и ИКТ. Тетрадь для самостоятельной работы. 3 класс. </t>
  </si>
  <si>
    <t xml:space="preserve">Информатика и ИКТ. Тетрадь для самостоятельной работы. 4 класс </t>
  </si>
  <si>
    <t xml:space="preserve">Окружающий мир. 1 класс. Тетрадь для самостоятельной работы </t>
  </si>
  <si>
    <t xml:space="preserve">Окружающий мир. 2 класс. Тетрадь для самостоятельной работы № 1 </t>
  </si>
  <si>
    <t xml:space="preserve">Окружающий мир. 2 класс. Тетрадь для самостоятельной работы № 2 </t>
  </si>
  <si>
    <t xml:space="preserve">Окружающий мир. 3 класс. Тетрадь для самостоятельной работы № 1 </t>
  </si>
  <si>
    <t xml:space="preserve">Окружающий мир. 3 класс. Тетрадь для самостоятельной работы № 2 </t>
  </si>
  <si>
    <t xml:space="preserve">Окружающий мир. 4 класс. Тетрадь для самостоятельной работы № 1 </t>
  </si>
  <si>
    <t xml:space="preserve">Окружающий мир. 4 класс. Тетрадь для самостоятельной работы № 2 </t>
  </si>
  <si>
    <t xml:space="preserve">Изобразительное искусство. Тетрадь для самостоятельной работы. 1 класс </t>
  </si>
  <si>
    <t xml:space="preserve">Изобразительное искусство. Тетрадь для самостоятельной работы. 2 класс </t>
  </si>
  <si>
    <t xml:space="preserve">Изобразительное искусство. Тетрадь для самостоятельной работы. 3 класс </t>
  </si>
  <si>
    <t xml:space="preserve">Изобразительное искусство. Тетрадь для самостоятельной работы. 4 класс </t>
  </si>
  <si>
    <t xml:space="preserve">Музыка. Тетрадь для самостоятельной работы. 1 класс </t>
  </si>
  <si>
    <t xml:space="preserve">Музыка. Тетрадь для самостоятельной работы. 2 класс </t>
  </si>
  <si>
    <t xml:space="preserve">Музыка. Тетрадь для самостоятельной работы. 3 класс </t>
  </si>
  <si>
    <t xml:space="preserve">Музыка. Тетрадь для самостоятельной работы. 4 класс </t>
  </si>
  <si>
    <t xml:space="preserve">Технология. Тетрадь для самостоятельной работы. 1 класс </t>
  </si>
  <si>
    <t xml:space="preserve">Технология. Тетрадь для самостоятельной работы. 2 класс </t>
  </si>
  <si>
    <t xml:space="preserve">Технология. Тетрадь для самостоятельной работы. 3 класс </t>
  </si>
  <si>
    <t xml:space="preserve">Технология. Тетрадь для самостоятельной работы. 4 класс </t>
  </si>
  <si>
    <t>Форма заказа продукции Издательства "Академкнига/Учебник"</t>
  </si>
  <si>
    <t>*Цены указаны с учётом доставки до муниципалитета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</si>
</sst>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i/>
      <sz val="11"/>
      <color indexed="8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63"/>
      <name val="Times New Roman"/>
      <family val="1"/>
      <charset val="204"/>
    </font>
    <font>
      <u/>
      <sz val="12"/>
      <color indexed="63"/>
      <name val="Times New Roman"/>
      <family val="1"/>
      <charset val="204"/>
    </font>
    <font>
      <b/>
      <sz val="8"/>
      <color indexed="8"/>
      <name val="Century Gothic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2"/>
      <color rgb="FF221E1F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65">
    <xf numFmtId="0" fontId="0" fillId="0" borderId="0" xfId="0"/>
    <xf numFmtId="0" fontId="0" fillId="0" borderId="0" xfId="0"/>
    <xf numFmtId="4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/>
    <xf numFmtId="0" fontId="12" fillId="0" borderId="2" xfId="0" applyFont="1" applyFill="1" applyBorder="1" applyAlignment="1"/>
    <xf numFmtId="0" fontId="12" fillId="0" borderId="3" xfId="0" applyFont="1" applyBorder="1" applyAlignment="1"/>
    <xf numFmtId="0" fontId="4" fillId="0" borderId="0" xfId="0" applyFont="1" applyBorder="1" applyAlignment="1">
      <alignment horizontal="center" vertical="center" wrapText="1"/>
    </xf>
    <xf numFmtId="0" fontId="13" fillId="0" borderId="2" xfId="0" applyFont="1" applyBorder="1" applyAlignment="1"/>
    <xf numFmtId="0" fontId="12" fillId="0" borderId="0" xfId="0" applyFont="1" applyBorder="1" applyAlignment="1"/>
    <xf numFmtId="0" fontId="12" fillId="0" borderId="0" xfId="0" applyFont="1" applyFill="1" applyBorder="1" applyAlignment="1"/>
    <xf numFmtId="4" fontId="4" fillId="0" borderId="0" xfId="0" applyNumberFormat="1" applyFont="1" applyBorder="1" applyAlignment="1">
      <alignment horizontal="center" vertical="center" wrapText="1"/>
    </xf>
    <xf numFmtId="3" fontId="14" fillId="0" borderId="0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/>
    <xf numFmtId="0" fontId="4" fillId="0" borderId="1" xfId="0" applyFont="1" applyBorder="1" applyAlignment="1">
      <alignment vertical="center" wrapText="1"/>
    </xf>
    <xf numFmtId="3" fontId="4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>
      <alignment horizontal="left" vertical="center"/>
    </xf>
    <xf numFmtId="0" fontId="10" fillId="0" borderId="0" xfId="1"/>
    <xf numFmtId="0" fontId="1" fillId="0" borderId="0" xfId="1" applyFont="1" applyFill="1" applyAlignment="1">
      <alignment horizontal="center" vertical="center" wrapText="1"/>
    </xf>
    <xf numFmtId="0" fontId="1" fillId="0" borderId="0" xfId="1" applyFont="1" applyFill="1" applyAlignment="1">
      <alignment horizontal="left" vertical="center"/>
    </xf>
    <xf numFmtId="0" fontId="10" fillId="0" borderId="2" xfId="1" applyBorder="1"/>
    <xf numFmtId="0" fontId="10" fillId="0" borderId="5" xfId="1" applyBorder="1"/>
    <xf numFmtId="0" fontId="4" fillId="0" borderId="0" xfId="1" applyFont="1" applyFill="1" applyAlignment="1">
      <alignment horizontal="left" vertical="center"/>
    </xf>
    <xf numFmtId="0" fontId="16" fillId="0" borderId="0" xfId="1" applyFont="1" applyAlignment="1">
      <alignment horizontal="left" readingOrder="1"/>
    </xf>
    <xf numFmtId="0" fontId="17" fillId="0" borderId="0" xfId="1" applyFont="1"/>
    <xf numFmtId="0" fontId="10" fillId="0" borderId="0" xfId="1" applyBorder="1"/>
    <xf numFmtId="0" fontId="2" fillId="2" borderId="2" xfId="1" applyFont="1" applyFill="1" applyBorder="1"/>
    <xf numFmtId="0" fontId="3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9" fillId="0" borderId="0" xfId="0" applyFont="1"/>
    <xf numFmtId="3" fontId="4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Fill="1"/>
    <xf numFmtId="14" fontId="0" fillId="0" borderId="0" xfId="0" applyNumberFormat="1"/>
    <xf numFmtId="0" fontId="20" fillId="0" borderId="1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9" fontId="4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0" fillId="0" borderId="0" xfId="0" applyNumberFormat="1" applyFill="1"/>
    <xf numFmtId="0" fontId="22" fillId="0" borderId="0" xfId="0" applyFont="1"/>
    <xf numFmtId="9" fontId="11" fillId="0" borderId="0" xfId="0" applyNumberFormat="1" applyFont="1"/>
  </cellXfs>
  <cellStyles count="9">
    <cellStyle name="Обычный" xfId="0" builtinId="0" customBuiltin="1"/>
    <cellStyle name="Обычный 2" xfId="1"/>
    <cellStyle name="Обычный 3" xfId="2"/>
    <cellStyle name="Обычный 4" xfId="3"/>
    <cellStyle name="Обычный 5" xfId="4"/>
    <cellStyle name="Обычный 6" xfId="5"/>
    <cellStyle name="Обычный 7" xfId="6"/>
    <cellStyle name="Обычный 8" xfId="7"/>
    <cellStyle name="Обычный 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R481"/>
  <sheetViews>
    <sheetView showGridLines="0" tabSelected="1" zoomScale="90" zoomScaleNormal="90" workbookViewId="0">
      <pane xSplit="5" ySplit="6" topLeftCell="F7" activePane="bottomRight" state="frozen"/>
      <selection activeCell="A16" sqref="A16"/>
      <selection pane="topRight" activeCell="F16" sqref="F16"/>
      <selection pane="bottomLeft" activeCell="A17" sqref="A17"/>
      <selection pane="bottomRight" activeCell="D469" sqref="D469"/>
    </sheetView>
  </sheetViews>
  <sheetFormatPr defaultRowHeight="15" x14ac:dyDescent="0.25"/>
  <cols>
    <col min="1" max="1" width="5.42578125" customWidth="1"/>
    <col min="2" max="2" width="10.42578125" customWidth="1"/>
    <col min="3" max="3" width="14.42578125" customWidth="1"/>
    <col min="4" max="4" width="25.5703125" customWidth="1"/>
    <col min="5" max="5" width="13.5703125" customWidth="1"/>
    <col min="6" max="6" width="8" customWidth="1"/>
    <col min="7" max="7" width="12.42578125" hidden="1" customWidth="1"/>
    <col min="8" max="8" width="5.140625" customWidth="1"/>
    <col min="9" max="9" width="6.7109375" customWidth="1"/>
    <col min="10" max="10" width="7.5703125" hidden="1" customWidth="1"/>
    <col min="11" max="11" width="9.28515625" style="48" customWidth="1"/>
    <col min="12" max="12" width="14.7109375" customWidth="1"/>
    <col min="13" max="13" width="22.85546875" customWidth="1"/>
    <col min="14" max="14" width="11" customWidth="1"/>
    <col min="15" max="15" width="9.140625" style="30" customWidth="1"/>
  </cols>
  <sheetData>
    <row r="1" spans="1:18" s="30" customFormat="1" x14ac:dyDescent="0.25">
      <c r="A1" s="64">
        <v>0.1</v>
      </c>
      <c r="K1" s="48"/>
    </row>
    <row r="2" spans="1:18" s="30" customFormat="1" ht="18.75" x14ac:dyDescent="0.3">
      <c r="A2" s="63" t="s">
        <v>1135</v>
      </c>
      <c r="K2" s="48"/>
    </row>
    <row r="3" spans="1:18" s="30" customFormat="1" x14ac:dyDescent="0.25">
      <c r="A3" s="30" t="s">
        <v>1136</v>
      </c>
      <c r="K3" s="48"/>
    </row>
    <row r="4" spans="1:18" s="30" customFormat="1" x14ac:dyDescent="0.25">
      <c r="K4" s="48"/>
    </row>
    <row r="5" spans="1:18" s="30" customFormat="1" x14ac:dyDescent="0.25">
      <c r="K5" s="48"/>
    </row>
    <row r="6" spans="1:18" ht="51" x14ac:dyDescent="0.25">
      <c r="A6" s="44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7" t="s">
        <v>5</v>
      </c>
      <c r="G6" s="6" t="s">
        <v>6</v>
      </c>
      <c r="H6" s="6" t="s">
        <v>7</v>
      </c>
      <c r="I6" s="8" t="s">
        <v>8</v>
      </c>
      <c r="J6" s="9" t="s">
        <v>9</v>
      </c>
      <c r="K6" s="9" t="s">
        <v>10</v>
      </c>
      <c r="L6" s="9" t="s">
        <v>11</v>
      </c>
    </row>
    <row r="7" spans="1:18" s="30" customFormat="1" ht="63.75" customHeight="1" x14ac:dyDescent="0.25">
      <c r="A7" s="54">
        <f>SUBTOTAL(103,$D$6:D6)</f>
        <v>1</v>
      </c>
      <c r="B7" s="11"/>
      <c r="C7" s="12" t="s">
        <v>63</v>
      </c>
      <c r="D7" s="12" t="s">
        <v>854</v>
      </c>
      <c r="E7" s="11" t="s">
        <v>13</v>
      </c>
      <c r="F7" s="11"/>
      <c r="G7" s="11" t="s">
        <v>864</v>
      </c>
      <c r="H7" s="11" t="s">
        <v>15</v>
      </c>
      <c r="I7" s="55">
        <v>0</v>
      </c>
      <c r="J7" s="56">
        <v>0.1</v>
      </c>
      <c r="K7" s="57">
        <v>363.00000000000006</v>
      </c>
      <c r="L7" s="57">
        <f t="shared" ref="L7:L70" si="0">I7*K7</f>
        <v>0</v>
      </c>
      <c r="M7" s="50"/>
      <c r="N7" s="52"/>
    </row>
    <row r="8" spans="1:18" s="30" customFormat="1" ht="51" customHeight="1" x14ac:dyDescent="0.25">
      <c r="A8" s="45">
        <f>SUBTOTAL(103,$D$6:D7)</f>
        <v>2</v>
      </c>
      <c r="B8" s="11"/>
      <c r="C8" s="31" t="s">
        <v>35</v>
      </c>
      <c r="D8" s="12" t="s">
        <v>36</v>
      </c>
      <c r="E8" s="10" t="s">
        <v>13</v>
      </c>
      <c r="F8" s="11"/>
      <c r="G8" s="10" t="s">
        <v>37</v>
      </c>
      <c r="H8" s="10" t="s">
        <v>15</v>
      </c>
      <c r="I8" s="32">
        <v>0</v>
      </c>
      <c r="J8" s="15">
        <v>0.1</v>
      </c>
      <c r="K8" s="57">
        <v>133.10000000000002</v>
      </c>
      <c r="L8" s="14">
        <f t="shared" si="0"/>
        <v>0</v>
      </c>
      <c r="M8" s="50"/>
    </row>
    <row r="9" spans="1:18" ht="25.5" x14ac:dyDescent="0.25">
      <c r="A9" s="45">
        <f>SUBTOTAL(103,$D$6:D8)</f>
        <v>3</v>
      </c>
      <c r="B9" s="11"/>
      <c r="C9" s="12" t="s">
        <v>938</v>
      </c>
      <c r="D9" s="12" t="s">
        <v>939</v>
      </c>
      <c r="E9" s="10" t="s">
        <v>13</v>
      </c>
      <c r="F9" s="11"/>
      <c r="G9" s="10" t="s">
        <v>14</v>
      </c>
      <c r="H9" s="10" t="s">
        <v>15</v>
      </c>
      <c r="I9" s="47">
        <v>0</v>
      </c>
      <c r="J9" s="15">
        <v>0.1</v>
      </c>
      <c r="K9" s="57">
        <v>229.9</v>
      </c>
      <c r="L9" s="14">
        <f t="shared" si="0"/>
        <v>0</v>
      </c>
      <c r="M9" s="50"/>
      <c r="N9" s="52"/>
      <c r="R9" s="30"/>
    </row>
    <row r="10" spans="1:18" s="30" customFormat="1" ht="63.75" customHeight="1" x14ac:dyDescent="0.25">
      <c r="A10" s="45">
        <f>SUBTOTAL(103,$D$6:D9)</f>
        <v>4</v>
      </c>
      <c r="B10" s="11"/>
      <c r="C10" s="12" t="s">
        <v>943</v>
      </c>
      <c r="D10" s="12" t="s">
        <v>16</v>
      </c>
      <c r="E10" s="10" t="s">
        <v>13</v>
      </c>
      <c r="F10" s="11"/>
      <c r="G10" s="10" t="s">
        <v>17</v>
      </c>
      <c r="H10" s="10" t="s">
        <v>15</v>
      </c>
      <c r="I10" s="32">
        <v>0</v>
      </c>
      <c r="J10" s="15">
        <v>0.1</v>
      </c>
      <c r="K10" s="57">
        <v>145.20000000000002</v>
      </c>
      <c r="L10" s="14">
        <f t="shared" si="0"/>
        <v>0</v>
      </c>
      <c r="M10" s="50"/>
      <c r="N10" s="51"/>
    </row>
    <row r="11" spans="1:18" s="30" customFormat="1" ht="51" customHeight="1" x14ac:dyDescent="0.25">
      <c r="A11" s="45">
        <f>SUBTOTAL(103,$D$6:D10)</f>
        <v>5</v>
      </c>
      <c r="B11" s="11"/>
      <c r="C11" s="31" t="s">
        <v>12</v>
      </c>
      <c r="D11" s="12" t="s">
        <v>18</v>
      </c>
      <c r="E11" s="10" t="s">
        <v>13</v>
      </c>
      <c r="F11" s="11"/>
      <c r="G11" s="10" t="s">
        <v>19</v>
      </c>
      <c r="H11" s="10" t="s">
        <v>15</v>
      </c>
      <c r="I11" s="32">
        <v>0</v>
      </c>
      <c r="J11" s="15">
        <v>0.1</v>
      </c>
      <c r="K11" s="57">
        <v>96.800000000000011</v>
      </c>
      <c r="L11" s="14">
        <f t="shared" si="0"/>
        <v>0</v>
      </c>
      <c r="M11" s="50"/>
    </row>
    <row r="12" spans="1:18" s="30" customFormat="1" ht="51" customHeight="1" x14ac:dyDescent="0.25">
      <c r="A12" s="45">
        <f>SUBTOTAL(103,$D$6:D11)</f>
        <v>6</v>
      </c>
      <c r="B12" s="11"/>
      <c r="C12" s="31" t="s">
        <v>12</v>
      </c>
      <c r="D12" s="12" t="s">
        <v>20</v>
      </c>
      <c r="E12" s="10" t="s">
        <v>13</v>
      </c>
      <c r="F12" s="11"/>
      <c r="G12" s="10" t="s">
        <v>21</v>
      </c>
      <c r="H12" s="10" t="s">
        <v>15</v>
      </c>
      <c r="I12" s="32">
        <v>0</v>
      </c>
      <c r="J12" s="15">
        <v>0.1</v>
      </c>
      <c r="K12" s="57">
        <v>169.4</v>
      </c>
      <c r="L12" s="14">
        <f t="shared" si="0"/>
        <v>0</v>
      </c>
      <c r="M12" s="50"/>
    </row>
    <row r="13" spans="1:18" s="30" customFormat="1" ht="25.5" customHeight="1" x14ac:dyDescent="0.25">
      <c r="A13" s="45">
        <f>SUBTOTAL(103,$D$6:D12)</f>
        <v>7</v>
      </c>
      <c r="B13" s="11"/>
      <c r="C13" s="31" t="s">
        <v>12</v>
      </c>
      <c r="D13" s="12" t="s">
        <v>22</v>
      </c>
      <c r="E13" s="10" t="s">
        <v>13</v>
      </c>
      <c r="F13" s="11"/>
      <c r="G13" s="10" t="s">
        <v>23</v>
      </c>
      <c r="H13" s="10" t="s">
        <v>15</v>
      </c>
      <c r="I13" s="32">
        <v>0</v>
      </c>
      <c r="J13" s="15">
        <v>0.1</v>
      </c>
      <c r="K13" s="57">
        <v>108.9</v>
      </c>
      <c r="L13" s="14">
        <f t="shared" si="0"/>
        <v>0</v>
      </c>
      <c r="M13" s="50"/>
    </row>
    <row r="14" spans="1:18" s="30" customFormat="1" ht="51" customHeight="1" x14ac:dyDescent="0.25">
      <c r="A14" s="45">
        <f>SUBTOTAL(103,$D$6:D13)</f>
        <v>8</v>
      </c>
      <c r="B14" s="11"/>
      <c r="C14" s="12" t="s">
        <v>940</v>
      </c>
      <c r="D14" s="12" t="s">
        <v>941</v>
      </c>
      <c r="E14" s="10" t="s">
        <v>13</v>
      </c>
      <c r="F14" s="11"/>
      <c r="G14" s="10" t="s">
        <v>24</v>
      </c>
      <c r="H14" s="10" t="s">
        <v>15</v>
      </c>
      <c r="I14" s="32">
        <v>0</v>
      </c>
      <c r="J14" s="15">
        <v>0.1</v>
      </c>
      <c r="K14" s="57">
        <v>133.10000000000002</v>
      </c>
      <c r="L14" s="14">
        <f t="shared" si="0"/>
        <v>0</v>
      </c>
      <c r="M14" s="50"/>
    </row>
    <row r="15" spans="1:18" s="30" customFormat="1" ht="38.25" customHeight="1" x14ac:dyDescent="0.25">
      <c r="A15" s="45">
        <f>SUBTOTAL(103,$D$6:D14)</f>
        <v>9</v>
      </c>
      <c r="B15" s="11"/>
      <c r="C15" s="31" t="s">
        <v>879</v>
      </c>
      <c r="D15" s="12" t="s">
        <v>880</v>
      </c>
      <c r="E15" s="10" t="s">
        <v>13</v>
      </c>
      <c r="F15" s="11"/>
      <c r="G15" s="10" t="s">
        <v>881</v>
      </c>
      <c r="H15" s="10" t="s">
        <v>15</v>
      </c>
      <c r="I15" s="32">
        <v>0</v>
      </c>
      <c r="J15" s="15">
        <v>0.1</v>
      </c>
      <c r="K15" s="57">
        <v>217.8</v>
      </c>
      <c r="L15" s="14">
        <f t="shared" si="0"/>
        <v>0</v>
      </c>
      <c r="M15" s="50"/>
      <c r="N15" s="52"/>
    </row>
    <row r="16" spans="1:18" s="30" customFormat="1" ht="38.25" customHeight="1" x14ac:dyDescent="0.25">
      <c r="A16" s="45">
        <f>SUBTOTAL(103,$D$6:D15)</f>
        <v>10</v>
      </c>
      <c r="B16" s="11"/>
      <c r="C16" s="31" t="s">
        <v>12</v>
      </c>
      <c r="D16" s="12" t="s">
        <v>25</v>
      </c>
      <c r="E16" s="10" t="s">
        <v>13</v>
      </c>
      <c r="F16" s="11"/>
      <c r="G16" s="10" t="s">
        <v>26</v>
      </c>
      <c r="H16" s="10" t="s">
        <v>15</v>
      </c>
      <c r="I16" s="32">
        <v>0</v>
      </c>
      <c r="J16" s="15">
        <v>0.1</v>
      </c>
      <c r="K16" s="57">
        <v>205.70000000000002</v>
      </c>
      <c r="L16" s="14">
        <f t="shared" si="0"/>
        <v>0</v>
      </c>
      <c r="M16" s="50"/>
    </row>
    <row r="17" spans="1:18" s="30" customFormat="1" ht="51" customHeight="1" x14ac:dyDescent="0.25">
      <c r="A17" s="45">
        <f>SUBTOTAL(103,$D$6:D16)</f>
        <v>11</v>
      </c>
      <c r="B17" s="11"/>
      <c r="C17" s="31" t="s">
        <v>789</v>
      </c>
      <c r="D17" s="12" t="s">
        <v>790</v>
      </c>
      <c r="E17" s="10" t="s">
        <v>13</v>
      </c>
      <c r="F17" s="11"/>
      <c r="G17" s="10" t="s">
        <v>27</v>
      </c>
      <c r="H17" s="10" t="s">
        <v>15</v>
      </c>
      <c r="I17" s="32">
        <v>0</v>
      </c>
      <c r="J17" s="15">
        <v>0.1</v>
      </c>
      <c r="K17" s="57">
        <v>157.30000000000001</v>
      </c>
      <c r="L17" s="14">
        <f t="shared" si="0"/>
        <v>0</v>
      </c>
      <c r="M17" s="50"/>
    </row>
    <row r="18" spans="1:18" s="30" customFormat="1" ht="51" customHeight="1" x14ac:dyDescent="0.25">
      <c r="A18" s="45">
        <f>SUBTOTAL(103,$D$6:D17)</f>
        <v>12</v>
      </c>
      <c r="B18" s="11"/>
      <c r="C18" s="12" t="s">
        <v>944</v>
      </c>
      <c r="D18" s="12" t="s">
        <v>28</v>
      </c>
      <c r="E18" s="10" t="s">
        <v>13</v>
      </c>
      <c r="F18" s="11"/>
      <c r="G18" s="10" t="s">
        <v>29</v>
      </c>
      <c r="H18" s="10" t="s">
        <v>15</v>
      </c>
      <c r="I18" s="32">
        <v>0</v>
      </c>
      <c r="J18" s="15">
        <v>0.1</v>
      </c>
      <c r="K18" s="57">
        <v>229.9</v>
      </c>
      <c r="L18" s="14">
        <f t="shared" si="0"/>
        <v>0</v>
      </c>
      <c r="M18" s="50"/>
    </row>
    <row r="19" spans="1:18" s="30" customFormat="1" ht="89.25" customHeight="1" x14ac:dyDescent="0.25">
      <c r="A19" s="45">
        <f>SUBTOTAL(103,$D$6:D18)</f>
        <v>13</v>
      </c>
      <c r="B19" s="11"/>
      <c r="C19" s="31" t="s">
        <v>12</v>
      </c>
      <c r="D19" s="12" t="s">
        <v>30</v>
      </c>
      <c r="E19" s="10" t="s">
        <v>13</v>
      </c>
      <c r="F19" s="11"/>
      <c r="G19" s="10" t="s">
        <v>31</v>
      </c>
      <c r="H19" s="10" t="s">
        <v>15</v>
      </c>
      <c r="I19" s="32">
        <v>0</v>
      </c>
      <c r="J19" s="15">
        <v>0.1</v>
      </c>
      <c r="K19" s="57">
        <v>266.20000000000005</v>
      </c>
      <c r="L19" s="14">
        <f t="shared" si="0"/>
        <v>0</v>
      </c>
      <c r="M19" s="50"/>
    </row>
    <row r="20" spans="1:18" s="30" customFormat="1" ht="51" customHeight="1" x14ac:dyDescent="0.25">
      <c r="A20" s="45">
        <f>SUBTOTAL(103,$D$6:D19)</f>
        <v>14</v>
      </c>
      <c r="B20" s="11"/>
      <c r="C20" s="31" t="s">
        <v>32</v>
      </c>
      <c r="D20" s="12" t="s">
        <v>33</v>
      </c>
      <c r="E20" s="10" t="s">
        <v>13</v>
      </c>
      <c r="F20" s="11"/>
      <c r="G20" s="10" t="s">
        <v>34</v>
      </c>
      <c r="H20" s="10" t="s">
        <v>15</v>
      </c>
      <c r="I20" s="32">
        <v>0</v>
      </c>
      <c r="J20" s="15">
        <v>0.1</v>
      </c>
      <c r="K20" s="57">
        <v>121.00000000000001</v>
      </c>
      <c r="L20" s="14">
        <f t="shared" si="0"/>
        <v>0</v>
      </c>
      <c r="M20" s="50"/>
    </row>
    <row r="21" spans="1:18" s="30" customFormat="1" ht="38.25" customHeight="1" x14ac:dyDescent="0.25">
      <c r="A21" s="45">
        <f>SUBTOTAL(103,$D$6:D20)</f>
        <v>15</v>
      </c>
      <c r="B21" s="11"/>
      <c r="C21" s="31" t="s">
        <v>879</v>
      </c>
      <c r="D21" s="12" t="s">
        <v>964</v>
      </c>
      <c r="E21" s="10" t="s">
        <v>13</v>
      </c>
      <c r="F21" s="11"/>
      <c r="G21" s="10" t="s">
        <v>965</v>
      </c>
      <c r="H21" s="10" t="s">
        <v>15</v>
      </c>
      <c r="I21" s="32">
        <v>0</v>
      </c>
      <c r="J21" s="15">
        <v>0.1</v>
      </c>
      <c r="K21" s="57">
        <v>121.00000000000001</v>
      </c>
      <c r="L21" s="14">
        <f t="shared" si="0"/>
        <v>0</v>
      </c>
      <c r="M21" s="50"/>
      <c r="N21" s="52"/>
    </row>
    <row r="22" spans="1:18" s="30" customFormat="1" ht="38.25" customHeight="1" x14ac:dyDescent="0.25">
      <c r="A22" s="45">
        <f>SUBTOTAL(103,$D$6:D21)</f>
        <v>16</v>
      </c>
      <c r="B22" s="11"/>
      <c r="C22" s="31" t="s">
        <v>879</v>
      </c>
      <c r="D22" s="12" t="s">
        <v>1062</v>
      </c>
      <c r="E22" s="10" t="s">
        <v>13</v>
      </c>
      <c r="F22" s="11"/>
      <c r="G22" s="10" t="s">
        <v>1063</v>
      </c>
      <c r="H22" s="10" t="s">
        <v>15</v>
      </c>
      <c r="I22" s="32">
        <v>0</v>
      </c>
      <c r="J22" s="15">
        <v>0.1</v>
      </c>
      <c r="K22" s="57">
        <v>169.4</v>
      </c>
      <c r="L22" s="14">
        <f t="shared" si="0"/>
        <v>0</v>
      </c>
      <c r="M22" s="50"/>
      <c r="N22" s="52"/>
    </row>
    <row r="23" spans="1:18" s="30" customFormat="1" ht="38.25" x14ac:dyDescent="0.25">
      <c r="A23" s="45">
        <f>SUBTOTAL(103,$D$6:D22)</f>
        <v>17</v>
      </c>
      <c r="B23" s="11"/>
      <c r="C23" s="31" t="s">
        <v>879</v>
      </c>
      <c r="D23" s="12" t="s">
        <v>945</v>
      </c>
      <c r="E23" s="10" t="s">
        <v>13</v>
      </c>
      <c r="F23" s="11"/>
      <c r="G23" s="10" t="s">
        <v>960</v>
      </c>
      <c r="H23" s="10" t="s">
        <v>15</v>
      </c>
      <c r="I23" s="32">
        <v>0</v>
      </c>
      <c r="J23" s="15">
        <v>0.1</v>
      </c>
      <c r="K23" s="57">
        <v>229.9</v>
      </c>
      <c r="L23" s="14">
        <f t="shared" si="0"/>
        <v>0</v>
      </c>
      <c r="M23" s="50"/>
      <c r="N23" s="52"/>
    </row>
    <row r="24" spans="1:18" s="30" customFormat="1" ht="89.25" customHeight="1" x14ac:dyDescent="0.25">
      <c r="A24" s="45">
        <f>SUBTOTAL(103,$D$6:D23)</f>
        <v>18</v>
      </c>
      <c r="B24" s="11"/>
      <c r="C24" s="12" t="s">
        <v>63</v>
      </c>
      <c r="D24" s="12" t="s">
        <v>855</v>
      </c>
      <c r="E24" s="11" t="s">
        <v>13</v>
      </c>
      <c r="F24" s="11"/>
      <c r="G24" s="11" t="s">
        <v>865</v>
      </c>
      <c r="H24" s="11" t="s">
        <v>15</v>
      </c>
      <c r="I24" s="55">
        <v>0</v>
      </c>
      <c r="J24" s="56">
        <v>0.1</v>
      </c>
      <c r="K24" s="57">
        <v>181.50000000000003</v>
      </c>
      <c r="L24" s="57">
        <f t="shared" si="0"/>
        <v>0</v>
      </c>
      <c r="M24" s="50"/>
      <c r="N24" s="52"/>
    </row>
    <row r="25" spans="1:18" s="30" customFormat="1" ht="89.25" customHeight="1" x14ac:dyDescent="0.25">
      <c r="A25" s="54">
        <f>SUBTOTAL(103,$D$6:D24)</f>
        <v>19</v>
      </c>
      <c r="B25" s="11"/>
      <c r="C25" s="31" t="s">
        <v>38</v>
      </c>
      <c r="D25" s="12" t="s">
        <v>39</v>
      </c>
      <c r="E25" s="10" t="s">
        <v>40</v>
      </c>
      <c r="F25" s="11"/>
      <c r="G25" s="10" t="s">
        <v>41</v>
      </c>
      <c r="H25" s="10" t="s">
        <v>15</v>
      </c>
      <c r="I25" s="32">
        <v>0</v>
      </c>
      <c r="J25" s="15">
        <v>0.1</v>
      </c>
      <c r="K25" s="14">
        <v>133.10000000000002</v>
      </c>
      <c r="L25" s="14">
        <f t="shared" si="0"/>
        <v>0</v>
      </c>
      <c r="M25" s="50"/>
    </row>
    <row r="26" spans="1:18" s="30" customFormat="1" ht="89.25" customHeight="1" x14ac:dyDescent="0.25">
      <c r="A26" s="45">
        <f>SUBTOTAL(103,$D$6:D25)</f>
        <v>20</v>
      </c>
      <c r="B26" s="11"/>
      <c r="C26" s="31" t="s">
        <v>42</v>
      </c>
      <c r="D26" s="12" t="s">
        <v>43</v>
      </c>
      <c r="E26" s="10" t="s">
        <v>40</v>
      </c>
      <c r="F26" s="11"/>
      <c r="G26" s="10" t="s">
        <v>44</v>
      </c>
      <c r="H26" s="10" t="s">
        <v>15</v>
      </c>
      <c r="I26" s="32">
        <v>0</v>
      </c>
      <c r="J26" s="15">
        <v>0.1</v>
      </c>
      <c r="K26" s="14">
        <v>121.00000000000001</v>
      </c>
      <c r="L26" s="14">
        <f t="shared" si="0"/>
        <v>0</v>
      </c>
      <c r="M26" s="50"/>
    </row>
    <row r="27" spans="1:18" s="30" customFormat="1" ht="89.25" customHeight="1" x14ac:dyDescent="0.25">
      <c r="A27" s="45">
        <f>SUBTOTAL(103,$D$6:D26)</f>
        <v>21</v>
      </c>
      <c r="B27" s="11"/>
      <c r="C27" s="31" t="s">
        <v>45</v>
      </c>
      <c r="D27" s="12" t="s">
        <v>46</v>
      </c>
      <c r="E27" s="10" t="s">
        <v>40</v>
      </c>
      <c r="F27" s="11"/>
      <c r="G27" s="10" t="s">
        <v>47</v>
      </c>
      <c r="H27" s="10" t="s">
        <v>15</v>
      </c>
      <c r="I27" s="32">
        <v>0</v>
      </c>
      <c r="J27" s="15">
        <v>0.1</v>
      </c>
      <c r="K27" s="14">
        <v>145.20000000000002</v>
      </c>
      <c r="L27" s="14">
        <f t="shared" si="0"/>
        <v>0</v>
      </c>
      <c r="M27" s="50"/>
    </row>
    <row r="28" spans="1:18" s="30" customFormat="1" ht="102" customHeight="1" x14ac:dyDescent="0.25">
      <c r="A28" s="54">
        <f>SUBTOTAL(103,$D$6:D27)</f>
        <v>22</v>
      </c>
      <c r="B28" s="11"/>
      <c r="C28" s="12" t="s">
        <v>856</v>
      </c>
      <c r="D28" s="12" t="s">
        <v>857</v>
      </c>
      <c r="E28" s="11" t="s">
        <v>40</v>
      </c>
      <c r="F28" s="11"/>
      <c r="G28" s="11" t="s">
        <v>866</v>
      </c>
      <c r="H28" s="11" t="s">
        <v>15</v>
      </c>
      <c r="I28" s="55">
        <v>0</v>
      </c>
      <c r="J28" s="56">
        <v>0.1</v>
      </c>
      <c r="K28" s="14">
        <v>229.9</v>
      </c>
      <c r="L28" s="57">
        <f t="shared" si="0"/>
        <v>0</v>
      </c>
      <c r="M28" s="50"/>
    </row>
    <row r="29" spans="1:18" s="30" customFormat="1" ht="76.5" x14ac:dyDescent="0.25">
      <c r="A29" s="45">
        <f>SUBTOTAL(103,$D$6:D28)</f>
        <v>23</v>
      </c>
      <c r="B29" s="11"/>
      <c r="C29" s="31" t="s">
        <v>936</v>
      </c>
      <c r="D29" s="12" t="s">
        <v>935</v>
      </c>
      <c r="E29" s="10" t="s">
        <v>40</v>
      </c>
      <c r="F29" s="11"/>
      <c r="G29" s="10" t="s">
        <v>937</v>
      </c>
      <c r="H29" s="10" t="s">
        <v>15</v>
      </c>
      <c r="I29" s="32">
        <v>0</v>
      </c>
      <c r="J29" s="15">
        <v>0.1</v>
      </c>
      <c r="K29" s="14">
        <v>145.20000000000002</v>
      </c>
      <c r="L29" s="14">
        <f t="shared" si="0"/>
        <v>0</v>
      </c>
      <c r="M29" s="50"/>
      <c r="N29" s="52"/>
    </row>
    <row r="30" spans="1:18" s="30" customFormat="1" ht="76.5" customHeight="1" x14ac:dyDescent="0.25">
      <c r="A30" s="45">
        <f>SUBTOTAL(103,$D$6:D29)</f>
        <v>24</v>
      </c>
      <c r="B30" s="11"/>
      <c r="C30" s="31" t="s">
        <v>48</v>
      </c>
      <c r="D30" s="12" t="s">
        <v>49</v>
      </c>
      <c r="E30" s="10" t="s">
        <v>40</v>
      </c>
      <c r="F30" s="11"/>
      <c r="G30" s="10" t="s">
        <v>50</v>
      </c>
      <c r="H30" s="10" t="s">
        <v>15</v>
      </c>
      <c r="I30" s="32">
        <v>0</v>
      </c>
      <c r="J30" s="15">
        <v>0.1</v>
      </c>
      <c r="K30" s="14">
        <v>121.00000000000001</v>
      </c>
      <c r="L30" s="14">
        <f t="shared" si="0"/>
        <v>0</v>
      </c>
      <c r="M30" s="50"/>
    </row>
    <row r="31" spans="1:18" s="30" customFormat="1" ht="38.25" customHeight="1" x14ac:dyDescent="0.25">
      <c r="A31" s="45">
        <f>SUBTOTAL(103,$D$6:D30)</f>
        <v>25</v>
      </c>
      <c r="B31" s="11"/>
      <c r="C31" s="31" t="s">
        <v>51</v>
      </c>
      <c r="D31" s="12" t="s">
        <v>52</v>
      </c>
      <c r="E31" s="10" t="s">
        <v>53</v>
      </c>
      <c r="F31" s="11"/>
      <c r="G31" s="10"/>
      <c r="H31" s="10" t="s">
        <v>15</v>
      </c>
      <c r="I31" s="32">
        <v>0</v>
      </c>
      <c r="J31" s="15">
        <v>0.1</v>
      </c>
      <c r="K31" s="14">
        <v>726.00000000000011</v>
      </c>
      <c r="L31" s="14">
        <f t="shared" si="0"/>
        <v>0</v>
      </c>
      <c r="M31" s="50"/>
    </row>
    <row r="32" spans="1:18" ht="38.25" customHeight="1" x14ac:dyDescent="0.25">
      <c r="A32" s="45">
        <f>SUBTOTAL(103,$D$6:D31)</f>
        <v>26</v>
      </c>
      <c r="B32" s="11"/>
      <c r="C32" s="31" t="s">
        <v>51</v>
      </c>
      <c r="D32" s="12" t="s">
        <v>54</v>
      </c>
      <c r="E32" s="10" t="s">
        <v>53</v>
      </c>
      <c r="F32" s="11"/>
      <c r="G32" s="10"/>
      <c r="H32" s="10" t="s">
        <v>15</v>
      </c>
      <c r="I32" s="32">
        <v>0</v>
      </c>
      <c r="J32" s="15">
        <v>0.1</v>
      </c>
      <c r="K32" s="14">
        <v>726.00000000000011</v>
      </c>
      <c r="L32" s="14">
        <f t="shared" si="0"/>
        <v>0</v>
      </c>
      <c r="M32" s="50"/>
      <c r="R32" s="30"/>
    </row>
    <row r="33" spans="1:18" s="30" customFormat="1" ht="38.25" customHeight="1" x14ac:dyDescent="0.25">
      <c r="A33" s="45">
        <f>SUBTOTAL(103,$D$6:D32)</f>
        <v>27</v>
      </c>
      <c r="B33" s="11"/>
      <c r="C33" s="31" t="s">
        <v>51</v>
      </c>
      <c r="D33" s="12" t="s">
        <v>55</v>
      </c>
      <c r="E33" s="10" t="s">
        <v>53</v>
      </c>
      <c r="F33" s="11"/>
      <c r="G33" s="10"/>
      <c r="H33" s="10" t="s">
        <v>15</v>
      </c>
      <c r="I33" s="32">
        <v>0</v>
      </c>
      <c r="J33" s="15">
        <v>0.1</v>
      </c>
      <c r="K33" s="14">
        <v>726.00000000000011</v>
      </c>
      <c r="L33" s="14">
        <f t="shared" si="0"/>
        <v>0</v>
      </c>
      <c r="M33" s="50"/>
    </row>
    <row r="34" spans="1:18" ht="38.25" customHeight="1" x14ac:dyDescent="0.25">
      <c r="A34" s="45">
        <f>SUBTOTAL(103,$D$6:D33)</f>
        <v>28</v>
      </c>
      <c r="B34" s="11"/>
      <c r="C34" s="31" t="s">
        <v>51</v>
      </c>
      <c r="D34" s="12" t="s">
        <v>56</v>
      </c>
      <c r="E34" s="10" t="s">
        <v>53</v>
      </c>
      <c r="F34" s="11"/>
      <c r="G34" s="10"/>
      <c r="H34" s="10" t="s">
        <v>15</v>
      </c>
      <c r="I34" s="32">
        <v>0</v>
      </c>
      <c r="J34" s="15">
        <v>0.1</v>
      </c>
      <c r="K34" s="14">
        <v>726.00000000000011</v>
      </c>
      <c r="L34" s="14">
        <f t="shared" si="0"/>
        <v>0</v>
      </c>
      <c r="M34" s="50"/>
      <c r="R34" s="30"/>
    </row>
    <row r="35" spans="1:18" ht="38.25" customHeight="1" x14ac:dyDescent="0.25">
      <c r="A35" s="45">
        <f>SUBTOTAL(103,$D$6:D34)</f>
        <v>29</v>
      </c>
      <c r="B35" s="11"/>
      <c r="C35" s="31" t="s">
        <v>51</v>
      </c>
      <c r="D35" s="12" t="s">
        <v>57</v>
      </c>
      <c r="E35" s="10" t="s">
        <v>53</v>
      </c>
      <c r="F35" s="11"/>
      <c r="G35" s="10"/>
      <c r="H35" s="10" t="s">
        <v>15</v>
      </c>
      <c r="I35" s="32">
        <v>0</v>
      </c>
      <c r="J35" s="15">
        <v>0.1</v>
      </c>
      <c r="K35" s="14">
        <v>726.00000000000011</v>
      </c>
      <c r="L35" s="14">
        <f t="shared" si="0"/>
        <v>0</v>
      </c>
      <c r="M35" s="50"/>
      <c r="R35" s="30"/>
    </row>
    <row r="36" spans="1:18" s="30" customFormat="1" ht="38.25" customHeight="1" x14ac:dyDescent="0.25">
      <c r="A36" s="45">
        <f>SUBTOTAL(103,$D$6:D35)</f>
        <v>30</v>
      </c>
      <c r="B36" s="11"/>
      <c r="C36" s="31" t="s">
        <v>51</v>
      </c>
      <c r="D36" s="12" t="s">
        <v>58</v>
      </c>
      <c r="E36" s="10" t="s">
        <v>53</v>
      </c>
      <c r="F36" s="11"/>
      <c r="G36" s="10"/>
      <c r="H36" s="10" t="s">
        <v>15</v>
      </c>
      <c r="I36" s="32">
        <v>0</v>
      </c>
      <c r="J36" s="15">
        <v>0.1</v>
      </c>
      <c r="K36" s="14">
        <v>726.00000000000011</v>
      </c>
      <c r="L36" s="14">
        <f t="shared" si="0"/>
        <v>0</v>
      </c>
      <c r="M36" s="50"/>
      <c r="N36" s="52"/>
    </row>
    <row r="37" spans="1:18" s="30" customFormat="1" ht="38.25" customHeight="1" x14ac:dyDescent="0.25">
      <c r="A37" s="45">
        <f>SUBTOTAL(103,$D$6:D36)</f>
        <v>31</v>
      </c>
      <c r="B37" s="11"/>
      <c r="C37" s="31" t="s">
        <v>51</v>
      </c>
      <c r="D37" s="12" t="s">
        <v>59</v>
      </c>
      <c r="E37" s="10" t="s">
        <v>53</v>
      </c>
      <c r="F37" s="11"/>
      <c r="G37" s="10"/>
      <c r="H37" s="10" t="s">
        <v>15</v>
      </c>
      <c r="I37" s="32">
        <v>0</v>
      </c>
      <c r="J37" s="15">
        <v>0.1</v>
      </c>
      <c r="K37" s="14">
        <v>726.00000000000011</v>
      </c>
      <c r="L37" s="14">
        <f t="shared" si="0"/>
        <v>0</v>
      </c>
      <c r="M37" s="50"/>
    </row>
    <row r="38" spans="1:18" ht="38.25" customHeight="1" x14ac:dyDescent="0.25">
      <c r="A38" s="45">
        <f>SUBTOTAL(103,$D$6:D37)</f>
        <v>32</v>
      </c>
      <c r="B38" s="11"/>
      <c r="C38" s="31" t="s">
        <v>51</v>
      </c>
      <c r="D38" s="12" t="s">
        <v>60</v>
      </c>
      <c r="E38" s="10" t="s">
        <v>53</v>
      </c>
      <c r="F38" s="11"/>
      <c r="G38" s="10"/>
      <c r="H38" s="10" t="s">
        <v>15</v>
      </c>
      <c r="I38" s="32">
        <v>0</v>
      </c>
      <c r="J38" s="15">
        <v>0.1</v>
      </c>
      <c r="K38" s="14">
        <v>726.00000000000011</v>
      </c>
      <c r="L38" s="14">
        <f t="shared" si="0"/>
        <v>0</v>
      </c>
      <c r="M38" s="50"/>
      <c r="R38" s="30"/>
    </row>
    <row r="39" spans="1:18" s="30" customFormat="1" ht="38.25" customHeight="1" x14ac:dyDescent="0.25">
      <c r="A39" s="45">
        <f>SUBTOTAL(103,$D$6:D38)</f>
        <v>33</v>
      </c>
      <c r="B39" s="11"/>
      <c r="C39" s="31" t="s">
        <v>51</v>
      </c>
      <c r="D39" s="12" t="s">
        <v>61</v>
      </c>
      <c r="E39" s="10" t="s">
        <v>53</v>
      </c>
      <c r="F39" s="11"/>
      <c r="G39" s="10"/>
      <c r="H39" s="10" t="s">
        <v>15</v>
      </c>
      <c r="I39" s="32">
        <v>0</v>
      </c>
      <c r="J39" s="15">
        <v>0.18</v>
      </c>
      <c r="K39" s="14">
        <v>454.29999999999995</v>
      </c>
      <c r="L39" s="14">
        <f t="shared" si="0"/>
        <v>0</v>
      </c>
      <c r="M39" s="50"/>
    </row>
    <row r="40" spans="1:18" s="30" customFormat="1" ht="38.25" customHeight="1" x14ac:dyDescent="0.25">
      <c r="A40" s="45">
        <f>SUBTOTAL(103,$D$6:D39)</f>
        <v>34</v>
      </c>
      <c r="B40" s="11"/>
      <c r="C40" s="31" t="s">
        <v>51</v>
      </c>
      <c r="D40" s="12" t="s">
        <v>62</v>
      </c>
      <c r="E40" s="10" t="s">
        <v>53</v>
      </c>
      <c r="F40" s="11"/>
      <c r="G40" s="10"/>
      <c r="H40" s="10" t="s">
        <v>15</v>
      </c>
      <c r="I40" s="32">
        <v>0</v>
      </c>
      <c r="J40" s="15">
        <v>0.18</v>
      </c>
      <c r="K40" s="14">
        <v>454.29999999999995</v>
      </c>
      <c r="L40" s="14">
        <f t="shared" si="0"/>
        <v>0</v>
      </c>
      <c r="M40" s="50"/>
      <c r="N40" s="52"/>
    </row>
    <row r="41" spans="1:18" s="30" customFormat="1" ht="25.5" customHeight="1" x14ac:dyDescent="0.25">
      <c r="A41" s="45">
        <f>SUBTOTAL(103,$D$6:D40)</f>
        <v>35</v>
      </c>
      <c r="B41" s="11"/>
      <c r="C41" s="31" t="s">
        <v>63</v>
      </c>
      <c r="D41" s="12" t="s">
        <v>64</v>
      </c>
      <c r="E41" s="10" t="s">
        <v>105</v>
      </c>
      <c r="F41" s="11"/>
      <c r="G41" s="10"/>
      <c r="H41" s="10" t="s">
        <v>15</v>
      </c>
      <c r="I41" s="32">
        <v>0</v>
      </c>
      <c r="J41" s="15">
        <v>0.1</v>
      </c>
      <c r="K41" s="14">
        <v>17605.5</v>
      </c>
      <c r="L41" s="14">
        <f t="shared" si="0"/>
        <v>0</v>
      </c>
      <c r="M41" s="50"/>
    </row>
    <row r="42" spans="1:18" s="30" customFormat="1" ht="51" x14ac:dyDescent="0.25">
      <c r="A42" s="45">
        <f>SUBTOTAL(103,$D$6:D41)</f>
        <v>36</v>
      </c>
      <c r="B42" s="11"/>
      <c r="C42" s="31" t="s">
        <v>932</v>
      </c>
      <c r="D42" s="12" t="s">
        <v>934</v>
      </c>
      <c r="E42" s="10" t="s">
        <v>13</v>
      </c>
      <c r="F42" s="11"/>
      <c r="G42" s="10" t="s">
        <v>933</v>
      </c>
      <c r="H42" s="10" t="s">
        <v>15</v>
      </c>
      <c r="I42" s="32">
        <v>0</v>
      </c>
      <c r="J42" s="15">
        <v>0.1</v>
      </c>
      <c r="K42" s="14">
        <v>121.00000000000001</v>
      </c>
      <c r="L42" s="14">
        <f t="shared" si="0"/>
        <v>0</v>
      </c>
      <c r="M42" s="50"/>
      <c r="N42" s="52"/>
    </row>
    <row r="43" spans="1:18" s="30" customFormat="1" ht="38.25" customHeight="1" x14ac:dyDescent="0.25">
      <c r="A43" s="45">
        <f>SUBTOTAL(103,$D$6:D42)</f>
        <v>37</v>
      </c>
      <c r="B43" s="11"/>
      <c r="C43" s="31" t="s">
        <v>842</v>
      </c>
      <c r="D43" s="12" t="s">
        <v>843</v>
      </c>
      <c r="E43" s="10" t="s">
        <v>67</v>
      </c>
      <c r="F43" s="11"/>
      <c r="G43" s="10" t="s">
        <v>844</v>
      </c>
      <c r="H43" s="10" t="s">
        <v>15</v>
      </c>
      <c r="I43" s="32">
        <v>0</v>
      </c>
      <c r="J43" s="15">
        <v>0.1</v>
      </c>
      <c r="K43" s="14">
        <v>847.00000000000011</v>
      </c>
      <c r="L43" s="14">
        <f t="shared" si="0"/>
        <v>0</v>
      </c>
      <c r="M43" s="50">
        <v>10517062301</v>
      </c>
    </row>
    <row r="44" spans="1:18" s="30" customFormat="1" ht="38.25" customHeight="1" x14ac:dyDescent="0.25">
      <c r="A44" s="45">
        <f>SUBTOTAL(103,$D$6:D43)</f>
        <v>38</v>
      </c>
      <c r="B44" s="11"/>
      <c r="C44" s="31" t="s">
        <v>842</v>
      </c>
      <c r="D44" s="12" t="s">
        <v>895</v>
      </c>
      <c r="E44" s="10" t="s">
        <v>67</v>
      </c>
      <c r="F44" s="11"/>
      <c r="G44" s="10" t="s">
        <v>844</v>
      </c>
      <c r="H44" s="10" t="s">
        <v>15</v>
      </c>
      <c r="I44" s="32">
        <v>0</v>
      </c>
      <c r="J44" s="15">
        <v>0.1</v>
      </c>
      <c r="K44" s="14">
        <v>847.00000000000011</v>
      </c>
      <c r="L44" s="14">
        <f t="shared" si="0"/>
        <v>0</v>
      </c>
      <c r="M44" s="50">
        <v>10517062302</v>
      </c>
      <c r="N44" s="52"/>
    </row>
    <row r="45" spans="1:18" s="30" customFormat="1" ht="38.25" customHeight="1" x14ac:dyDescent="0.25">
      <c r="A45" s="45">
        <f>SUBTOTAL(103,$D$6:D44)</f>
        <v>39</v>
      </c>
      <c r="B45" s="11"/>
      <c r="C45" s="31" t="s">
        <v>65</v>
      </c>
      <c r="D45" s="12" t="s">
        <v>66</v>
      </c>
      <c r="E45" s="10" t="s">
        <v>67</v>
      </c>
      <c r="F45" s="11"/>
      <c r="G45" s="10" t="s">
        <v>68</v>
      </c>
      <c r="H45" s="10" t="s">
        <v>15</v>
      </c>
      <c r="I45" s="32">
        <v>0</v>
      </c>
      <c r="J45" s="15">
        <v>0.1</v>
      </c>
      <c r="K45" s="14">
        <v>242.00000000000003</v>
      </c>
      <c r="L45" s="14">
        <f t="shared" si="0"/>
        <v>0</v>
      </c>
      <c r="M45" s="50">
        <v>10517062303</v>
      </c>
    </row>
    <row r="46" spans="1:18" s="30" customFormat="1" ht="38.25" customHeight="1" x14ac:dyDescent="0.25">
      <c r="A46" s="45">
        <f>SUBTOTAL(103,$D$6:D45)</f>
        <v>40</v>
      </c>
      <c r="B46" s="11"/>
      <c r="C46" s="31" t="s">
        <v>65</v>
      </c>
      <c r="D46" s="12" t="s">
        <v>69</v>
      </c>
      <c r="E46" s="10" t="s">
        <v>72</v>
      </c>
      <c r="F46" s="11"/>
      <c r="G46" s="10" t="s">
        <v>70</v>
      </c>
      <c r="H46" s="10" t="s">
        <v>15</v>
      </c>
      <c r="I46" s="32">
        <v>0</v>
      </c>
      <c r="J46" s="15">
        <v>0.1</v>
      </c>
      <c r="K46" s="14">
        <v>60.500000000000007</v>
      </c>
      <c r="L46" s="14">
        <f t="shared" si="0"/>
        <v>0</v>
      </c>
      <c r="M46" s="50">
        <v>10517062304</v>
      </c>
    </row>
    <row r="47" spans="1:18" s="30" customFormat="1" ht="38.25" x14ac:dyDescent="0.25">
      <c r="A47" s="45">
        <f>SUBTOTAL(103,$D$6:D46)</f>
        <v>41</v>
      </c>
      <c r="B47" s="11"/>
      <c r="C47" s="31" t="s">
        <v>71</v>
      </c>
      <c r="D47" s="12" t="s">
        <v>1011</v>
      </c>
      <c r="E47" s="10" t="s">
        <v>72</v>
      </c>
      <c r="F47" s="11"/>
      <c r="G47" s="10" t="s">
        <v>73</v>
      </c>
      <c r="H47" s="10" t="s">
        <v>15</v>
      </c>
      <c r="I47" s="32">
        <v>0</v>
      </c>
      <c r="J47" s="15">
        <v>0.1</v>
      </c>
      <c r="K47" s="14">
        <v>96.800000000000011</v>
      </c>
      <c r="L47" s="14">
        <f t="shared" si="0"/>
        <v>0</v>
      </c>
      <c r="M47" s="50">
        <v>10517062305</v>
      </c>
    </row>
    <row r="48" spans="1:18" s="30" customFormat="1" ht="38.25" customHeight="1" x14ac:dyDescent="0.25">
      <c r="A48" s="45">
        <f>SUBTOTAL(103,$D$6:D47)</f>
        <v>42</v>
      </c>
      <c r="B48" s="11"/>
      <c r="C48" s="31" t="s">
        <v>76</v>
      </c>
      <c r="D48" s="12" t="s">
        <v>74</v>
      </c>
      <c r="E48" s="10" t="s">
        <v>67</v>
      </c>
      <c r="F48" s="11"/>
      <c r="G48" s="10" t="s">
        <v>75</v>
      </c>
      <c r="H48" s="10" t="s">
        <v>15</v>
      </c>
      <c r="I48" s="32">
        <v>0</v>
      </c>
      <c r="J48" s="15">
        <v>0.1</v>
      </c>
      <c r="K48" s="14">
        <v>326.70000000000005</v>
      </c>
      <c r="L48" s="14">
        <f t="shared" si="0"/>
        <v>0</v>
      </c>
      <c r="M48" s="50">
        <v>10517062306</v>
      </c>
    </row>
    <row r="49" spans="1:14" s="30" customFormat="1" ht="38.25" customHeight="1" x14ac:dyDescent="0.25">
      <c r="A49" s="45">
        <f>SUBTOTAL(103,$D$6:D48)</f>
        <v>43</v>
      </c>
      <c r="B49" s="11"/>
      <c r="C49" s="31" t="s">
        <v>76</v>
      </c>
      <c r="D49" s="12" t="s">
        <v>77</v>
      </c>
      <c r="E49" s="10" t="s">
        <v>72</v>
      </c>
      <c r="F49" s="11"/>
      <c r="G49" s="10" t="s">
        <v>78</v>
      </c>
      <c r="H49" s="10" t="s">
        <v>15</v>
      </c>
      <c r="I49" s="32">
        <v>0</v>
      </c>
      <c r="J49" s="15">
        <v>0.1</v>
      </c>
      <c r="K49" s="14">
        <v>96.800000000000011</v>
      </c>
      <c r="L49" s="14">
        <f t="shared" si="0"/>
        <v>0</v>
      </c>
      <c r="M49" s="50">
        <v>10517062307</v>
      </c>
    </row>
    <row r="50" spans="1:14" s="30" customFormat="1" ht="38.25" customHeight="1" x14ac:dyDescent="0.25">
      <c r="A50" s="45">
        <f>SUBTOTAL(103,$D$6:D49)</f>
        <v>44</v>
      </c>
      <c r="B50" s="11"/>
      <c r="C50" s="31" t="s">
        <v>79</v>
      </c>
      <c r="D50" s="12" t="s">
        <v>80</v>
      </c>
      <c r="E50" s="10" t="s">
        <v>67</v>
      </c>
      <c r="F50" s="11"/>
      <c r="G50" s="10" t="s">
        <v>81</v>
      </c>
      <c r="H50" s="10" t="s">
        <v>15</v>
      </c>
      <c r="I50" s="32">
        <v>0</v>
      </c>
      <c r="J50" s="15">
        <v>0.1</v>
      </c>
      <c r="K50" s="14">
        <v>242.00000000000003</v>
      </c>
      <c r="L50" s="14">
        <f t="shared" si="0"/>
        <v>0</v>
      </c>
      <c r="M50" s="50">
        <v>10517062308</v>
      </c>
    </row>
    <row r="51" spans="1:14" s="30" customFormat="1" ht="38.25" customHeight="1" x14ac:dyDescent="0.25">
      <c r="A51" s="45">
        <f>SUBTOTAL(103,$D$6:D50)</f>
        <v>45</v>
      </c>
      <c r="B51" s="11"/>
      <c r="C51" s="31" t="s">
        <v>82</v>
      </c>
      <c r="D51" s="12" t="s">
        <v>83</v>
      </c>
      <c r="E51" s="10" t="s">
        <v>72</v>
      </c>
      <c r="F51" s="11"/>
      <c r="G51" s="10" t="s">
        <v>84</v>
      </c>
      <c r="H51" s="10" t="s">
        <v>15</v>
      </c>
      <c r="I51" s="32">
        <v>0</v>
      </c>
      <c r="J51" s="15">
        <v>0.1</v>
      </c>
      <c r="K51" s="14">
        <v>72.600000000000009</v>
      </c>
      <c r="L51" s="14">
        <f t="shared" si="0"/>
        <v>0</v>
      </c>
      <c r="M51" s="50">
        <v>10517062309</v>
      </c>
    </row>
    <row r="52" spans="1:14" s="30" customFormat="1" ht="38.25" customHeight="1" x14ac:dyDescent="0.25">
      <c r="A52" s="45">
        <f>SUBTOTAL(103,$D$6:D51)</f>
        <v>46</v>
      </c>
      <c r="B52" s="11"/>
      <c r="C52" s="31" t="s">
        <v>87</v>
      </c>
      <c r="D52" s="12" t="s">
        <v>85</v>
      </c>
      <c r="E52" s="10" t="s">
        <v>67</v>
      </c>
      <c r="F52" s="11"/>
      <c r="G52" s="10" t="s">
        <v>86</v>
      </c>
      <c r="H52" s="10" t="s">
        <v>15</v>
      </c>
      <c r="I52" s="32">
        <v>0</v>
      </c>
      <c r="J52" s="15">
        <v>0.1</v>
      </c>
      <c r="K52" s="14">
        <v>302.5</v>
      </c>
      <c r="L52" s="14">
        <f t="shared" si="0"/>
        <v>0</v>
      </c>
      <c r="M52" s="50">
        <v>10517062310</v>
      </c>
    </row>
    <row r="53" spans="1:14" s="30" customFormat="1" ht="38.25" customHeight="1" x14ac:dyDescent="0.25">
      <c r="A53" s="45">
        <f>SUBTOTAL(103,$D$6:D52)</f>
        <v>47</v>
      </c>
      <c r="B53" s="11"/>
      <c r="C53" s="31" t="s">
        <v>87</v>
      </c>
      <c r="D53" s="12" t="s">
        <v>88</v>
      </c>
      <c r="E53" s="10" t="s">
        <v>67</v>
      </c>
      <c r="F53" s="11"/>
      <c r="G53" s="10" t="s">
        <v>89</v>
      </c>
      <c r="H53" s="10" t="s">
        <v>15</v>
      </c>
      <c r="I53" s="32">
        <v>0</v>
      </c>
      <c r="J53" s="15">
        <v>0.1</v>
      </c>
      <c r="K53" s="14">
        <v>641.30000000000007</v>
      </c>
      <c r="L53" s="14">
        <f t="shared" si="0"/>
        <v>0</v>
      </c>
      <c r="M53" s="50">
        <v>10517062311</v>
      </c>
    </row>
    <row r="54" spans="1:14" s="30" customFormat="1" ht="38.25" customHeight="1" x14ac:dyDescent="0.25">
      <c r="A54" s="45">
        <f>SUBTOTAL(103,$D$6:D52)</f>
        <v>47</v>
      </c>
      <c r="B54" s="11"/>
      <c r="C54" s="31" t="s">
        <v>90</v>
      </c>
      <c r="D54" s="12" t="s">
        <v>91</v>
      </c>
      <c r="E54" s="10" t="s">
        <v>67</v>
      </c>
      <c r="F54" s="11"/>
      <c r="G54" s="10" t="s">
        <v>92</v>
      </c>
      <c r="H54" s="10" t="s">
        <v>15</v>
      </c>
      <c r="I54" s="32">
        <v>0</v>
      </c>
      <c r="J54" s="15">
        <v>0.1</v>
      </c>
      <c r="K54" s="14">
        <v>326.70000000000005</v>
      </c>
      <c r="L54" s="14">
        <f t="shared" si="0"/>
        <v>0</v>
      </c>
      <c r="M54" s="50">
        <v>10517062312</v>
      </c>
    </row>
    <row r="55" spans="1:14" s="30" customFormat="1" ht="38.25" customHeight="1" x14ac:dyDescent="0.25">
      <c r="A55" s="45">
        <f>SUBTOTAL(103,$D$6:D54)</f>
        <v>49</v>
      </c>
      <c r="B55" s="11"/>
      <c r="C55" s="31" t="s">
        <v>93</v>
      </c>
      <c r="D55" s="12" t="s">
        <v>94</v>
      </c>
      <c r="E55" s="10" t="s">
        <v>72</v>
      </c>
      <c r="F55" s="11"/>
      <c r="G55" s="10" t="s">
        <v>95</v>
      </c>
      <c r="H55" s="10" t="s">
        <v>15</v>
      </c>
      <c r="I55" s="32">
        <v>0</v>
      </c>
      <c r="J55" s="15">
        <v>0.1</v>
      </c>
      <c r="K55" s="14">
        <v>72.600000000000009</v>
      </c>
      <c r="L55" s="14">
        <f t="shared" si="0"/>
        <v>0</v>
      </c>
      <c r="M55" s="50">
        <v>10517062313</v>
      </c>
    </row>
    <row r="56" spans="1:14" s="30" customFormat="1" ht="38.25" customHeight="1" x14ac:dyDescent="0.25">
      <c r="A56" s="45">
        <f>SUBTOTAL(103,$D$6:D55)</f>
        <v>50</v>
      </c>
      <c r="B56" s="11"/>
      <c r="C56" s="31" t="s">
        <v>96</v>
      </c>
      <c r="D56" s="12" t="s">
        <v>97</v>
      </c>
      <c r="E56" s="10" t="s">
        <v>72</v>
      </c>
      <c r="F56" s="11"/>
      <c r="G56" s="10" t="s">
        <v>98</v>
      </c>
      <c r="H56" s="10" t="s">
        <v>15</v>
      </c>
      <c r="I56" s="32">
        <v>0</v>
      </c>
      <c r="J56" s="15">
        <v>0.1</v>
      </c>
      <c r="K56" s="14">
        <v>108.9</v>
      </c>
      <c r="L56" s="14">
        <f t="shared" si="0"/>
        <v>0</v>
      </c>
      <c r="M56" s="50">
        <v>10517062314</v>
      </c>
    </row>
    <row r="57" spans="1:14" s="30" customFormat="1" ht="38.25" customHeight="1" x14ac:dyDescent="0.25">
      <c r="A57" s="45">
        <f>SUBTOTAL(103,$D$6:D56)</f>
        <v>51</v>
      </c>
      <c r="B57" s="11"/>
      <c r="C57" s="31" t="s">
        <v>99</v>
      </c>
      <c r="D57" s="12" t="s">
        <v>100</v>
      </c>
      <c r="E57" s="10" t="s">
        <v>67</v>
      </c>
      <c r="F57" s="11"/>
      <c r="G57" s="10" t="s">
        <v>101</v>
      </c>
      <c r="H57" s="10" t="s">
        <v>15</v>
      </c>
      <c r="I57" s="32">
        <v>0</v>
      </c>
      <c r="J57" s="15">
        <v>0.1</v>
      </c>
      <c r="K57" s="14">
        <v>435.6</v>
      </c>
      <c r="L57" s="14">
        <f t="shared" si="0"/>
        <v>0</v>
      </c>
      <c r="M57" s="50">
        <v>10517062315</v>
      </c>
    </row>
    <row r="58" spans="1:14" s="30" customFormat="1" ht="38.25" customHeight="1" x14ac:dyDescent="0.25">
      <c r="A58" s="45">
        <f>SUBTOTAL(103,$D$6:D57)</f>
        <v>52</v>
      </c>
      <c r="B58" s="11"/>
      <c r="C58" s="31" t="s">
        <v>99</v>
      </c>
      <c r="D58" s="12" t="s">
        <v>102</v>
      </c>
      <c r="E58" s="10" t="s">
        <v>67</v>
      </c>
      <c r="F58" s="11"/>
      <c r="G58" s="10" t="s">
        <v>103</v>
      </c>
      <c r="H58" s="10" t="s">
        <v>15</v>
      </c>
      <c r="I58" s="32">
        <v>0</v>
      </c>
      <c r="J58" s="15">
        <v>0.1</v>
      </c>
      <c r="K58" s="14">
        <v>532.40000000000009</v>
      </c>
      <c r="L58" s="14">
        <f t="shared" si="0"/>
        <v>0</v>
      </c>
      <c r="M58" s="50">
        <v>10517062316</v>
      </c>
    </row>
    <row r="59" spans="1:14" s="30" customFormat="1" ht="38.25" x14ac:dyDescent="0.25">
      <c r="A59" s="45">
        <f>SUBTOTAL(103,$D$6:D58)</f>
        <v>53</v>
      </c>
      <c r="B59" s="11"/>
      <c r="C59" s="31" t="s">
        <v>1012</v>
      </c>
      <c r="D59" s="12" t="s">
        <v>104</v>
      </c>
      <c r="E59" s="10" t="s">
        <v>105</v>
      </c>
      <c r="F59" s="11"/>
      <c r="G59" s="10" t="s">
        <v>106</v>
      </c>
      <c r="H59" s="10" t="s">
        <v>15</v>
      </c>
      <c r="I59" s="32">
        <v>0</v>
      </c>
      <c r="J59" s="15">
        <v>0.1</v>
      </c>
      <c r="K59" s="14">
        <v>84.7</v>
      </c>
      <c r="L59" s="14">
        <f t="shared" si="0"/>
        <v>0</v>
      </c>
      <c r="M59" s="50"/>
      <c r="N59" s="52"/>
    </row>
    <row r="60" spans="1:14" s="30" customFormat="1" ht="25.5" customHeight="1" x14ac:dyDescent="0.25">
      <c r="A60" s="45">
        <f>SUBTOTAL(103,$D$6:D59)</f>
        <v>54</v>
      </c>
      <c r="B60" s="11"/>
      <c r="C60" s="31" t="s">
        <v>99</v>
      </c>
      <c r="D60" s="12" t="s">
        <v>107</v>
      </c>
      <c r="E60" s="10" t="s">
        <v>105</v>
      </c>
      <c r="F60" s="11"/>
      <c r="G60" s="10" t="s">
        <v>108</v>
      </c>
      <c r="H60" s="10" t="s">
        <v>15</v>
      </c>
      <c r="I60" s="32">
        <v>0</v>
      </c>
      <c r="J60" s="15">
        <v>0.1</v>
      </c>
      <c r="K60" s="14">
        <v>121.00000000000001</v>
      </c>
      <c r="L60" s="14">
        <f t="shared" si="0"/>
        <v>0</v>
      </c>
      <c r="M60" s="50"/>
    </row>
    <row r="61" spans="1:14" s="30" customFormat="1" ht="38.25" customHeight="1" x14ac:dyDescent="0.25">
      <c r="A61" s="45">
        <f>SUBTOTAL(103,$D$6:D60)</f>
        <v>55</v>
      </c>
      <c r="B61" s="11"/>
      <c r="C61" s="31" t="s">
        <v>109</v>
      </c>
      <c r="D61" s="12" t="s">
        <v>110</v>
      </c>
      <c r="E61" s="10" t="s">
        <v>105</v>
      </c>
      <c r="F61" s="11"/>
      <c r="G61" s="10" t="s">
        <v>111</v>
      </c>
      <c r="H61" s="10" t="s">
        <v>15</v>
      </c>
      <c r="I61" s="32">
        <v>0</v>
      </c>
      <c r="J61" s="15">
        <v>0.1</v>
      </c>
      <c r="K61" s="14">
        <v>254.10000000000002</v>
      </c>
      <c r="L61" s="14">
        <f t="shared" si="0"/>
        <v>0</v>
      </c>
      <c r="M61" s="50"/>
    </row>
    <row r="62" spans="1:14" s="30" customFormat="1" ht="51" customHeight="1" x14ac:dyDescent="0.25">
      <c r="A62" s="45">
        <f>SUBTOTAL(103,$D$6:D61)</f>
        <v>56</v>
      </c>
      <c r="B62" s="11"/>
      <c r="C62" s="31" t="s">
        <v>109</v>
      </c>
      <c r="D62" s="12" t="s">
        <v>112</v>
      </c>
      <c r="E62" s="10" t="s">
        <v>105</v>
      </c>
      <c r="F62" s="11"/>
      <c r="G62" s="10" t="s">
        <v>113</v>
      </c>
      <c r="H62" s="10" t="s">
        <v>15</v>
      </c>
      <c r="I62" s="32">
        <v>0</v>
      </c>
      <c r="J62" s="15">
        <v>0.1</v>
      </c>
      <c r="K62" s="14">
        <v>266.20000000000005</v>
      </c>
      <c r="L62" s="14">
        <f t="shared" si="0"/>
        <v>0</v>
      </c>
      <c r="M62" s="50"/>
    </row>
    <row r="63" spans="1:14" s="30" customFormat="1" ht="51" customHeight="1" x14ac:dyDescent="0.25">
      <c r="A63" s="45">
        <f>SUBTOTAL(103,$D$6:D62)</f>
        <v>57</v>
      </c>
      <c r="B63" s="11"/>
      <c r="C63" s="31" t="s">
        <v>99</v>
      </c>
      <c r="D63" s="12" t="s">
        <v>114</v>
      </c>
      <c r="E63" s="10" t="s">
        <v>67</v>
      </c>
      <c r="F63" s="11"/>
      <c r="G63" s="10" t="s">
        <v>115</v>
      </c>
      <c r="H63" s="10" t="s">
        <v>15</v>
      </c>
      <c r="I63" s="32">
        <v>0</v>
      </c>
      <c r="J63" s="15">
        <v>0.1</v>
      </c>
      <c r="K63" s="14">
        <v>459.8</v>
      </c>
      <c r="L63" s="14">
        <f t="shared" si="0"/>
        <v>0</v>
      </c>
      <c r="M63" s="50">
        <v>10517062317</v>
      </c>
    </row>
    <row r="64" spans="1:14" s="30" customFormat="1" ht="76.5" customHeight="1" x14ac:dyDescent="0.25">
      <c r="A64" s="45">
        <f>SUBTOTAL(103,$D$6:D63)</f>
        <v>58</v>
      </c>
      <c r="B64" s="11"/>
      <c r="C64" s="31" t="s">
        <v>76</v>
      </c>
      <c r="D64" s="12" t="s">
        <v>116</v>
      </c>
      <c r="E64" s="10" t="s">
        <v>13</v>
      </c>
      <c r="F64" s="11"/>
      <c r="G64" s="10"/>
      <c r="H64" s="10" t="s">
        <v>15</v>
      </c>
      <c r="I64" s="32">
        <v>0</v>
      </c>
      <c r="J64" s="15">
        <v>0.1</v>
      </c>
      <c r="K64" s="14">
        <v>108.9</v>
      </c>
      <c r="L64" s="14">
        <f t="shared" si="0"/>
        <v>0</v>
      </c>
      <c r="M64" s="50"/>
      <c r="N64" s="52"/>
    </row>
    <row r="65" spans="1:14" s="30" customFormat="1" ht="25.5" customHeight="1" x14ac:dyDescent="0.25">
      <c r="A65" s="45">
        <f>SUBTOTAL(103,$D$6:D64)</f>
        <v>59</v>
      </c>
      <c r="B65" s="11"/>
      <c r="C65" s="31" t="s">
        <v>76</v>
      </c>
      <c r="D65" s="12" t="s">
        <v>942</v>
      </c>
      <c r="E65" s="10" t="s">
        <v>13</v>
      </c>
      <c r="F65" s="11"/>
      <c r="G65" s="10" t="s">
        <v>117</v>
      </c>
      <c r="H65" s="10" t="s">
        <v>15</v>
      </c>
      <c r="I65" s="32">
        <v>0</v>
      </c>
      <c r="J65" s="15">
        <v>0.1</v>
      </c>
      <c r="K65" s="14">
        <v>242.00000000000003</v>
      </c>
      <c r="L65" s="14">
        <f t="shared" si="0"/>
        <v>0</v>
      </c>
      <c r="M65" s="50"/>
      <c r="N65" s="52"/>
    </row>
    <row r="66" spans="1:14" s="30" customFormat="1" ht="37.5" customHeight="1" x14ac:dyDescent="0.25">
      <c r="A66" s="45">
        <f>SUBTOTAL(103,$D$6:D65)</f>
        <v>60</v>
      </c>
      <c r="B66" s="11"/>
      <c r="C66" s="31" t="s">
        <v>791</v>
      </c>
      <c r="D66" s="12" t="s">
        <v>792</v>
      </c>
      <c r="E66" s="10" t="s">
        <v>13</v>
      </c>
      <c r="F66" s="11"/>
      <c r="G66" s="10" t="s">
        <v>822</v>
      </c>
      <c r="H66" s="10" t="s">
        <v>15</v>
      </c>
      <c r="I66" s="32">
        <v>0</v>
      </c>
      <c r="J66" s="15">
        <v>0.1</v>
      </c>
      <c r="K66" s="14">
        <v>242.00000000000003</v>
      </c>
      <c r="L66" s="14">
        <f t="shared" si="0"/>
        <v>0</v>
      </c>
      <c r="M66" s="50"/>
      <c r="N66" s="52"/>
    </row>
    <row r="67" spans="1:14" s="30" customFormat="1" ht="37.5" customHeight="1" x14ac:dyDescent="0.25">
      <c r="A67" s="45">
        <f>SUBTOTAL(103,$D$6:D66)</f>
        <v>61</v>
      </c>
      <c r="B67" s="11"/>
      <c r="C67" s="31" t="s">
        <v>820</v>
      </c>
      <c r="D67" s="12" t="s">
        <v>821</v>
      </c>
      <c r="E67" s="10" t="s">
        <v>13</v>
      </c>
      <c r="F67" s="11"/>
      <c r="G67" s="10" t="s">
        <v>823</v>
      </c>
      <c r="H67" s="10" t="s">
        <v>15</v>
      </c>
      <c r="I67" s="32">
        <v>0</v>
      </c>
      <c r="J67" s="15">
        <v>0.1</v>
      </c>
      <c r="K67" s="14">
        <v>181.50000000000003</v>
      </c>
      <c r="L67" s="14">
        <f t="shared" si="0"/>
        <v>0</v>
      </c>
      <c r="M67" s="50"/>
      <c r="N67" s="52"/>
    </row>
    <row r="68" spans="1:14" s="30" customFormat="1" ht="37.5" customHeight="1" x14ac:dyDescent="0.25">
      <c r="A68" s="45">
        <f>SUBTOTAL(103,$D$6:D67)</f>
        <v>62</v>
      </c>
      <c r="B68" s="11"/>
      <c r="C68" s="31" t="s">
        <v>293</v>
      </c>
      <c r="D68" s="12" t="s">
        <v>1076</v>
      </c>
      <c r="E68" s="10" t="s">
        <v>13</v>
      </c>
      <c r="F68" s="11"/>
      <c r="G68" s="10" t="s">
        <v>1075</v>
      </c>
      <c r="H68" s="10" t="s">
        <v>15</v>
      </c>
      <c r="I68" s="32">
        <v>0</v>
      </c>
      <c r="J68" s="15">
        <v>0.1</v>
      </c>
      <c r="K68" s="14">
        <v>242.00000000000003</v>
      </c>
      <c r="L68" s="14">
        <f t="shared" si="0"/>
        <v>0</v>
      </c>
      <c r="M68" s="50"/>
      <c r="N68" s="62"/>
    </row>
    <row r="69" spans="1:14" s="30" customFormat="1" ht="37.5" customHeight="1" x14ac:dyDescent="0.25">
      <c r="A69" s="45">
        <f>SUBTOTAL(103,$D$6:D68)</f>
        <v>63</v>
      </c>
      <c r="B69" s="11"/>
      <c r="C69" s="31" t="s">
        <v>791</v>
      </c>
      <c r="D69" s="12" t="s">
        <v>967</v>
      </c>
      <c r="E69" s="10" t="s">
        <v>13</v>
      </c>
      <c r="F69" s="11"/>
      <c r="G69" s="10" t="s">
        <v>968</v>
      </c>
      <c r="H69" s="10" t="s">
        <v>15</v>
      </c>
      <c r="I69" s="32">
        <v>0</v>
      </c>
      <c r="J69" s="15">
        <v>0.1</v>
      </c>
      <c r="K69" s="14">
        <v>169.4</v>
      </c>
      <c r="L69" s="14">
        <f t="shared" si="0"/>
        <v>0</v>
      </c>
      <c r="M69" s="50"/>
      <c r="N69" s="52"/>
    </row>
    <row r="70" spans="1:14" s="30" customFormat="1" ht="37.5" customHeight="1" x14ac:dyDescent="0.25">
      <c r="A70" s="45">
        <f>SUBTOTAL(103,$D$6:D69)</f>
        <v>64</v>
      </c>
      <c r="B70" s="11"/>
      <c r="C70" s="31" t="s">
        <v>791</v>
      </c>
      <c r="D70" s="12" t="s">
        <v>997</v>
      </c>
      <c r="E70" s="10" t="s">
        <v>13</v>
      </c>
      <c r="F70" s="11"/>
      <c r="G70" s="10" t="s">
        <v>998</v>
      </c>
      <c r="H70" s="10" t="s">
        <v>15</v>
      </c>
      <c r="I70" s="32">
        <v>0</v>
      </c>
      <c r="J70" s="15">
        <v>0.1</v>
      </c>
      <c r="K70" s="14">
        <v>254.10000000000002</v>
      </c>
      <c r="L70" s="14">
        <f t="shared" si="0"/>
        <v>0</v>
      </c>
      <c r="M70" s="50"/>
      <c r="N70" s="52"/>
    </row>
    <row r="71" spans="1:14" s="30" customFormat="1" ht="38.25" customHeight="1" x14ac:dyDescent="0.25">
      <c r="A71" s="45">
        <f>SUBTOTAL(103,$D$6:D70)</f>
        <v>65</v>
      </c>
      <c r="B71" s="11" t="s">
        <v>119</v>
      </c>
      <c r="C71" s="31" t="s">
        <v>120</v>
      </c>
      <c r="D71" s="12" t="s">
        <v>819</v>
      </c>
      <c r="E71" s="10" t="s">
        <v>121</v>
      </c>
      <c r="F71" s="11">
        <v>1</v>
      </c>
      <c r="G71" s="10" t="s">
        <v>122</v>
      </c>
      <c r="H71" s="10" t="s">
        <v>15</v>
      </c>
      <c r="I71" s="32">
        <v>0</v>
      </c>
      <c r="J71" s="15">
        <v>0.1</v>
      </c>
      <c r="K71" s="14">
        <v>350.90000000000003</v>
      </c>
      <c r="L71" s="14">
        <f t="shared" ref="L71:L134" si="1">I71*K71</f>
        <v>0</v>
      </c>
      <c r="M71" s="50">
        <v>10517012401</v>
      </c>
      <c r="N71" s="52"/>
    </row>
    <row r="72" spans="1:14" s="30" customFormat="1" ht="39" customHeight="1" x14ac:dyDescent="0.25">
      <c r="A72" s="45">
        <f>SUBTOTAL(103,$D$6:D71)</f>
        <v>66</v>
      </c>
      <c r="B72" s="11" t="s">
        <v>123</v>
      </c>
      <c r="C72" s="31" t="s">
        <v>99</v>
      </c>
      <c r="D72" s="12" t="s">
        <v>124</v>
      </c>
      <c r="E72" s="10" t="s">
        <v>121</v>
      </c>
      <c r="F72" s="11">
        <v>1</v>
      </c>
      <c r="G72" s="10" t="s">
        <v>125</v>
      </c>
      <c r="H72" s="10" t="s">
        <v>15</v>
      </c>
      <c r="I72" s="32">
        <v>0</v>
      </c>
      <c r="J72" s="15">
        <v>0.1</v>
      </c>
      <c r="K72" s="14">
        <v>350.90000000000003</v>
      </c>
      <c r="L72" s="14">
        <f t="shared" si="1"/>
        <v>0</v>
      </c>
      <c r="M72" s="50">
        <v>10517012402</v>
      </c>
      <c r="N72" s="52"/>
    </row>
    <row r="73" spans="1:14" s="30" customFormat="1" ht="41.25" customHeight="1" x14ac:dyDescent="0.25">
      <c r="A73" s="45">
        <f>SUBTOTAL(103,$D$6:D72)</f>
        <v>67</v>
      </c>
      <c r="B73" s="11" t="s">
        <v>126</v>
      </c>
      <c r="C73" s="31" t="s">
        <v>99</v>
      </c>
      <c r="D73" s="12" t="s">
        <v>127</v>
      </c>
      <c r="E73" s="10" t="s">
        <v>121</v>
      </c>
      <c r="F73" s="11">
        <v>2</v>
      </c>
      <c r="G73" s="10" t="s">
        <v>128</v>
      </c>
      <c r="H73" s="10" t="s">
        <v>15</v>
      </c>
      <c r="I73" s="32">
        <v>0</v>
      </c>
      <c r="J73" s="15">
        <v>0.1</v>
      </c>
      <c r="K73" s="14">
        <v>350.90000000000003</v>
      </c>
      <c r="L73" s="14">
        <f t="shared" si="1"/>
        <v>0</v>
      </c>
      <c r="M73" s="50">
        <v>10517012403</v>
      </c>
      <c r="N73" s="52"/>
    </row>
    <row r="74" spans="1:14" s="30" customFormat="1" ht="51" customHeight="1" x14ac:dyDescent="0.25">
      <c r="A74" s="45">
        <f>SUBTOTAL(103,$D$6:D73)</f>
        <v>68</v>
      </c>
      <c r="B74" s="11" t="s">
        <v>126</v>
      </c>
      <c r="C74" s="31" t="s">
        <v>129</v>
      </c>
      <c r="D74" s="12" t="s">
        <v>130</v>
      </c>
      <c r="E74" s="10" t="s">
        <v>121</v>
      </c>
      <c r="F74" s="11">
        <v>2</v>
      </c>
      <c r="G74" s="10" t="s">
        <v>131</v>
      </c>
      <c r="H74" s="10" t="s">
        <v>15</v>
      </c>
      <c r="I74" s="32">
        <v>0</v>
      </c>
      <c r="J74" s="15">
        <v>0.1</v>
      </c>
      <c r="K74" s="14">
        <v>350.90000000000003</v>
      </c>
      <c r="L74" s="14">
        <f t="shared" si="1"/>
        <v>0</v>
      </c>
      <c r="M74" s="50">
        <v>10517012404</v>
      </c>
      <c r="N74" s="52"/>
    </row>
    <row r="75" spans="1:14" s="30" customFormat="1" ht="39.75" customHeight="1" x14ac:dyDescent="0.25">
      <c r="A75" s="45">
        <f>SUBTOTAL(103,$D$6:D74)</f>
        <v>69</v>
      </c>
      <c r="B75" s="11" t="s">
        <v>126</v>
      </c>
      <c r="C75" s="31" t="s">
        <v>99</v>
      </c>
      <c r="D75" s="12" t="s">
        <v>132</v>
      </c>
      <c r="E75" s="10" t="s">
        <v>121</v>
      </c>
      <c r="F75" s="11">
        <v>2</v>
      </c>
      <c r="G75" s="10" t="s">
        <v>128</v>
      </c>
      <c r="H75" s="10" t="s">
        <v>15</v>
      </c>
      <c r="I75" s="32">
        <v>0</v>
      </c>
      <c r="J75" s="15">
        <v>0.1</v>
      </c>
      <c r="K75" s="14">
        <v>350.90000000000003</v>
      </c>
      <c r="L75" s="14">
        <f t="shared" si="1"/>
        <v>0</v>
      </c>
      <c r="M75" s="50">
        <v>10517012405</v>
      </c>
      <c r="N75" s="52"/>
    </row>
    <row r="76" spans="1:14" s="30" customFormat="1" ht="38.25" customHeight="1" x14ac:dyDescent="0.25">
      <c r="A76" s="45">
        <f>SUBTOTAL(103,$D$6:D75)</f>
        <v>70</v>
      </c>
      <c r="B76" s="11" t="s">
        <v>133</v>
      </c>
      <c r="C76" s="31" t="s">
        <v>134</v>
      </c>
      <c r="D76" s="12" t="s">
        <v>135</v>
      </c>
      <c r="E76" s="10" t="s">
        <v>121</v>
      </c>
      <c r="F76" s="11">
        <v>3</v>
      </c>
      <c r="G76" s="10" t="s">
        <v>136</v>
      </c>
      <c r="H76" s="10" t="s">
        <v>15</v>
      </c>
      <c r="I76" s="32">
        <v>0</v>
      </c>
      <c r="J76" s="15">
        <v>0.1</v>
      </c>
      <c r="K76" s="14">
        <v>338.8</v>
      </c>
      <c r="L76" s="14">
        <f t="shared" si="1"/>
        <v>0</v>
      </c>
      <c r="M76" s="50">
        <v>10517012406</v>
      </c>
      <c r="N76" s="52"/>
    </row>
    <row r="77" spans="1:14" s="30" customFormat="1" ht="51" customHeight="1" x14ac:dyDescent="0.25">
      <c r="A77" s="45">
        <f>SUBTOTAL(103,$D$6:D76)</f>
        <v>71</v>
      </c>
      <c r="B77" s="11" t="s">
        <v>133</v>
      </c>
      <c r="C77" s="31" t="s">
        <v>129</v>
      </c>
      <c r="D77" s="12" t="s">
        <v>137</v>
      </c>
      <c r="E77" s="10" t="s">
        <v>121</v>
      </c>
      <c r="F77" s="11">
        <v>3</v>
      </c>
      <c r="G77" s="10" t="s">
        <v>138</v>
      </c>
      <c r="H77" s="10" t="s">
        <v>15</v>
      </c>
      <c r="I77" s="32">
        <v>0</v>
      </c>
      <c r="J77" s="15">
        <v>0.1</v>
      </c>
      <c r="K77" s="14">
        <v>338.8</v>
      </c>
      <c r="L77" s="14">
        <f t="shared" si="1"/>
        <v>0</v>
      </c>
      <c r="M77" s="50">
        <v>10517012407</v>
      </c>
      <c r="N77" s="52"/>
    </row>
    <row r="78" spans="1:14" s="30" customFormat="1" ht="38.25" customHeight="1" x14ac:dyDescent="0.25">
      <c r="A78" s="45">
        <f>SUBTOTAL(103,$D$6:D77)</f>
        <v>72</v>
      </c>
      <c r="B78" s="11" t="s">
        <v>133</v>
      </c>
      <c r="C78" s="31" t="s">
        <v>134</v>
      </c>
      <c r="D78" s="12" t="s">
        <v>139</v>
      </c>
      <c r="E78" s="10" t="s">
        <v>121</v>
      </c>
      <c r="F78" s="11">
        <v>3</v>
      </c>
      <c r="G78" s="10" t="s">
        <v>136</v>
      </c>
      <c r="H78" s="10" t="s">
        <v>15</v>
      </c>
      <c r="I78" s="32">
        <v>0</v>
      </c>
      <c r="J78" s="15">
        <v>0.1</v>
      </c>
      <c r="K78" s="14">
        <v>338.8</v>
      </c>
      <c r="L78" s="14">
        <f t="shared" si="1"/>
        <v>0</v>
      </c>
      <c r="M78" s="50">
        <v>10517012408</v>
      </c>
      <c r="N78" s="52"/>
    </row>
    <row r="79" spans="1:14" s="30" customFormat="1" ht="38.25" customHeight="1" x14ac:dyDescent="0.25">
      <c r="A79" s="45">
        <f>SUBTOTAL(103,$D$6:D78)</f>
        <v>73</v>
      </c>
      <c r="B79" s="11" t="s">
        <v>140</v>
      </c>
      <c r="C79" s="31" t="s">
        <v>134</v>
      </c>
      <c r="D79" s="12" t="s">
        <v>141</v>
      </c>
      <c r="E79" s="10" t="s">
        <v>121</v>
      </c>
      <c r="F79" s="11">
        <v>4</v>
      </c>
      <c r="G79" s="10" t="s">
        <v>142</v>
      </c>
      <c r="H79" s="10" t="s">
        <v>15</v>
      </c>
      <c r="I79" s="32">
        <v>0</v>
      </c>
      <c r="J79" s="15">
        <v>0.1</v>
      </c>
      <c r="K79" s="14">
        <v>350.90000000000003</v>
      </c>
      <c r="L79" s="14">
        <f t="shared" si="1"/>
        <v>0</v>
      </c>
      <c r="M79" s="50">
        <v>10517012409</v>
      </c>
      <c r="N79" s="52"/>
    </row>
    <row r="80" spans="1:14" s="30" customFormat="1" ht="51" customHeight="1" x14ac:dyDescent="0.25">
      <c r="A80" s="45">
        <f>SUBTOTAL(103,$D$6:D79)</f>
        <v>74</v>
      </c>
      <c r="B80" s="11" t="s">
        <v>140</v>
      </c>
      <c r="C80" s="31" t="s">
        <v>143</v>
      </c>
      <c r="D80" s="12" t="s">
        <v>144</v>
      </c>
      <c r="E80" s="10" t="s">
        <v>121</v>
      </c>
      <c r="F80" s="11">
        <v>4</v>
      </c>
      <c r="G80" s="10" t="s">
        <v>145</v>
      </c>
      <c r="H80" s="10" t="s">
        <v>15</v>
      </c>
      <c r="I80" s="32">
        <v>0</v>
      </c>
      <c r="J80" s="15">
        <v>0.1</v>
      </c>
      <c r="K80" s="14">
        <v>350.90000000000003</v>
      </c>
      <c r="L80" s="14">
        <f t="shared" si="1"/>
        <v>0</v>
      </c>
      <c r="M80" s="50">
        <v>10517012410</v>
      </c>
      <c r="N80" s="52"/>
    </row>
    <row r="81" spans="1:14" s="30" customFormat="1" ht="38.25" customHeight="1" x14ac:dyDescent="0.25">
      <c r="A81" s="45">
        <f>SUBTOTAL(103,$D$6:D80)</f>
        <v>75</v>
      </c>
      <c r="B81" s="11" t="s">
        <v>140</v>
      </c>
      <c r="C81" s="31" t="s">
        <v>134</v>
      </c>
      <c r="D81" s="12" t="s">
        <v>146</v>
      </c>
      <c r="E81" s="10" t="s">
        <v>121</v>
      </c>
      <c r="F81" s="11">
        <v>4</v>
      </c>
      <c r="G81" s="10" t="s">
        <v>142</v>
      </c>
      <c r="H81" s="10" t="s">
        <v>15</v>
      </c>
      <c r="I81" s="32">
        <v>0</v>
      </c>
      <c r="J81" s="15">
        <v>0.1</v>
      </c>
      <c r="K81" s="14">
        <v>350.90000000000003</v>
      </c>
      <c r="L81" s="14">
        <f t="shared" si="1"/>
        <v>0</v>
      </c>
      <c r="M81" s="50">
        <v>10517012411</v>
      </c>
      <c r="N81" s="52"/>
    </row>
    <row r="82" spans="1:14" s="30" customFormat="1" ht="25.5" customHeight="1" x14ac:dyDescent="0.25">
      <c r="A82" s="45">
        <f>SUBTOTAL(103,$D$6:D81)</f>
        <v>76</v>
      </c>
      <c r="B82" s="11"/>
      <c r="C82" s="31" t="s">
        <v>120</v>
      </c>
      <c r="D82" s="12" t="s">
        <v>147</v>
      </c>
      <c r="E82" s="10" t="s">
        <v>72</v>
      </c>
      <c r="F82" s="11">
        <v>1</v>
      </c>
      <c r="G82" s="10" t="s">
        <v>148</v>
      </c>
      <c r="H82" s="10" t="s">
        <v>15</v>
      </c>
      <c r="I82" s="32">
        <v>0</v>
      </c>
      <c r="J82" s="15">
        <v>0.1</v>
      </c>
      <c r="K82" s="14">
        <v>108.9</v>
      </c>
      <c r="L82" s="14">
        <f t="shared" si="1"/>
        <v>0</v>
      </c>
      <c r="M82" s="50">
        <v>10517013001</v>
      </c>
      <c r="N82" s="52"/>
    </row>
    <row r="83" spans="1:14" s="30" customFormat="1" ht="42.75" customHeight="1" x14ac:dyDescent="0.25">
      <c r="A83" s="45">
        <f>SUBTOTAL(103,$D$6:D82)</f>
        <v>77</v>
      </c>
      <c r="B83" s="11"/>
      <c r="C83" s="31" t="s">
        <v>120</v>
      </c>
      <c r="D83" s="12" t="s">
        <v>149</v>
      </c>
      <c r="E83" s="10" t="s">
        <v>72</v>
      </c>
      <c r="F83" s="11">
        <v>1</v>
      </c>
      <c r="G83" s="10" t="s">
        <v>148</v>
      </c>
      <c r="H83" s="10" t="s">
        <v>15</v>
      </c>
      <c r="I83" s="32">
        <v>0</v>
      </c>
      <c r="J83" s="15">
        <v>0.1</v>
      </c>
      <c r="K83" s="14">
        <v>145.20000000000002</v>
      </c>
      <c r="L83" s="14">
        <f t="shared" si="1"/>
        <v>0</v>
      </c>
      <c r="M83" s="50">
        <v>10517013002</v>
      </c>
      <c r="N83" s="52"/>
    </row>
    <row r="84" spans="1:14" s="30" customFormat="1" ht="25.5" customHeight="1" x14ac:dyDescent="0.25">
      <c r="A84" s="45">
        <f>SUBTOTAL(103,$D$6:D83)</f>
        <v>78</v>
      </c>
      <c r="B84" s="11"/>
      <c r="C84" s="31" t="s">
        <v>120</v>
      </c>
      <c r="D84" s="12" t="s">
        <v>150</v>
      </c>
      <c r="E84" s="10" t="s">
        <v>72</v>
      </c>
      <c r="F84" s="11">
        <v>1</v>
      </c>
      <c r="G84" s="10" t="s">
        <v>148</v>
      </c>
      <c r="H84" s="10" t="s">
        <v>15</v>
      </c>
      <c r="I84" s="32">
        <v>0</v>
      </c>
      <c r="J84" s="15">
        <v>0.1</v>
      </c>
      <c r="K84" s="14">
        <v>133.10000000000002</v>
      </c>
      <c r="L84" s="14">
        <f t="shared" si="1"/>
        <v>0</v>
      </c>
      <c r="M84" s="50">
        <v>10517013003</v>
      </c>
      <c r="N84" s="52"/>
    </row>
    <row r="85" spans="1:14" s="30" customFormat="1" ht="40.5" customHeight="1" x14ac:dyDescent="0.25">
      <c r="A85" s="45">
        <f>SUBTOTAL(103,$D$6:D84)</f>
        <v>79</v>
      </c>
      <c r="B85" s="11"/>
      <c r="C85" s="31" t="s">
        <v>1013</v>
      </c>
      <c r="D85" s="12" t="s">
        <v>1091</v>
      </c>
      <c r="E85" s="10" t="s">
        <v>72</v>
      </c>
      <c r="F85" s="11">
        <v>1</v>
      </c>
      <c r="G85" s="10" t="s">
        <v>151</v>
      </c>
      <c r="H85" s="10" t="s">
        <v>15</v>
      </c>
      <c r="I85" s="32">
        <v>0</v>
      </c>
      <c r="J85" s="15">
        <v>0.1</v>
      </c>
      <c r="K85" s="14">
        <v>169.4</v>
      </c>
      <c r="L85" s="14">
        <f t="shared" si="1"/>
        <v>0</v>
      </c>
      <c r="M85" s="50">
        <v>10517013004</v>
      </c>
      <c r="N85" s="52"/>
    </row>
    <row r="86" spans="1:14" s="30" customFormat="1" ht="55.5" customHeight="1" x14ac:dyDescent="0.25">
      <c r="A86" s="45">
        <f>SUBTOTAL(103,$D$6:D85)</f>
        <v>80</v>
      </c>
      <c r="B86" s="11"/>
      <c r="C86" s="31" t="s">
        <v>1014</v>
      </c>
      <c r="D86" s="12" t="s">
        <v>1092</v>
      </c>
      <c r="E86" s="10" t="s">
        <v>72</v>
      </c>
      <c r="F86" s="11">
        <v>2</v>
      </c>
      <c r="G86" s="10" t="s">
        <v>1057</v>
      </c>
      <c r="H86" s="10" t="s">
        <v>15</v>
      </c>
      <c r="I86" s="32">
        <v>0</v>
      </c>
      <c r="J86" s="15">
        <v>0.1</v>
      </c>
      <c r="K86" s="14">
        <v>181.50000000000003</v>
      </c>
      <c r="L86" s="14">
        <f t="shared" si="1"/>
        <v>0</v>
      </c>
      <c r="M86" s="50">
        <v>10517013005</v>
      </c>
      <c r="N86" s="52"/>
    </row>
    <row r="87" spans="1:14" s="30" customFormat="1" ht="55.5" customHeight="1" x14ac:dyDescent="0.25">
      <c r="A87" s="45">
        <f>SUBTOTAL(103,$D$6:D86)</f>
        <v>81</v>
      </c>
      <c r="B87" s="11"/>
      <c r="C87" s="31" t="s">
        <v>152</v>
      </c>
      <c r="D87" s="12" t="s">
        <v>1058</v>
      </c>
      <c r="E87" s="10" t="s">
        <v>72</v>
      </c>
      <c r="F87" s="11">
        <v>2</v>
      </c>
      <c r="G87" s="10" t="s">
        <v>153</v>
      </c>
      <c r="H87" s="10" t="s">
        <v>15</v>
      </c>
      <c r="I87" s="32">
        <v>0</v>
      </c>
      <c r="J87" s="15">
        <v>0.1</v>
      </c>
      <c r="K87" s="14">
        <v>169.4</v>
      </c>
      <c r="L87" s="14">
        <f t="shared" si="1"/>
        <v>0</v>
      </c>
      <c r="M87" s="50">
        <v>10517013006</v>
      </c>
      <c r="N87" s="52"/>
    </row>
    <row r="88" spans="1:14" s="30" customFormat="1" ht="55.5" customHeight="1" x14ac:dyDescent="0.25">
      <c r="A88" s="45">
        <f>SUBTOTAL(103,$D$6:D87)</f>
        <v>82</v>
      </c>
      <c r="B88" s="11"/>
      <c r="C88" s="31" t="s">
        <v>154</v>
      </c>
      <c r="D88" s="12" t="s">
        <v>1059</v>
      </c>
      <c r="E88" s="10" t="s">
        <v>72</v>
      </c>
      <c r="F88" s="11">
        <v>3</v>
      </c>
      <c r="G88" s="10" t="s">
        <v>155</v>
      </c>
      <c r="H88" s="10" t="s">
        <v>15</v>
      </c>
      <c r="I88" s="32">
        <v>0</v>
      </c>
      <c r="J88" s="15">
        <v>0.1</v>
      </c>
      <c r="K88" s="14">
        <v>181.50000000000003</v>
      </c>
      <c r="L88" s="14">
        <f t="shared" si="1"/>
        <v>0</v>
      </c>
      <c r="M88" s="50">
        <v>10517013007</v>
      </c>
      <c r="N88" s="52"/>
    </row>
    <row r="89" spans="1:14" s="30" customFormat="1" ht="55.5" customHeight="1" x14ac:dyDescent="0.25">
      <c r="A89" s="45">
        <f>SUBTOTAL(103,$D$6:D88)</f>
        <v>83</v>
      </c>
      <c r="B89" s="11"/>
      <c r="C89" s="31" t="s">
        <v>154</v>
      </c>
      <c r="D89" s="12" t="s">
        <v>1060</v>
      </c>
      <c r="E89" s="10" t="s">
        <v>72</v>
      </c>
      <c r="F89" s="11">
        <v>3</v>
      </c>
      <c r="G89" s="10" t="s">
        <v>155</v>
      </c>
      <c r="H89" s="10" t="s">
        <v>15</v>
      </c>
      <c r="I89" s="32">
        <v>0</v>
      </c>
      <c r="J89" s="15">
        <v>0.1</v>
      </c>
      <c r="K89" s="14">
        <v>169.4</v>
      </c>
      <c r="L89" s="14">
        <f t="shared" si="1"/>
        <v>0</v>
      </c>
      <c r="M89" s="50">
        <v>10517013008</v>
      </c>
      <c r="N89" s="52"/>
    </row>
    <row r="90" spans="1:14" s="30" customFormat="1" ht="38.25" x14ac:dyDescent="0.25">
      <c r="A90" s="45">
        <f>SUBTOTAL(103,$D$6:D89)</f>
        <v>84</v>
      </c>
      <c r="B90" s="11"/>
      <c r="C90" s="31" t="s">
        <v>154</v>
      </c>
      <c r="D90" s="12" t="s">
        <v>1093</v>
      </c>
      <c r="E90" s="10" t="s">
        <v>72</v>
      </c>
      <c r="F90" s="11">
        <v>4</v>
      </c>
      <c r="G90" s="10" t="s">
        <v>156</v>
      </c>
      <c r="H90" s="10" t="s">
        <v>15</v>
      </c>
      <c r="I90" s="32">
        <v>0</v>
      </c>
      <c r="J90" s="15">
        <v>0.1</v>
      </c>
      <c r="K90" s="14">
        <v>181.50000000000003</v>
      </c>
      <c r="L90" s="14">
        <f t="shared" si="1"/>
        <v>0</v>
      </c>
      <c r="M90" s="50">
        <v>10517013009</v>
      </c>
      <c r="N90" s="52"/>
    </row>
    <row r="91" spans="1:14" s="30" customFormat="1" ht="38.25" x14ac:dyDescent="0.25">
      <c r="A91" s="45">
        <f>SUBTOTAL(103,$D$6:D90)</f>
        <v>85</v>
      </c>
      <c r="B91" s="11"/>
      <c r="C91" s="31" t="s">
        <v>154</v>
      </c>
      <c r="D91" s="12" t="s">
        <v>1094</v>
      </c>
      <c r="E91" s="10" t="s">
        <v>72</v>
      </c>
      <c r="F91" s="11">
        <v>4</v>
      </c>
      <c r="G91" s="10" t="s">
        <v>156</v>
      </c>
      <c r="H91" s="10" t="s">
        <v>15</v>
      </c>
      <c r="I91" s="32">
        <v>0</v>
      </c>
      <c r="J91" s="15">
        <v>0.1</v>
      </c>
      <c r="K91" s="14">
        <v>169.4</v>
      </c>
      <c r="L91" s="14">
        <f t="shared" si="1"/>
        <v>0</v>
      </c>
      <c r="M91" s="50">
        <v>10517013010</v>
      </c>
      <c r="N91" s="52"/>
    </row>
    <row r="92" spans="1:14" s="30" customFormat="1" ht="25.5" customHeight="1" x14ac:dyDescent="0.25">
      <c r="A92" s="45">
        <f>SUBTOTAL(103,$D$6:D91)</f>
        <v>86</v>
      </c>
      <c r="B92" s="11"/>
      <c r="C92" s="31" t="s">
        <v>157</v>
      </c>
      <c r="D92" s="12" t="s">
        <v>158</v>
      </c>
      <c r="E92" s="10" t="s">
        <v>13</v>
      </c>
      <c r="F92" s="11">
        <v>1</v>
      </c>
      <c r="G92" s="10" t="s">
        <v>159</v>
      </c>
      <c r="H92" s="10" t="s">
        <v>15</v>
      </c>
      <c r="I92" s="32">
        <v>0</v>
      </c>
      <c r="J92" s="15">
        <v>0.1</v>
      </c>
      <c r="K92" s="14">
        <v>266.20000000000005</v>
      </c>
      <c r="L92" s="14">
        <f t="shared" si="1"/>
        <v>0</v>
      </c>
      <c r="M92" s="50"/>
      <c r="N92" s="52"/>
    </row>
    <row r="93" spans="1:14" s="30" customFormat="1" ht="35.25" customHeight="1" x14ac:dyDescent="0.25">
      <c r="A93" s="45">
        <f>SUBTOTAL(103,$D$6:D92)</f>
        <v>87</v>
      </c>
      <c r="B93" s="11"/>
      <c r="C93" s="12" t="s">
        <v>1015</v>
      </c>
      <c r="D93" s="12" t="s">
        <v>160</v>
      </c>
      <c r="E93" s="10" t="s">
        <v>13</v>
      </c>
      <c r="F93" s="11">
        <v>1</v>
      </c>
      <c r="G93" s="10" t="s">
        <v>161</v>
      </c>
      <c r="H93" s="10" t="s">
        <v>15</v>
      </c>
      <c r="I93" s="32">
        <v>0</v>
      </c>
      <c r="J93" s="15">
        <v>0.1</v>
      </c>
      <c r="K93" s="14">
        <v>145.20000000000002</v>
      </c>
      <c r="L93" s="14">
        <f t="shared" si="1"/>
        <v>0</v>
      </c>
      <c r="M93" s="50"/>
      <c r="N93" s="52"/>
    </row>
    <row r="94" spans="1:14" s="30" customFormat="1" ht="63.75" customHeight="1" x14ac:dyDescent="0.25">
      <c r="A94" s="45">
        <f>SUBTOTAL(103,$D$6:D93)</f>
        <v>88</v>
      </c>
      <c r="B94" s="11"/>
      <c r="C94" s="31" t="s">
        <v>162</v>
      </c>
      <c r="D94" s="12" t="s">
        <v>163</v>
      </c>
      <c r="E94" s="10" t="s">
        <v>13</v>
      </c>
      <c r="F94" s="11">
        <v>2</v>
      </c>
      <c r="G94" s="10" t="s">
        <v>164</v>
      </c>
      <c r="H94" s="10" t="s">
        <v>15</v>
      </c>
      <c r="I94" s="32">
        <v>0</v>
      </c>
      <c r="J94" s="15">
        <v>0.1</v>
      </c>
      <c r="K94" s="14">
        <v>254.10000000000002</v>
      </c>
      <c r="L94" s="14">
        <f t="shared" si="1"/>
        <v>0</v>
      </c>
      <c r="M94" s="50"/>
      <c r="N94" s="52"/>
    </row>
    <row r="95" spans="1:14" s="30" customFormat="1" ht="51" customHeight="1" x14ac:dyDescent="0.25">
      <c r="A95" s="45">
        <f>SUBTOTAL(103,$D$6:D94)</f>
        <v>89</v>
      </c>
      <c r="B95" s="11"/>
      <c r="C95" s="31" t="s">
        <v>165</v>
      </c>
      <c r="D95" s="12" t="s">
        <v>166</v>
      </c>
      <c r="E95" s="10" t="s">
        <v>13</v>
      </c>
      <c r="F95" s="11">
        <v>3</v>
      </c>
      <c r="G95" s="10" t="s">
        <v>167</v>
      </c>
      <c r="H95" s="10" t="s">
        <v>15</v>
      </c>
      <c r="I95" s="32">
        <v>0</v>
      </c>
      <c r="J95" s="15">
        <v>0.1</v>
      </c>
      <c r="K95" s="14">
        <v>326.70000000000005</v>
      </c>
      <c r="L95" s="14">
        <f t="shared" si="1"/>
        <v>0</v>
      </c>
      <c r="M95" s="50"/>
      <c r="N95" s="52"/>
    </row>
    <row r="96" spans="1:14" s="30" customFormat="1" ht="51" customHeight="1" x14ac:dyDescent="0.25">
      <c r="A96" s="45">
        <f>SUBTOTAL(103,$D$6:D95)</f>
        <v>90</v>
      </c>
      <c r="B96" s="11"/>
      <c r="C96" s="31" t="s">
        <v>168</v>
      </c>
      <c r="D96" s="12" t="s">
        <v>169</v>
      </c>
      <c r="E96" s="10" t="s">
        <v>13</v>
      </c>
      <c r="F96" s="11">
        <v>4</v>
      </c>
      <c r="G96" s="10" t="s">
        <v>170</v>
      </c>
      <c r="H96" s="10" t="s">
        <v>15</v>
      </c>
      <c r="I96" s="32">
        <v>0</v>
      </c>
      <c r="J96" s="15">
        <v>0.1</v>
      </c>
      <c r="K96" s="14">
        <v>290.40000000000003</v>
      </c>
      <c r="L96" s="14">
        <f t="shared" si="1"/>
        <v>0</v>
      </c>
      <c r="M96" s="50"/>
      <c r="N96" s="52"/>
    </row>
    <row r="97" spans="1:14" s="30" customFormat="1" ht="25.5" customHeight="1" x14ac:dyDescent="0.25">
      <c r="A97" s="45">
        <f>SUBTOTAL(103,$D$6:D96)</f>
        <v>91</v>
      </c>
      <c r="B97" s="11"/>
      <c r="C97" s="31" t="s">
        <v>171</v>
      </c>
      <c r="D97" s="12" t="s">
        <v>172</v>
      </c>
      <c r="E97" s="10" t="s">
        <v>13</v>
      </c>
      <c r="F97" s="11">
        <v>1</v>
      </c>
      <c r="G97" s="10" t="s">
        <v>173</v>
      </c>
      <c r="H97" s="10" t="s">
        <v>15</v>
      </c>
      <c r="I97" s="32">
        <v>0</v>
      </c>
      <c r="J97" s="15">
        <v>0.1</v>
      </c>
      <c r="K97" s="14">
        <v>229.9</v>
      </c>
      <c r="L97" s="14">
        <f t="shared" si="1"/>
        <v>0</v>
      </c>
      <c r="M97" s="50"/>
      <c r="N97" s="52"/>
    </row>
    <row r="98" spans="1:14" s="30" customFormat="1" ht="39" customHeight="1" x14ac:dyDescent="0.25">
      <c r="A98" s="45">
        <f>SUBTOTAL(103,$D$6:D97)</f>
        <v>92</v>
      </c>
      <c r="B98" s="11"/>
      <c r="C98" s="31" t="s">
        <v>174</v>
      </c>
      <c r="D98" s="12" t="s">
        <v>175</v>
      </c>
      <c r="E98" s="10" t="s">
        <v>13</v>
      </c>
      <c r="F98" s="11">
        <v>1</v>
      </c>
      <c r="G98" s="10" t="s">
        <v>176</v>
      </c>
      <c r="H98" s="10" t="s">
        <v>15</v>
      </c>
      <c r="I98" s="32">
        <v>0</v>
      </c>
      <c r="J98" s="15">
        <v>0.1</v>
      </c>
      <c r="K98" s="14">
        <v>278.3</v>
      </c>
      <c r="L98" s="14">
        <f t="shared" si="1"/>
        <v>0</v>
      </c>
      <c r="M98" s="50"/>
      <c r="N98" s="52"/>
    </row>
    <row r="99" spans="1:14" s="30" customFormat="1" ht="38.25" customHeight="1" x14ac:dyDescent="0.25">
      <c r="A99" s="45">
        <f>SUBTOTAL(103,$D$6:D98)</f>
        <v>93</v>
      </c>
      <c r="B99" s="11"/>
      <c r="C99" s="31" t="s">
        <v>530</v>
      </c>
      <c r="D99" s="12" t="s">
        <v>793</v>
      </c>
      <c r="E99" s="10" t="s">
        <v>13</v>
      </c>
      <c r="F99" s="11" t="s">
        <v>424</v>
      </c>
      <c r="G99" s="10" t="s">
        <v>826</v>
      </c>
      <c r="H99" s="10" t="s">
        <v>15</v>
      </c>
      <c r="I99" s="32">
        <v>0</v>
      </c>
      <c r="J99" s="15">
        <v>0.1</v>
      </c>
      <c r="K99" s="14">
        <v>314.60000000000002</v>
      </c>
      <c r="L99" s="14">
        <f t="shared" si="1"/>
        <v>0</v>
      </c>
      <c r="M99" s="50"/>
      <c r="N99" s="52"/>
    </row>
    <row r="100" spans="1:14" s="30" customFormat="1" ht="38.25" customHeight="1" x14ac:dyDescent="0.25">
      <c r="A100" s="45">
        <f>SUBTOTAL(103,$D$6:D99)</f>
        <v>94</v>
      </c>
      <c r="B100" s="11"/>
      <c r="C100" s="31" t="s">
        <v>530</v>
      </c>
      <c r="D100" s="12" t="s">
        <v>794</v>
      </c>
      <c r="E100" s="10" t="s">
        <v>13</v>
      </c>
      <c r="F100" s="11" t="s">
        <v>424</v>
      </c>
      <c r="G100" s="10" t="s">
        <v>826</v>
      </c>
      <c r="H100" s="10" t="s">
        <v>15</v>
      </c>
      <c r="I100" s="32">
        <v>0</v>
      </c>
      <c r="J100" s="15">
        <v>0.1</v>
      </c>
      <c r="K100" s="14">
        <v>302.5</v>
      </c>
      <c r="L100" s="14">
        <f t="shared" si="1"/>
        <v>0</v>
      </c>
      <c r="M100" s="50"/>
      <c r="N100" s="52"/>
    </row>
    <row r="101" spans="1:14" s="30" customFormat="1" ht="38.25" customHeight="1" x14ac:dyDescent="0.25">
      <c r="A101" s="45">
        <f>SUBTOTAL(103,$D$6:D100)</f>
        <v>95</v>
      </c>
      <c r="B101" s="11"/>
      <c r="C101" s="31" t="s">
        <v>839</v>
      </c>
      <c r="D101" s="12" t="s">
        <v>876</v>
      </c>
      <c r="E101" s="10" t="s">
        <v>13</v>
      </c>
      <c r="F101" s="11">
        <v>3</v>
      </c>
      <c r="G101" s="10" t="s">
        <v>878</v>
      </c>
      <c r="H101" s="10" t="s">
        <v>15</v>
      </c>
      <c r="I101" s="32">
        <v>0</v>
      </c>
      <c r="J101" s="15">
        <v>0.1</v>
      </c>
      <c r="K101" s="14">
        <v>326.70000000000005</v>
      </c>
      <c r="L101" s="14">
        <f t="shared" si="1"/>
        <v>0</v>
      </c>
      <c r="M101" s="50"/>
      <c r="N101" s="52"/>
    </row>
    <row r="102" spans="1:14" s="30" customFormat="1" ht="38.25" customHeight="1" x14ac:dyDescent="0.25">
      <c r="A102" s="45">
        <f>SUBTOTAL(103,$D$6:D101)</f>
        <v>96</v>
      </c>
      <c r="B102" s="11"/>
      <c r="C102" s="31" t="s">
        <v>839</v>
      </c>
      <c r="D102" s="12" t="s">
        <v>877</v>
      </c>
      <c r="E102" s="10" t="s">
        <v>13</v>
      </c>
      <c r="F102" s="11">
        <v>3</v>
      </c>
      <c r="G102" s="10" t="s">
        <v>878</v>
      </c>
      <c r="H102" s="10" t="s">
        <v>15</v>
      </c>
      <c r="I102" s="32">
        <v>0</v>
      </c>
      <c r="J102" s="15">
        <v>0.1</v>
      </c>
      <c r="K102" s="14">
        <v>326.70000000000005</v>
      </c>
      <c r="L102" s="14">
        <f t="shared" si="1"/>
        <v>0</v>
      </c>
      <c r="M102" s="50"/>
      <c r="N102" s="52"/>
    </row>
    <row r="103" spans="1:14" s="30" customFormat="1" ht="38.25" x14ac:dyDescent="0.25">
      <c r="A103" s="54">
        <f>SUBTOTAL(103,$D$6:D102)</f>
        <v>97</v>
      </c>
      <c r="B103" s="11"/>
      <c r="C103" s="12" t="s">
        <v>839</v>
      </c>
      <c r="D103" s="12" t="s">
        <v>899</v>
      </c>
      <c r="E103" s="11" t="s">
        <v>13</v>
      </c>
      <c r="F103" s="11">
        <v>4</v>
      </c>
      <c r="G103" s="11" t="s">
        <v>901</v>
      </c>
      <c r="H103" s="11" t="s">
        <v>15</v>
      </c>
      <c r="I103" s="55">
        <v>0</v>
      </c>
      <c r="J103" s="56">
        <v>0.1</v>
      </c>
      <c r="K103" s="57">
        <v>302.5</v>
      </c>
      <c r="L103" s="57">
        <f t="shared" si="1"/>
        <v>0</v>
      </c>
      <c r="M103" s="50"/>
      <c r="N103" s="52"/>
    </row>
    <row r="104" spans="1:14" s="30" customFormat="1" ht="38.25" x14ac:dyDescent="0.25">
      <c r="A104" s="54">
        <f>SUBTOTAL(103,$D$6:D103)</f>
        <v>98</v>
      </c>
      <c r="B104" s="11"/>
      <c r="C104" s="12" t="s">
        <v>839</v>
      </c>
      <c r="D104" s="12" t="s">
        <v>900</v>
      </c>
      <c r="E104" s="11" t="s">
        <v>13</v>
      </c>
      <c r="F104" s="11">
        <v>4</v>
      </c>
      <c r="G104" s="11" t="s">
        <v>901</v>
      </c>
      <c r="H104" s="11" t="s">
        <v>15</v>
      </c>
      <c r="I104" s="55">
        <v>0</v>
      </c>
      <c r="J104" s="56">
        <v>0.1</v>
      </c>
      <c r="K104" s="57">
        <v>302.5</v>
      </c>
      <c r="L104" s="57">
        <f t="shared" si="1"/>
        <v>0</v>
      </c>
      <c r="M104" s="50"/>
      <c r="N104" s="52"/>
    </row>
    <row r="105" spans="1:14" s="30" customFormat="1" ht="51" customHeight="1" x14ac:dyDescent="0.25">
      <c r="A105" s="54">
        <f>SUBTOTAL(103,$D$6:D104)</f>
        <v>99</v>
      </c>
      <c r="B105" s="11"/>
      <c r="C105" s="12" t="s">
        <v>982</v>
      </c>
      <c r="D105" s="12" t="s">
        <v>983</v>
      </c>
      <c r="E105" s="11" t="s">
        <v>118</v>
      </c>
      <c r="F105" s="11" t="s">
        <v>306</v>
      </c>
      <c r="G105" s="11" t="s">
        <v>984</v>
      </c>
      <c r="H105" s="11" t="s">
        <v>15</v>
      </c>
      <c r="I105" s="55">
        <v>0</v>
      </c>
      <c r="J105" s="56">
        <v>0.1</v>
      </c>
      <c r="K105" s="57">
        <v>242.00000000000003</v>
      </c>
      <c r="L105" s="57">
        <f t="shared" si="1"/>
        <v>0</v>
      </c>
      <c r="M105" s="50"/>
      <c r="N105" s="52"/>
    </row>
    <row r="106" spans="1:14" s="30" customFormat="1" ht="25.5" customHeight="1" x14ac:dyDescent="0.25">
      <c r="A106" s="54">
        <f>SUBTOTAL(103,$D$6:D105)</f>
        <v>100</v>
      </c>
      <c r="B106" s="11" t="s">
        <v>177</v>
      </c>
      <c r="C106" s="31" t="s">
        <v>99</v>
      </c>
      <c r="D106" s="12" t="s">
        <v>178</v>
      </c>
      <c r="E106" s="10" t="s">
        <v>121</v>
      </c>
      <c r="F106" s="11">
        <v>1</v>
      </c>
      <c r="G106" s="10" t="s">
        <v>179</v>
      </c>
      <c r="H106" s="10" t="s">
        <v>15</v>
      </c>
      <c r="I106" s="32">
        <v>0</v>
      </c>
      <c r="J106" s="15">
        <v>0.1</v>
      </c>
      <c r="K106" s="14">
        <v>350.90000000000003</v>
      </c>
      <c r="L106" s="14">
        <f t="shared" si="1"/>
        <v>0</v>
      </c>
      <c r="M106" s="50">
        <v>10517012412</v>
      </c>
      <c r="N106" s="52"/>
    </row>
    <row r="107" spans="1:14" s="30" customFormat="1" ht="25.5" customHeight="1" x14ac:dyDescent="0.25">
      <c r="A107" s="45">
        <f>SUBTOTAL(103,$D$6:D106)</f>
        <v>101</v>
      </c>
      <c r="B107" s="11" t="s">
        <v>180</v>
      </c>
      <c r="C107" s="31" t="s">
        <v>99</v>
      </c>
      <c r="D107" s="12" t="s">
        <v>181</v>
      </c>
      <c r="E107" s="10" t="s">
        <v>121</v>
      </c>
      <c r="F107" s="11">
        <v>2</v>
      </c>
      <c r="G107" s="10" t="s">
        <v>182</v>
      </c>
      <c r="H107" s="10" t="s">
        <v>15</v>
      </c>
      <c r="I107" s="32">
        <v>0</v>
      </c>
      <c r="J107" s="15">
        <v>0.1</v>
      </c>
      <c r="K107" s="14">
        <v>350.90000000000003</v>
      </c>
      <c r="L107" s="14">
        <f t="shared" si="1"/>
        <v>0</v>
      </c>
      <c r="M107" s="50">
        <v>10517012413</v>
      </c>
      <c r="N107" s="52"/>
    </row>
    <row r="108" spans="1:14" s="30" customFormat="1" ht="25.5" customHeight="1" x14ac:dyDescent="0.25">
      <c r="A108" s="45">
        <f>SUBTOTAL(103,$D$6:D107)</f>
        <v>102</v>
      </c>
      <c r="B108" s="11" t="s">
        <v>180</v>
      </c>
      <c r="C108" s="31" t="s">
        <v>99</v>
      </c>
      <c r="D108" s="12" t="s">
        <v>183</v>
      </c>
      <c r="E108" s="10" t="s">
        <v>121</v>
      </c>
      <c r="F108" s="11">
        <v>2</v>
      </c>
      <c r="G108" s="10" t="s">
        <v>182</v>
      </c>
      <c r="H108" s="10" t="s">
        <v>15</v>
      </c>
      <c r="I108" s="32">
        <v>0</v>
      </c>
      <c r="J108" s="15">
        <v>0.1</v>
      </c>
      <c r="K108" s="14">
        <v>350.90000000000003</v>
      </c>
      <c r="L108" s="14">
        <f t="shared" si="1"/>
        <v>0</v>
      </c>
      <c r="M108" s="50">
        <v>10517012414</v>
      </c>
      <c r="N108" s="52"/>
    </row>
    <row r="109" spans="1:14" s="30" customFormat="1" ht="25.5" customHeight="1" x14ac:dyDescent="0.25">
      <c r="A109" s="45">
        <f>SUBTOTAL(103,$D$6:D108)</f>
        <v>103</v>
      </c>
      <c r="B109" s="11" t="s">
        <v>184</v>
      </c>
      <c r="C109" s="31" t="s">
        <v>99</v>
      </c>
      <c r="D109" s="12" t="s">
        <v>185</v>
      </c>
      <c r="E109" s="10" t="s">
        <v>121</v>
      </c>
      <c r="F109" s="11">
        <v>3</v>
      </c>
      <c r="G109" s="10" t="s">
        <v>186</v>
      </c>
      <c r="H109" s="10" t="s">
        <v>15</v>
      </c>
      <c r="I109" s="32">
        <v>0</v>
      </c>
      <c r="J109" s="15">
        <v>0.1</v>
      </c>
      <c r="K109" s="14">
        <v>350.90000000000003</v>
      </c>
      <c r="L109" s="14">
        <f t="shared" si="1"/>
        <v>0</v>
      </c>
      <c r="M109" s="50">
        <v>10517012415</v>
      </c>
      <c r="N109" s="52"/>
    </row>
    <row r="110" spans="1:14" s="30" customFormat="1" ht="25.5" customHeight="1" x14ac:dyDescent="0.25">
      <c r="A110" s="45">
        <f>SUBTOTAL(103,$D$6:D109)</f>
        <v>104</v>
      </c>
      <c r="B110" s="11" t="s">
        <v>184</v>
      </c>
      <c r="C110" s="31" t="s">
        <v>99</v>
      </c>
      <c r="D110" s="12" t="s">
        <v>187</v>
      </c>
      <c r="E110" s="10" t="s">
        <v>121</v>
      </c>
      <c r="F110" s="11">
        <v>3</v>
      </c>
      <c r="G110" s="10" t="s">
        <v>186</v>
      </c>
      <c r="H110" s="10" t="s">
        <v>15</v>
      </c>
      <c r="I110" s="32">
        <v>0</v>
      </c>
      <c r="J110" s="15">
        <v>0.1</v>
      </c>
      <c r="K110" s="14">
        <v>350.90000000000003</v>
      </c>
      <c r="L110" s="14">
        <f t="shared" si="1"/>
        <v>0</v>
      </c>
      <c r="M110" s="50">
        <v>10517012416</v>
      </c>
      <c r="N110" s="52"/>
    </row>
    <row r="111" spans="1:14" s="30" customFormat="1" ht="25.5" customHeight="1" x14ac:dyDescent="0.25">
      <c r="A111" s="45">
        <f>SUBTOTAL(103,$D$6:D110)</f>
        <v>105</v>
      </c>
      <c r="B111" s="11" t="s">
        <v>188</v>
      </c>
      <c r="C111" s="31" t="s">
        <v>99</v>
      </c>
      <c r="D111" s="12" t="s">
        <v>189</v>
      </c>
      <c r="E111" s="10" t="s">
        <v>121</v>
      </c>
      <c r="F111" s="11">
        <v>4</v>
      </c>
      <c r="G111" s="10" t="s">
        <v>190</v>
      </c>
      <c r="H111" s="10" t="s">
        <v>15</v>
      </c>
      <c r="I111" s="32">
        <v>0</v>
      </c>
      <c r="J111" s="15">
        <v>0.1</v>
      </c>
      <c r="K111" s="14">
        <v>350.90000000000003</v>
      </c>
      <c r="L111" s="14">
        <f t="shared" si="1"/>
        <v>0</v>
      </c>
      <c r="M111" s="50">
        <v>10517012417</v>
      </c>
      <c r="N111" s="52"/>
    </row>
    <row r="112" spans="1:14" s="30" customFormat="1" ht="25.5" customHeight="1" x14ac:dyDescent="0.25">
      <c r="A112" s="45">
        <f>SUBTOTAL(103,$D$6:D111)</f>
        <v>106</v>
      </c>
      <c r="B112" s="11" t="s">
        <v>188</v>
      </c>
      <c r="C112" s="31" t="s">
        <v>99</v>
      </c>
      <c r="D112" s="12" t="s">
        <v>191</v>
      </c>
      <c r="E112" s="10" t="s">
        <v>121</v>
      </c>
      <c r="F112" s="11">
        <v>4</v>
      </c>
      <c r="G112" s="10" t="s">
        <v>190</v>
      </c>
      <c r="H112" s="10" t="s">
        <v>15</v>
      </c>
      <c r="I112" s="32">
        <v>0</v>
      </c>
      <c r="J112" s="15">
        <v>0.1</v>
      </c>
      <c r="K112" s="14">
        <v>350.90000000000003</v>
      </c>
      <c r="L112" s="14">
        <f t="shared" si="1"/>
        <v>0</v>
      </c>
      <c r="M112" s="50">
        <v>10517012418</v>
      </c>
      <c r="N112" s="52"/>
    </row>
    <row r="113" spans="1:14" s="30" customFormat="1" ht="25.5" customHeight="1" x14ac:dyDescent="0.25">
      <c r="A113" s="45">
        <f>SUBTOTAL(103,$D$6:D112)</f>
        <v>107</v>
      </c>
      <c r="B113" s="11"/>
      <c r="C113" s="31" t="s">
        <v>99</v>
      </c>
      <c r="D113" s="12" t="s">
        <v>192</v>
      </c>
      <c r="E113" s="10" t="s">
        <v>193</v>
      </c>
      <c r="F113" s="11">
        <v>1</v>
      </c>
      <c r="G113" s="10" t="s">
        <v>194</v>
      </c>
      <c r="H113" s="10" t="s">
        <v>15</v>
      </c>
      <c r="I113" s="32">
        <v>0</v>
      </c>
      <c r="J113" s="15">
        <v>0.1</v>
      </c>
      <c r="K113" s="14">
        <v>278.3</v>
      </c>
      <c r="L113" s="14">
        <f t="shared" si="1"/>
        <v>0</v>
      </c>
      <c r="M113" s="50">
        <v>10517013011</v>
      </c>
      <c r="N113" s="52"/>
    </row>
    <row r="114" spans="1:14" s="30" customFormat="1" ht="25.5" customHeight="1" x14ac:dyDescent="0.25">
      <c r="A114" s="45">
        <f>SUBTOTAL(103,$D$6:D113)</f>
        <v>108</v>
      </c>
      <c r="B114" s="11"/>
      <c r="C114" s="31" t="s">
        <v>90</v>
      </c>
      <c r="D114" s="12" t="s">
        <v>195</v>
      </c>
      <c r="E114" s="10" t="s">
        <v>193</v>
      </c>
      <c r="F114" s="11">
        <v>2</v>
      </c>
      <c r="G114" s="10" t="s">
        <v>196</v>
      </c>
      <c r="H114" s="10" t="s">
        <v>15</v>
      </c>
      <c r="I114" s="32">
        <v>0</v>
      </c>
      <c r="J114" s="15">
        <v>0.1</v>
      </c>
      <c r="K114" s="14">
        <v>278.3</v>
      </c>
      <c r="L114" s="14">
        <f t="shared" si="1"/>
        <v>0</v>
      </c>
      <c r="M114" s="50">
        <v>10517013012</v>
      </c>
      <c r="N114" s="52"/>
    </row>
    <row r="115" spans="1:14" s="30" customFormat="1" ht="25.5" customHeight="1" x14ac:dyDescent="0.25">
      <c r="A115" s="45">
        <f>SUBTOTAL(103,$D$6:D114)</f>
        <v>109</v>
      </c>
      <c r="B115" s="11"/>
      <c r="C115" s="31" t="s">
        <v>90</v>
      </c>
      <c r="D115" s="12" t="s">
        <v>197</v>
      </c>
      <c r="E115" s="10" t="s">
        <v>193</v>
      </c>
      <c r="F115" s="11">
        <v>3</v>
      </c>
      <c r="G115" s="10" t="s">
        <v>198</v>
      </c>
      <c r="H115" s="10" t="s">
        <v>15</v>
      </c>
      <c r="I115" s="32">
        <v>0</v>
      </c>
      <c r="J115" s="15">
        <v>0.1</v>
      </c>
      <c r="K115" s="14">
        <v>278.3</v>
      </c>
      <c r="L115" s="14">
        <f t="shared" si="1"/>
        <v>0</v>
      </c>
      <c r="M115" s="50">
        <v>10517013013</v>
      </c>
      <c r="N115" s="52"/>
    </row>
    <row r="116" spans="1:14" s="30" customFormat="1" ht="25.5" customHeight="1" x14ac:dyDescent="0.25">
      <c r="A116" s="45">
        <f>SUBTOTAL(103,$D$6:D115)</f>
        <v>110</v>
      </c>
      <c r="B116" s="11"/>
      <c r="C116" s="31" t="s">
        <v>90</v>
      </c>
      <c r="D116" s="12" t="s">
        <v>199</v>
      </c>
      <c r="E116" s="10" t="s">
        <v>193</v>
      </c>
      <c r="F116" s="11">
        <v>4</v>
      </c>
      <c r="G116" s="10" t="s">
        <v>200</v>
      </c>
      <c r="H116" s="10" t="s">
        <v>15</v>
      </c>
      <c r="I116" s="32">
        <v>0</v>
      </c>
      <c r="J116" s="15">
        <v>0.1</v>
      </c>
      <c r="K116" s="14">
        <v>326.70000000000005</v>
      </c>
      <c r="L116" s="14">
        <f t="shared" si="1"/>
        <v>0</v>
      </c>
      <c r="M116" s="50">
        <v>10517013014</v>
      </c>
      <c r="N116" s="52"/>
    </row>
    <row r="117" spans="1:14" s="30" customFormat="1" ht="40.5" customHeight="1" x14ac:dyDescent="0.25">
      <c r="A117" s="45">
        <f>SUBTOTAL(103,$D$6:D116)</f>
        <v>111</v>
      </c>
      <c r="B117" s="11"/>
      <c r="C117" s="31" t="s">
        <v>90</v>
      </c>
      <c r="D117" s="12" t="s">
        <v>1095</v>
      </c>
      <c r="E117" s="10" t="s">
        <v>72</v>
      </c>
      <c r="F117" s="11">
        <v>1</v>
      </c>
      <c r="G117" s="10" t="s">
        <v>201</v>
      </c>
      <c r="H117" s="10" t="s">
        <v>15</v>
      </c>
      <c r="I117" s="32">
        <v>0</v>
      </c>
      <c r="J117" s="15">
        <v>0.1</v>
      </c>
      <c r="K117" s="14">
        <v>169.4</v>
      </c>
      <c r="L117" s="14">
        <f t="shared" si="1"/>
        <v>0</v>
      </c>
      <c r="M117" s="50">
        <v>10517013015</v>
      </c>
      <c r="N117" s="52"/>
    </row>
    <row r="118" spans="1:14" s="30" customFormat="1" ht="55.5" customHeight="1" x14ac:dyDescent="0.25">
      <c r="A118" s="45">
        <f>SUBTOTAL(103,$D$6:D117)</f>
        <v>112</v>
      </c>
      <c r="B118" s="11"/>
      <c r="C118" s="31" t="s">
        <v>90</v>
      </c>
      <c r="D118" s="12" t="s">
        <v>1096</v>
      </c>
      <c r="E118" s="10" t="s">
        <v>72</v>
      </c>
      <c r="F118" s="11">
        <v>2</v>
      </c>
      <c r="G118" s="10" t="s">
        <v>202</v>
      </c>
      <c r="H118" s="10" t="s">
        <v>15</v>
      </c>
      <c r="I118" s="32">
        <v>0</v>
      </c>
      <c r="J118" s="15">
        <v>0.1</v>
      </c>
      <c r="K118" s="14">
        <v>169.4</v>
      </c>
      <c r="L118" s="14">
        <f t="shared" si="1"/>
        <v>0</v>
      </c>
      <c r="M118" s="50">
        <v>10517013016</v>
      </c>
      <c r="N118" s="52"/>
    </row>
    <row r="119" spans="1:14" s="30" customFormat="1" ht="55.5" customHeight="1" x14ac:dyDescent="0.25">
      <c r="A119" s="45">
        <f>SUBTOTAL(103,$D$6:D118)</f>
        <v>113</v>
      </c>
      <c r="B119" s="11"/>
      <c r="C119" s="31" t="s">
        <v>90</v>
      </c>
      <c r="D119" s="12" t="s">
        <v>1097</v>
      </c>
      <c r="E119" s="10" t="s">
        <v>72</v>
      </c>
      <c r="F119" s="11">
        <v>2</v>
      </c>
      <c r="G119" s="10" t="s">
        <v>202</v>
      </c>
      <c r="H119" s="10" t="s">
        <v>15</v>
      </c>
      <c r="I119" s="32">
        <v>0</v>
      </c>
      <c r="J119" s="15">
        <v>0.1</v>
      </c>
      <c r="K119" s="14">
        <v>169.4</v>
      </c>
      <c r="L119" s="14">
        <f t="shared" si="1"/>
        <v>0</v>
      </c>
      <c r="M119" s="50">
        <v>10517013017</v>
      </c>
      <c r="N119" s="52"/>
    </row>
    <row r="120" spans="1:14" s="30" customFormat="1" ht="55.5" customHeight="1" x14ac:dyDescent="0.25">
      <c r="A120" s="45">
        <f>SUBTOTAL(103,$D$6:D119)</f>
        <v>114</v>
      </c>
      <c r="B120" s="11"/>
      <c r="C120" s="31" t="s">
        <v>90</v>
      </c>
      <c r="D120" s="12" t="s">
        <v>1098</v>
      </c>
      <c r="E120" s="10" t="s">
        <v>72</v>
      </c>
      <c r="F120" s="11">
        <v>3</v>
      </c>
      <c r="G120" s="10" t="s">
        <v>203</v>
      </c>
      <c r="H120" s="10" t="s">
        <v>15</v>
      </c>
      <c r="I120" s="32">
        <v>0</v>
      </c>
      <c r="J120" s="15">
        <v>0.1</v>
      </c>
      <c r="K120" s="14">
        <v>169.4</v>
      </c>
      <c r="L120" s="14">
        <f t="shared" si="1"/>
        <v>0</v>
      </c>
      <c r="M120" s="50">
        <v>10517013018</v>
      </c>
      <c r="N120" s="52"/>
    </row>
    <row r="121" spans="1:14" s="30" customFormat="1" ht="55.5" customHeight="1" x14ac:dyDescent="0.25">
      <c r="A121" s="45">
        <f>SUBTOTAL(103,$D$6:D120)</f>
        <v>115</v>
      </c>
      <c r="B121" s="11"/>
      <c r="C121" s="31" t="s">
        <v>90</v>
      </c>
      <c r="D121" s="12" t="s">
        <v>1099</v>
      </c>
      <c r="E121" s="10" t="s">
        <v>72</v>
      </c>
      <c r="F121" s="11">
        <v>3</v>
      </c>
      <c r="G121" s="10" t="s">
        <v>203</v>
      </c>
      <c r="H121" s="10" t="s">
        <v>15</v>
      </c>
      <c r="I121" s="32">
        <v>0</v>
      </c>
      <c r="J121" s="15">
        <v>0.1</v>
      </c>
      <c r="K121" s="14">
        <v>169.4</v>
      </c>
      <c r="L121" s="14">
        <f t="shared" si="1"/>
        <v>0</v>
      </c>
      <c r="M121" s="50">
        <v>10517013019</v>
      </c>
      <c r="N121" s="52"/>
    </row>
    <row r="122" spans="1:14" s="30" customFormat="1" ht="55.5" customHeight="1" x14ac:dyDescent="0.25">
      <c r="A122" s="45">
        <f>SUBTOTAL(103,$D$6:D121)</f>
        <v>116</v>
      </c>
      <c r="B122" s="11"/>
      <c r="C122" s="31" t="s">
        <v>890</v>
      </c>
      <c r="D122" s="12" t="s">
        <v>1100</v>
      </c>
      <c r="E122" s="10" t="s">
        <v>72</v>
      </c>
      <c r="F122" s="11">
        <v>4</v>
      </c>
      <c r="G122" s="10" t="s">
        <v>204</v>
      </c>
      <c r="H122" s="10" t="s">
        <v>15</v>
      </c>
      <c r="I122" s="32">
        <v>0</v>
      </c>
      <c r="J122" s="15">
        <v>0.1</v>
      </c>
      <c r="K122" s="14">
        <v>169.4</v>
      </c>
      <c r="L122" s="14">
        <f t="shared" si="1"/>
        <v>0</v>
      </c>
      <c r="M122" s="50">
        <v>10517013020</v>
      </c>
      <c r="N122" s="52"/>
    </row>
    <row r="123" spans="1:14" s="30" customFormat="1" ht="55.5" customHeight="1" x14ac:dyDescent="0.25">
      <c r="A123" s="45">
        <f>SUBTOTAL(103,$D$6:D122)</f>
        <v>117</v>
      </c>
      <c r="B123" s="11"/>
      <c r="C123" s="31" t="s">
        <v>890</v>
      </c>
      <c r="D123" s="12" t="s">
        <v>1101</v>
      </c>
      <c r="E123" s="10" t="s">
        <v>72</v>
      </c>
      <c r="F123" s="11">
        <v>4</v>
      </c>
      <c r="G123" s="10" t="s">
        <v>204</v>
      </c>
      <c r="H123" s="10" t="s">
        <v>15</v>
      </c>
      <c r="I123" s="32">
        <v>0</v>
      </c>
      <c r="J123" s="15">
        <v>0.1</v>
      </c>
      <c r="K123" s="14">
        <v>169.4</v>
      </c>
      <c r="L123" s="14">
        <f t="shared" si="1"/>
        <v>0</v>
      </c>
      <c r="M123" s="50">
        <v>10517013021</v>
      </c>
      <c r="N123" s="52"/>
    </row>
    <row r="124" spans="1:14" s="30" customFormat="1" ht="38.25" customHeight="1" x14ac:dyDescent="0.25">
      <c r="A124" s="45">
        <f>SUBTOTAL(103,$D$6:D123)</f>
        <v>118</v>
      </c>
      <c r="B124" s="11"/>
      <c r="C124" s="31" t="s">
        <v>205</v>
      </c>
      <c r="D124" s="12" t="s">
        <v>206</v>
      </c>
      <c r="E124" s="10" t="s">
        <v>13</v>
      </c>
      <c r="F124" s="11">
        <v>1</v>
      </c>
      <c r="G124" s="10" t="s">
        <v>207</v>
      </c>
      <c r="H124" s="10" t="s">
        <v>15</v>
      </c>
      <c r="I124" s="32">
        <v>0</v>
      </c>
      <c r="J124" s="15">
        <v>0.1</v>
      </c>
      <c r="K124" s="14">
        <v>145.20000000000002</v>
      </c>
      <c r="L124" s="14">
        <f t="shared" si="1"/>
        <v>0</v>
      </c>
      <c r="M124" s="50"/>
      <c r="N124" s="52"/>
    </row>
    <row r="125" spans="1:14" s="30" customFormat="1" ht="38.25" customHeight="1" x14ac:dyDescent="0.25">
      <c r="A125" s="45">
        <f>SUBTOTAL(103,$D$6:D124)</f>
        <v>119</v>
      </c>
      <c r="B125" s="11"/>
      <c r="C125" s="31" t="s">
        <v>205</v>
      </c>
      <c r="D125" s="12" t="s">
        <v>208</v>
      </c>
      <c r="E125" s="10" t="s">
        <v>13</v>
      </c>
      <c r="F125" s="11">
        <v>2</v>
      </c>
      <c r="G125" s="10" t="s">
        <v>209</v>
      </c>
      <c r="H125" s="10" t="s">
        <v>15</v>
      </c>
      <c r="I125" s="32">
        <v>0</v>
      </c>
      <c r="J125" s="15">
        <v>0.1</v>
      </c>
      <c r="K125" s="14">
        <v>278.3</v>
      </c>
      <c r="L125" s="14">
        <f t="shared" si="1"/>
        <v>0</v>
      </c>
      <c r="M125" s="50"/>
      <c r="N125" s="52"/>
    </row>
    <row r="126" spans="1:14" s="30" customFormat="1" ht="63.75" customHeight="1" x14ac:dyDescent="0.25">
      <c r="A126" s="45">
        <f>SUBTOTAL(103,$D$6:D125)</f>
        <v>120</v>
      </c>
      <c r="B126" s="11"/>
      <c r="C126" s="31" t="s">
        <v>210</v>
      </c>
      <c r="D126" s="12" t="s">
        <v>211</v>
      </c>
      <c r="E126" s="10" t="s">
        <v>13</v>
      </c>
      <c r="F126" s="11">
        <v>3</v>
      </c>
      <c r="G126" s="10" t="s">
        <v>212</v>
      </c>
      <c r="H126" s="10" t="s">
        <v>15</v>
      </c>
      <c r="I126" s="32">
        <v>0</v>
      </c>
      <c r="J126" s="15">
        <v>0.1</v>
      </c>
      <c r="K126" s="14">
        <v>290.40000000000003</v>
      </c>
      <c r="L126" s="14">
        <f t="shared" si="1"/>
        <v>0</v>
      </c>
      <c r="M126" s="50"/>
      <c r="N126" s="52"/>
    </row>
    <row r="127" spans="1:14" s="30" customFormat="1" ht="63.75" customHeight="1" x14ac:dyDescent="0.25">
      <c r="A127" s="45">
        <f>SUBTOTAL(103,$D$6:D126)</f>
        <v>121</v>
      </c>
      <c r="B127" s="11"/>
      <c r="C127" s="31" t="s">
        <v>1016</v>
      </c>
      <c r="D127" s="12" t="s">
        <v>213</v>
      </c>
      <c r="E127" s="10" t="s">
        <v>13</v>
      </c>
      <c r="F127" s="11">
        <v>4</v>
      </c>
      <c r="G127" s="10" t="s">
        <v>214</v>
      </c>
      <c r="H127" s="10" t="s">
        <v>15</v>
      </c>
      <c r="I127" s="32">
        <v>0</v>
      </c>
      <c r="J127" s="15">
        <v>0.1</v>
      </c>
      <c r="K127" s="14">
        <v>290.40000000000003</v>
      </c>
      <c r="L127" s="14">
        <f t="shared" si="1"/>
        <v>0</v>
      </c>
      <c r="M127" s="50"/>
      <c r="N127" s="52"/>
    </row>
    <row r="128" spans="1:14" s="30" customFormat="1" ht="38.25" customHeight="1" x14ac:dyDescent="0.25">
      <c r="A128" s="45">
        <f>SUBTOTAL(103,$D$6:D127)</f>
        <v>122</v>
      </c>
      <c r="B128" s="11"/>
      <c r="C128" s="31" t="s">
        <v>795</v>
      </c>
      <c r="D128" s="12" t="s">
        <v>796</v>
      </c>
      <c r="E128" s="10" t="s">
        <v>13</v>
      </c>
      <c r="F128" s="11" t="s">
        <v>418</v>
      </c>
      <c r="G128" s="10" t="s">
        <v>827</v>
      </c>
      <c r="H128" s="10" t="s">
        <v>15</v>
      </c>
      <c r="I128" s="32">
        <v>0</v>
      </c>
      <c r="J128" s="15">
        <v>0.1</v>
      </c>
      <c r="K128" s="14">
        <v>181.50000000000003</v>
      </c>
      <c r="L128" s="14">
        <f t="shared" si="1"/>
        <v>0</v>
      </c>
      <c r="M128" s="50"/>
      <c r="N128" s="52"/>
    </row>
    <row r="129" spans="1:14" s="30" customFormat="1" ht="38.25" customHeight="1" x14ac:dyDescent="0.25">
      <c r="A129" s="45">
        <f>SUBTOTAL(103,$D$6:D128)</f>
        <v>123</v>
      </c>
      <c r="B129" s="11"/>
      <c r="C129" s="31" t="s">
        <v>795</v>
      </c>
      <c r="D129" s="12" t="s">
        <v>797</v>
      </c>
      <c r="E129" s="10" t="s">
        <v>13</v>
      </c>
      <c r="F129" s="11" t="s">
        <v>418</v>
      </c>
      <c r="G129" s="10" t="s">
        <v>827</v>
      </c>
      <c r="H129" s="10" t="s">
        <v>15</v>
      </c>
      <c r="I129" s="32">
        <v>0</v>
      </c>
      <c r="J129" s="15">
        <v>0.1</v>
      </c>
      <c r="K129" s="14">
        <v>145.20000000000002</v>
      </c>
      <c r="L129" s="14">
        <f t="shared" si="1"/>
        <v>0</v>
      </c>
      <c r="M129" s="50"/>
      <c r="N129" s="52"/>
    </row>
    <row r="130" spans="1:14" s="30" customFormat="1" ht="51" customHeight="1" x14ac:dyDescent="0.25">
      <c r="A130" s="45">
        <f>SUBTOTAL(103,$D$6:D129)</f>
        <v>124</v>
      </c>
      <c r="B130" s="11"/>
      <c r="C130" s="31" t="s">
        <v>985</v>
      </c>
      <c r="D130" s="12" t="s">
        <v>986</v>
      </c>
      <c r="E130" s="10" t="s">
        <v>118</v>
      </c>
      <c r="F130" s="11" t="s">
        <v>306</v>
      </c>
      <c r="G130" s="10" t="s">
        <v>987</v>
      </c>
      <c r="H130" s="10" t="s">
        <v>15</v>
      </c>
      <c r="I130" s="32">
        <v>0</v>
      </c>
      <c r="J130" s="15">
        <v>0.1</v>
      </c>
      <c r="K130" s="14">
        <v>242.00000000000003</v>
      </c>
      <c r="L130" s="14">
        <f t="shared" si="1"/>
        <v>0</v>
      </c>
      <c r="M130" s="50"/>
      <c r="N130" s="52"/>
    </row>
    <row r="131" spans="1:14" s="30" customFormat="1" ht="76.5" customHeight="1" x14ac:dyDescent="0.25">
      <c r="A131" s="45">
        <f>SUBTOTAL(103,$D$6:D130)</f>
        <v>125</v>
      </c>
      <c r="B131" s="11" t="s">
        <v>215</v>
      </c>
      <c r="C131" s="31" t="s">
        <v>216</v>
      </c>
      <c r="D131" s="12" t="s">
        <v>217</v>
      </c>
      <c r="E131" s="10" t="s">
        <v>121</v>
      </c>
      <c r="F131" s="11">
        <v>2</v>
      </c>
      <c r="G131" s="10" t="s">
        <v>218</v>
      </c>
      <c r="H131" s="10" t="s">
        <v>15</v>
      </c>
      <c r="I131" s="32">
        <v>0</v>
      </c>
      <c r="J131" s="15">
        <v>0.18</v>
      </c>
      <c r="K131" s="14">
        <v>389.4</v>
      </c>
      <c r="L131" s="14">
        <f t="shared" si="1"/>
        <v>0</v>
      </c>
      <c r="M131" s="50">
        <v>10517012419</v>
      </c>
      <c r="N131" s="52"/>
    </row>
    <row r="132" spans="1:14" s="30" customFormat="1" ht="76.5" customHeight="1" x14ac:dyDescent="0.25">
      <c r="A132" s="45">
        <f>SUBTOTAL(103,$D$6:D131)</f>
        <v>126</v>
      </c>
      <c r="B132" s="11" t="s">
        <v>215</v>
      </c>
      <c r="C132" s="31" t="s">
        <v>216</v>
      </c>
      <c r="D132" s="12" t="s">
        <v>219</v>
      </c>
      <c r="E132" s="10" t="s">
        <v>121</v>
      </c>
      <c r="F132" s="11">
        <v>2</v>
      </c>
      <c r="G132" s="10" t="s">
        <v>218</v>
      </c>
      <c r="H132" s="10" t="s">
        <v>15</v>
      </c>
      <c r="I132" s="32">
        <v>0</v>
      </c>
      <c r="J132" s="15">
        <v>0.1</v>
      </c>
      <c r="K132" s="14">
        <v>338.8</v>
      </c>
      <c r="L132" s="14">
        <f t="shared" si="1"/>
        <v>0</v>
      </c>
      <c r="M132" s="50">
        <v>10517012420</v>
      </c>
      <c r="N132" s="52"/>
    </row>
    <row r="133" spans="1:14" s="30" customFormat="1" ht="51" customHeight="1" x14ac:dyDescent="0.25">
      <c r="A133" s="45">
        <f>SUBTOTAL(103,$D$6:D132)</f>
        <v>127</v>
      </c>
      <c r="B133" s="11" t="s">
        <v>220</v>
      </c>
      <c r="C133" s="31" t="s">
        <v>221</v>
      </c>
      <c r="D133" s="12" t="s">
        <v>222</v>
      </c>
      <c r="E133" s="10" t="s">
        <v>121</v>
      </c>
      <c r="F133" s="11">
        <v>3</v>
      </c>
      <c r="G133" s="10" t="s">
        <v>223</v>
      </c>
      <c r="H133" s="10" t="s">
        <v>15</v>
      </c>
      <c r="I133" s="32">
        <v>0</v>
      </c>
      <c r="J133" s="15">
        <v>0.18</v>
      </c>
      <c r="K133" s="14">
        <v>389.4</v>
      </c>
      <c r="L133" s="14">
        <f t="shared" si="1"/>
        <v>0</v>
      </c>
      <c r="M133" s="50">
        <v>10517012421</v>
      </c>
      <c r="N133" s="52"/>
    </row>
    <row r="134" spans="1:14" s="30" customFormat="1" ht="51" customHeight="1" x14ac:dyDescent="0.25">
      <c r="A134" s="45">
        <f>SUBTOTAL(103,$D$6:D133)</f>
        <v>128</v>
      </c>
      <c r="B134" s="11" t="s">
        <v>220</v>
      </c>
      <c r="C134" s="31" t="s">
        <v>221</v>
      </c>
      <c r="D134" s="12" t="s">
        <v>224</v>
      </c>
      <c r="E134" s="10" t="s">
        <v>121</v>
      </c>
      <c r="F134" s="11">
        <v>3</v>
      </c>
      <c r="G134" s="10" t="s">
        <v>223</v>
      </c>
      <c r="H134" s="10" t="s">
        <v>15</v>
      </c>
      <c r="I134" s="32">
        <v>0</v>
      </c>
      <c r="J134" s="15">
        <v>0.1</v>
      </c>
      <c r="K134" s="14">
        <v>338.8</v>
      </c>
      <c r="L134" s="14">
        <f t="shared" si="1"/>
        <v>0</v>
      </c>
      <c r="M134" s="50">
        <v>10517012422</v>
      </c>
      <c r="N134" s="52"/>
    </row>
    <row r="135" spans="1:14" s="30" customFormat="1" ht="76.5" customHeight="1" x14ac:dyDescent="0.25">
      <c r="A135" s="45">
        <f>SUBTOTAL(103,$D$6:D134)</f>
        <v>129</v>
      </c>
      <c r="B135" s="11" t="s">
        <v>225</v>
      </c>
      <c r="C135" s="31" t="s">
        <v>226</v>
      </c>
      <c r="D135" s="12" t="s">
        <v>227</v>
      </c>
      <c r="E135" s="10" t="s">
        <v>121</v>
      </c>
      <c r="F135" s="11">
        <v>4</v>
      </c>
      <c r="G135" s="10" t="s">
        <v>228</v>
      </c>
      <c r="H135" s="10" t="s">
        <v>15</v>
      </c>
      <c r="I135" s="32">
        <v>0</v>
      </c>
      <c r="J135" s="15">
        <v>0.18</v>
      </c>
      <c r="K135" s="14">
        <v>389.4</v>
      </c>
      <c r="L135" s="14">
        <f t="shared" ref="L135:L198" si="2">I135*K135</f>
        <v>0</v>
      </c>
      <c r="M135" s="50">
        <v>10517012423</v>
      </c>
      <c r="N135" s="52"/>
    </row>
    <row r="136" spans="1:14" s="30" customFormat="1" ht="76.5" customHeight="1" x14ac:dyDescent="0.25">
      <c r="A136" s="45">
        <f>SUBTOTAL(103,$D$6:D135)</f>
        <v>130</v>
      </c>
      <c r="B136" s="11" t="s">
        <v>225</v>
      </c>
      <c r="C136" s="31" t="s">
        <v>226</v>
      </c>
      <c r="D136" s="12" t="s">
        <v>229</v>
      </c>
      <c r="E136" s="10" t="s">
        <v>121</v>
      </c>
      <c r="F136" s="11">
        <v>4</v>
      </c>
      <c r="G136" s="10" t="s">
        <v>228</v>
      </c>
      <c r="H136" s="10" t="s">
        <v>15</v>
      </c>
      <c r="I136" s="32">
        <v>0</v>
      </c>
      <c r="J136" s="15">
        <v>0.1</v>
      </c>
      <c r="K136" s="14">
        <v>338.8</v>
      </c>
      <c r="L136" s="14">
        <f t="shared" si="2"/>
        <v>0</v>
      </c>
      <c r="M136" s="50">
        <v>10517012424</v>
      </c>
      <c r="N136" s="52"/>
    </row>
    <row r="137" spans="1:14" s="30" customFormat="1" ht="38.25" customHeight="1" x14ac:dyDescent="0.25">
      <c r="A137" s="45">
        <f>SUBTOTAL(103,$D$6:D136)</f>
        <v>131</v>
      </c>
      <c r="B137" s="11"/>
      <c r="C137" s="31" t="s">
        <v>230</v>
      </c>
      <c r="D137" s="12" t="s">
        <v>231</v>
      </c>
      <c r="E137" s="10" t="s">
        <v>193</v>
      </c>
      <c r="F137" s="11">
        <v>2</v>
      </c>
      <c r="G137" s="10" t="s">
        <v>232</v>
      </c>
      <c r="H137" s="10" t="s">
        <v>15</v>
      </c>
      <c r="I137" s="32">
        <v>0</v>
      </c>
      <c r="J137" s="15">
        <v>0.1</v>
      </c>
      <c r="K137" s="14">
        <v>290.40000000000003</v>
      </c>
      <c r="L137" s="14">
        <f t="shared" si="2"/>
        <v>0</v>
      </c>
      <c r="M137" s="50">
        <v>10517013022</v>
      </c>
      <c r="N137" s="52"/>
    </row>
    <row r="138" spans="1:14" s="30" customFormat="1" ht="25.5" customHeight="1" x14ac:dyDescent="0.25">
      <c r="A138" s="45">
        <f>SUBTOTAL(103,$D$6:D137)</f>
        <v>132</v>
      </c>
      <c r="B138" s="11"/>
      <c r="C138" s="31" t="s">
        <v>230</v>
      </c>
      <c r="D138" s="12" t="s">
        <v>233</v>
      </c>
      <c r="E138" s="10" t="s">
        <v>193</v>
      </c>
      <c r="F138" s="11">
        <v>3</v>
      </c>
      <c r="G138" s="10" t="s">
        <v>234</v>
      </c>
      <c r="H138" s="10" t="s">
        <v>15</v>
      </c>
      <c r="I138" s="32">
        <v>0</v>
      </c>
      <c r="J138" s="15">
        <v>0.1</v>
      </c>
      <c r="K138" s="14">
        <v>205.70000000000002</v>
      </c>
      <c r="L138" s="14">
        <f t="shared" si="2"/>
        <v>0</v>
      </c>
      <c r="M138" s="50">
        <v>10517013023</v>
      </c>
      <c r="N138" s="52"/>
    </row>
    <row r="139" spans="1:14" s="30" customFormat="1" ht="51" customHeight="1" x14ac:dyDescent="0.25">
      <c r="A139" s="45">
        <f>SUBTOTAL(103,$D$6:D138)</f>
        <v>133</v>
      </c>
      <c r="B139" s="11"/>
      <c r="C139" s="31" t="s">
        <v>230</v>
      </c>
      <c r="D139" s="12" t="s">
        <v>235</v>
      </c>
      <c r="E139" s="10" t="s">
        <v>193</v>
      </c>
      <c r="F139" s="11">
        <v>4</v>
      </c>
      <c r="G139" s="10" t="s">
        <v>236</v>
      </c>
      <c r="H139" s="10" t="s">
        <v>15</v>
      </c>
      <c r="I139" s="32">
        <v>0</v>
      </c>
      <c r="J139" s="15">
        <v>0.1</v>
      </c>
      <c r="K139" s="14">
        <v>181.50000000000003</v>
      </c>
      <c r="L139" s="14">
        <f t="shared" si="2"/>
        <v>0</v>
      </c>
      <c r="M139" s="50">
        <v>10517013024</v>
      </c>
      <c r="N139" s="52"/>
    </row>
    <row r="140" spans="1:14" s="30" customFormat="1" ht="42.75" customHeight="1" x14ac:dyDescent="0.25">
      <c r="A140" s="45">
        <f>SUBTOTAL(103,$D$6:D139)</f>
        <v>134</v>
      </c>
      <c r="B140" s="11"/>
      <c r="C140" s="31" t="s">
        <v>230</v>
      </c>
      <c r="D140" s="12" t="s">
        <v>1102</v>
      </c>
      <c r="E140" s="10" t="s">
        <v>72</v>
      </c>
      <c r="F140" s="11">
        <v>2</v>
      </c>
      <c r="G140" s="10" t="s">
        <v>237</v>
      </c>
      <c r="H140" s="10" t="s">
        <v>15</v>
      </c>
      <c r="I140" s="32">
        <v>0</v>
      </c>
      <c r="J140" s="15">
        <v>0.1</v>
      </c>
      <c r="K140" s="14">
        <v>254.10000000000002</v>
      </c>
      <c r="L140" s="14">
        <f t="shared" si="2"/>
        <v>0</v>
      </c>
      <c r="M140" s="50">
        <v>10517013025</v>
      </c>
      <c r="N140" s="52"/>
    </row>
    <row r="141" spans="1:14" s="30" customFormat="1" ht="42.75" customHeight="1" x14ac:dyDescent="0.25">
      <c r="A141" s="45">
        <f>SUBTOTAL(103,$D$6:D140)</f>
        <v>135</v>
      </c>
      <c r="B141" s="11"/>
      <c r="C141" s="31" t="s">
        <v>1077</v>
      </c>
      <c r="D141" s="12" t="s">
        <v>1078</v>
      </c>
      <c r="E141" s="10" t="s">
        <v>72</v>
      </c>
      <c r="F141" s="11">
        <v>2</v>
      </c>
      <c r="G141" s="10" t="s">
        <v>1079</v>
      </c>
      <c r="H141" s="10" t="s">
        <v>15</v>
      </c>
      <c r="I141" s="32">
        <v>0</v>
      </c>
      <c r="J141" s="15">
        <v>0.1</v>
      </c>
      <c r="K141" s="14">
        <v>217.8</v>
      </c>
      <c r="L141" s="14">
        <f t="shared" si="2"/>
        <v>0</v>
      </c>
      <c r="M141" s="50">
        <v>10517062318</v>
      </c>
      <c r="N141" s="62"/>
    </row>
    <row r="142" spans="1:14" s="30" customFormat="1" ht="39.75" customHeight="1" x14ac:dyDescent="0.25">
      <c r="A142" s="45">
        <f>SUBTOTAL(103,$D$6:D141)</f>
        <v>136</v>
      </c>
      <c r="B142" s="11"/>
      <c r="C142" s="31" t="s">
        <v>230</v>
      </c>
      <c r="D142" s="12" t="s">
        <v>1103</v>
      </c>
      <c r="E142" s="10" t="s">
        <v>72</v>
      </c>
      <c r="F142" s="11">
        <v>3</v>
      </c>
      <c r="G142" s="10" t="s">
        <v>238</v>
      </c>
      <c r="H142" s="10" t="s">
        <v>15</v>
      </c>
      <c r="I142" s="32">
        <v>0</v>
      </c>
      <c r="J142" s="15">
        <v>0.1</v>
      </c>
      <c r="K142" s="14">
        <v>278.3</v>
      </c>
      <c r="L142" s="14">
        <f t="shared" si="2"/>
        <v>0</v>
      </c>
      <c r="M142" s="50">
        <v>10517013026</v>
      </c>
      <c r="N142" s="52"/>
    </row>
    <row r="143" spans="1:14" s="30" customFormat="1" ht="42" customHeight="1" x14ac:dyDescent="0.25">
      <c r="A143" s="45">
        <f>SUBTOTAL(103,$D$6:D142)</f>
        <v>137</v>
      </c>
      <c r="B143" s="11"/>
      <c r="C143" s="31" t="s">
        <v>230</v>
      </c>
      <c r="D143" s="12" t="s">
        <v>1104</v>
      </c>
      <c r="E143" s="10" t="s">
        <v>72</v>
      </c>
      <c r="F143" s="11">
        <v>4</v>
      </c>
      <c r="G143" s="10" t="s">
        <v>239</v>
      </c>
      <c r="H143" s="10" t="s">
        <v>15</v>
      </c>
      <c r="I143" s="32">
        <v>0</v>
      </c>
      <c r="J143" s="15">
        <v>0.1</v>
      </c>
      <c r="K143" s="14">
        <v>242.00000000000003</v>
      </c>
      <c r="L143" s="14">
        <f t="shared" si="2"/>
        <v>0</v>
      </c>
      <c r="M143" s="50">
        <v>10517013027</v>
      </c>
      <c r="N143" s="52"/>
    </row>
    <row r="144" spans="1:14" s="30" customFormat="1" ht="51" x14ac:dyDescent="0.25">
      <c r="A144" s="45">
        <f>SUBTOTAL(103,$D$6:D143)</f>
        <v>138</v>
      </c>
      <c r="B144" s="11"/>
      <c r="C144" s="31" t="s">
        <v>240</v>
      </c>
      <c r="D144" s="12" t="s">
        <v>1017</v>
      </c>
      <c r="E144" s="10" t="s">
        <v>118</v>
      </c>
      <c r="F144" s="11" t="s">
        <v>241</v>
      </c>
      <c r="G144" s="10" t="s">
        <v>242</v>
      </c>
      <c r="H144" s="10" t="s">
        <v>15</v>
      </c>
      <c r="I144" s="32">
        <v>0</v>
      </c>
      <c r="J144" s="15">
        <v>0.1</v>
      </c>
      <c r="K144" s="14">
        <v>169.4</v>
      </c>
      <c r="L144" s="14">
        <f t="shared" si="2"/>
        <v>0</v>
      </c>
      <c r="M144" s="50"/>
      <c r="N144" s="52"/>
    </row>
    <row r="145" spans="1:14" s="30" customFormat="1" ht="38.25" customHeight="1" x14ac:dyDescent="0.25">
      <c r="A145" s="45">
        <f>SUBTOTAL(103,$D$6:D144)</f>
        <v>139</v>
      </c>
      <c r="B145" s="11"/>
      <c r="C145" s="31" t="s">
        <v>230</v>
      </c>
      <c r="D145" s="12" t="s">
        <v>988</v>
      </c>
      <c r="E145" s="10" t="s">
        <v>13</v>
      </c>
      <c r="F145" s="11">
        <v>2</v>
      </c>
      <c r="G145" s="10" t="s">
        <v>243</v>
      </c>
      <c r="H145" s="10" t="s">
        <v>15</v>
      </c>
      <c r="I145" s="32">
        <v>0</v>
      </c>
      <c r="J145" s="15">
        <v>0.1</v>
      </c>
      <c r="K145" s="14">
        <v>229.9</v>
      </c>
      <c r="L145" s="14">
        <f t="shared" si="2"/>
        <v>0</v>
      </c>
      <c r="M145" s="50"/>
      <c r="N145" s="52"/>
    </row>
    <row r="146" spans="1:14" s="30" customFormat="1" ht="38.25" customHeight="1" x14ac:dyDescent="0.25">
      <c r="A146" s="45">
        <f>SUBTOTAL(103,$D$6:D145)</f>
        <v>140</v>
      </c>
      <c r="B146" s="11"/>
      <c r="C146" s="31" t="s">
        <v>230</v>
      </c>
      <c r="D146" s="12" t="s">
        <v>990</v>
      </c>
      <c r="E146" s="10" t="s">
        <v>13</v>
      </c>
      <c r="F146" s="11">
        <v>3</v>
      </c>
      <c r="G146" s="10" t="s">
        <v>244</v>
      </c>
      <c r="H146" s="10" t="s">
        <v>15</v>
      </c>
      <c r="I146" s="32">
        <v>0</v>
      </c>
      <c r="J146" s="15">
        <v>0.1</v>
      </c>
      <c r="K146" s="14">
        <v>229.9</v>
      </c>
      <c r="L146" s="14">
        <f t="shared" si="2"/>
        <v>0</v>
      </c>
      <c r="M146" s="50"/>
      <c r="N146" s="52"/>
    </row>
    <row r="147" spans="1:14" s="30" customFormat="1" ht="38.25" customHeight="1" x14ac:dyDescent="0.25">
      <c r="A147" s="45">
        <f>SUBTOTAL(103,$D$6:D146)</f>
        <v>141</v>
      </c>
      <c r="B147" s="11"/>
      <c r="C147" s="31" t="s">
        <v>230</v>
      </c>
      <c r="D147" s="12" t="s">
        <v>245</v>
      </c>
      <c r="E147" s="10" t="s">
        <v>13</v>
      </c>
      <c r="F147" s="11">
        <v>4</v>
      </c>
      <c r="G147" s="10" t="s">
        <v>246</v>
      </c>
      <c r="H147" s="10" t="s">
        <v>15</v>
      </c>
      <c r="I147" s="32">
        <v>0</v>
      </c>
      <c r="J147" s="15">
        <v>0.1</v>
      </c>
      <c r="K147" s="14">
        <v>229.9</v>
      </c>
      <c r="L147" s="14">
        <f t="shared" si="2"/>
        <v>0</v>
      </c>
      <c r="M147" s="50"/>
      <c r="N147" s="52"/>
    </row>
    <row r="148" spans="1:14" s="30" customFormat="1" ht="63.75" x14ac:dyDescent="0.25">
      <c r="A148" s="45">
        <f>SUBTOTAL(103,$D$6:D147)</f>
        <v>142</v>
      </c>
      <c r="B148" s="11"/>
      <c r="C148" s="31" t="s">
        <v>1018</v>
      </c>
      <c r="D148" s="12" t="s">
        <v>1019</v>
      </c>
      <c r="E148" s="10" t="s">
        <v>13</v>
      </c>
      <c r="F148" s="11">
        <v>2</v>
      </c>
      <c r="G148" s="10" t="s">
        <v>247</v>
      </c>
      <c r="H148" s="10" t="s">
        <v>15</v>
      </c>
      <c r="I148" s="32">
        <v>0</v>
      </c>
      <c r="J148" s="15">
        <v>0.1</v>
      </c>
      <c r="K148" s="14">
        <v>242.00000000000003</v>
      </c>
      <c r="L148" s="14">
        <f t="shared" si="2"/>
        <v>0</v>
      </c>
      <c r="M148" s="50"/>
      <c r="N148" s="52"/>
    </row>
    <row r="149" spans="1:14" s="30" customFormat="1" ht="51" x14ac:dyDescent="0.25">
      <c r="A149" s="45">
        <f>SUBTOTAL(103,$D$6:D148)</f>
        <v>143</v>
      </c>
      <c r="B149" s="11"/>
      <c r="C149" s="31" t="s">
        <v>948</v>
      </c>
      <c r="D149" s="12" t="s">
        <v>949</v>
      </c>
      <c r="E149" s="10" t="s">
        <v>13</v>
      </c>
      <c r="F149" s="11">
        <v>3</v>
      </c>
      <c r="G149" s="10" t="s">
        <v>950</v>
      </c>
      <c r="H149" s="10" t="s">
        <v>15</v>
      </c>
      <c r="I149" s="32">
        <v>0</v>
      </c>
      <c r="J149" s="15">
        <v>0.1</v>
      </c>
      <c r="K149" s="14">
        <v>254.10000000000002</v>
      </c>
      <c r="L149" s="14">
        <f t="shared" si="2"/>
        <v>0</v>
      </c>
      <c r="M149" s="50"/>
      <c r="N149" s="52"/>
    </row>
    <row r="150" spans="1:14" s="30" customFormat="1" ht="51" x14ac:dyDescent="0.25">
      <c r="A150" s="45">
        <f>SUBTOTAL(103,$D$6:D149)</f>
        <v>144</v>
      </c>
      <c r="B150" s="11"/>
      <c r="C150" s="31" t="s">
        <v>948</v>
      </c>
      <c r="D150" s="12" t="s">
        <v>958</v>
      </c>
      <c r="E150" s="10" t="s">
        <v>13</v>
      </c>
      <c r="F150" s="11">
        <v>4</v>
      </c>
      <c r="G150" s="10" t="s">
        <v>959</v>
      </c>
      <c r="H150" s="10" t="s">
        <v>15</v>
      </c>
      <c r="I150" s="32">
        <v>0</v>
      </c>
      <c r="J150" s="15">
        <v>0.1</v>
      </c>
      <c r="K150" s="14">
        <v>266.20000000000005</v>
      </c>
      <c r="L150" s="14">
        <f t="shared" si="2"/>
        <v>0</v>
      </c>
      <c r="M150" s="50"/>
      <c r="N150" s="52"/>
    </row>
    <row r="151" spans="1:14" s="30" customFormat="1" ht="37.5" customHeight="1" x14ac:dyDescent="0.25">
      <c r="A151" s="45">
        <f>SUBTOTAL(103,$D$6:D150)</f>
        <v>145</v>
      </c>
      <c r="B151" s="11" t="s">
        <v>249</v>
      </c>
      <c r="C151" s="31" t="s">
        <v>250</v>
      </c>
      <c r="D151" s="12" t="s">
        <v>251</v>
      </c>
      <c r="E151" s="10" t="s">
        <v>121</v>
      </c>
      <c r="F151" s="11">
        <v>1</v>
      </c>
      <c r="G151" s="10" t="s">
        <v>252</v>
      </c>
      <c r="H151" s="10" t="s">
        <v>15</v>
      </c>
      <c r="I151" s="32">
        <v>0</v>
      </c>
      <c r="J151" s="15">
        <v>0.1</v>
      </c>
      <c r="K151" s="14">
        <v>350.90000000000003</v>
      </c>
      <c r="L151" s="14">
        <f t="shared" si="2"/>
        <v>0</v>
      </c>
      <c r="M151" s="50">
        <v>10517012425</v>
      </c>
      <c r="N151" s="52"/>
    </row>
    <row r="152" spans="1:14" s="30" customFormat="1" ht="37.5" customHeight="1" x14ac:dyDescent="0.25">
      <c r="A152" s="45">
        <f>SUBTOTAL(103,$D$6:D151)</f>
        <v>146</v>
      </c>
      <c r="B152" s="11" t="s">
        <v>249</v>
      </c>
      <c r="C152" s="31" t="s">
        <v>250</v>
      </c>
      <c r="D152" s="12" t="s">
        <v>253</v>
      </c>
      <c r="E152" s="10" t="s">
        <v>121</v>
      </c>
      <c r="F152" s="11">
        <v>1</v>
      </c>
      <c r="G152" s="10" t="s">
        <v>252</v>
      </c>
      <c r="H152" s="10" t="s">
        <v>15</v>
      </c>
      <c r="I152" s="32">
        <v>0</v>
      </c>
      <c r="J152" s="15">
        <v>0.1</v>
      </c>
      <c r="K152" s="14">
        <v>350.90000000000003</v>
      </c>
      <c r="L152" s="14">
        <f t="shared" si="2"/>
        <v>0</v>
      </c>
      <c r="M152" s="50">
        <v>10517012426</v>
      </c>
      <c r="N152" s="52"/>
    </row>
    <row r="153" spans="1:14" s="30" customFormat="1" ht="37.5" customHeight="1" x14ac:dyDescent="0.25">
      <c r="A153" s="45">
        <f>SUBTOTAL(103,$D$6:D152)</f>
        <v>147</v>
      </c>
      <c r="B153" s="11" t="s">
        <v>254</v>
      </c>
      <c r="C153" s="31" t="s">
        <v>250</v>
      </c>
      <c r="D153" s="12" t="s">
        <v>255</v>
      </c>
      <c r="E153" s="10" t="s">
        <v>121</v>
      </c>
      <c r="F153" s="11">
        <v>2</v>
      </c>
      <c r="G153" s="10" t="s">
        <v>256</v>
      </c>
      <c r="H153" s="10" t="s">
        <v>15</v>
      </c>
      <c r="I153" s="32">
        <v>0</v>
      </c>
      <c r="J153" s="15">
        <v>0.1</v>
      </c>
      <c r="K153" s="14">
        <v>350.90000000000003</v>
      </c>
      <c r="L153" s="14">
        <f t="shared" si="2"/>
        <v>0</v>
      </c>
      <c r="M153" s="50">
        <v>10517012427</v>
      </c>
      <c r="N153" s="52"/>
    </row>
    <row r="154" spans="1:14" s="30" customFormat="1" ht="37.5" customHeight="1" x14ac:dyDescent="0.25">
      <c r="A154" s="45">
        <f>SUBTOTAL(103,$D$6:D153)</f>
        <v>148</v>
      </c>
      <c r="B154" s="11" t="s">
        <v>254</v>
      </c>
      <c r="C154" s="31" t="s">
        <v>250</v>
      </c>
      <c r="D154" s="12" t="s">
        <v>257</v>
      </c>
      <c r="E154" s="10" t="s">
        <v>121</v>
      </c>
      <c r="F154" s="11">
        <v>2</v>
      </c>
      <c r="G154" s="10" t="s">
        <v>256</v>
      </c>
      <c r="H154" s="10" t="s">
        <v>15</v>
      </c>
      <c r="I154" s="32">
        <v>0</v>
      </c>
      <c r="J154" s="15">
        <v>0.1</v>
      </c>
      <c r="K154" s="14">
        <v>350.90000000000003</v>
      </c>
      <c r="L154" s="14">
        <f t="shared" si="2"/>
        <v>0</v>
      </c>
      <c r="M154" s="50">
        <v>10517012428</v>
      </c>
      <c r="N154" s="52"/>
    </row>
    <row r="155" spans="1:14" s="30" customFormat="1" ht="37.5" customHeight="1" x14ac:dyDescent="0.25">
      <c r="A155" s="45">
        <f>SUBTOTAL(103,$D$6:D154)</f>
        <v>149</v>
      </c>
      <c r="B155" s="11" t="s">
        <v>258</v>
      </c>
      <c r="C155" s="31" t="s">
        <v>259</v>
      </c>
      <c r="D155" s="12" t="s">
        <v>260</v>
      </c>
      <c r="E155" s="10" t="s">
        <v>121</v>
      </c>
      <c r="F155" s="11">
        <v>3</v>
      </c>
      <c r="G155" s="10" t="s">
        <v>261</v>
      </c>
      <c r="H155" s="10" t="s">
        <v>15</v>
      </c>
      <c r="I155" s="32">
        <v>0</v>
      </c>
      <c r="J155" s="15">
        <v>0.1</v>
      </c>
      <c r="K155" s="14">
        <v>278.3</v>
      </c>
      <c r="L155" s="14">
        <f t="shared" si="2"/>
        <v>0</v>
      </c>
      <c r="M155" s="50">
        <v>10517012429</v>
      </c>
      <c r="N155" s="52"/>
    </row>
    <row r="156" spans="1:14" s="30" customFormat="1" ht="37.5" customHeight="1" x14ac:dyDescent="0.25">
      <c r="A156" s="45">
        <f>SUBTOTAL(103,$D$6:D155)</f>
        <v>150</v>
      </c>
      <c r="B156" s="11" t="s">
        <v>258</v>
      </c>
      <c r="C156" s="31" t="s">
        <v>259</v>
      </c>
      <c r="D156" s="12" t="s">
        <v>262</v>
      </c>
      <c r="E156" s="10" t="s">
        <v>121</v>
      </c>
      <c r="F156" s="11">
        <v>3</v>
      </c>
      <c r="G156" s="10" t="s">
        <v>261</v>
      </c>
      <c r="H156" s="10" t="s">
        <v>15</v>
      </c>
      <c r="I156" s="32">
        <v>0</v>
      </c>
      <c r="J156" s="15">
        <v>0.1</v>
      </c>
      <c r="K156" s="14">
        <v>278.3</v>
      </c>
      <c r="L156" s="14">
        <f t="shared" si="2"/>
        <v>0</v>
      </c>
      <c r="M156" s="50">
        <v>10517012430</v>
      </c>
      <c r="N156" s="52"/>
    </row>
    <row r="157" spans="1:14" s="30" customFormat="1" ht="37.5" customHeight="1" x14ac:dyDescent="0.25">
      <c r="A157" s="45">
        <f>SUBTOTAL(103,$D$6:D156)</f>
        <v>151</v>
      </c>
      <c r="B157" s="11" t="s">
        <v>263</v>
      </c>
      <c r="C157" s="31" t="s">
        <v>250</v>
      </c>
      <c r="D157" s="12" t="s">
        <v>264</v>
      </c>
      <c r="E157" s="10" t="s">
        <v>121</v>
      </c>
      <c r="F157" s="11">
        <v>4</v>
      </c>
      <c r="G157" s="10" t="s">
        <v>265</v>
      </c>
      <c r="H157" s="10" t="s">
        <v>15</v>
      </c>
      <c r="I157" s="32">
        <v>0</v>
      </c>
      <c r="J157" s="15">
        <v>0.1</v>
      </c>
      <c r="K157" s="14">
        <v>302.5</v>
      </c>
      <c r="L157" s="14">
        <f t="shared" si="2"/>
        <v>0</v>
      </c>
      <c r="M157" s="50">
        <v>10517012431</v>
      </c>
      <c r="N157" s="52"/>
    </row>
    <row r="158" spans="1:14" s="30" customFormat="1" ht="37.5" customHeight="1" x14ac:dyDescent="0.25">
      <c r="A158" s="45">
        <f>SUBTOTAL(103,$D$6:D157)</f>
        <v>152</v>
      </c>
      <c r="B158" s="11" t="s">
        <v>263</v>
      </c>
      <c r="C158" s="31" t="s">
        <v>250</v>
      </c>
      <c r="D158" s="12" t="s">
        <v>266</v>
      </c>
      <c r="E158" s="10" t="s">
        <v>121</v>
      </c>
      <c r="F158" s="11">
        <v>4</v>
      </c>
      <c r="G158" s="10" t="s">
        <v>265</v>
      </c>
      <c r="H158" s="10" t="s">
        <v>15</v>
      </c>
      <c r="I158" s="32">
        <v>0</v>
      </c>
      <c r="J158" s="15">
        <v>0.1</v>
      </c>
      <c r="K158" s="14">
        <v>302.5</v>
      </c>
      <c r="L158" s="14">
        <f t="shared" si="2"/>
        <v>0</v>
      </c>
      <c r="M158" s="50">
        <v>10517012432</v>
      </c>
      <c r="N158" s="52"/>
    </row>
    <row r="159" spans="1:14" s="30" customFormat="1" ht="53.25" customHeight="1" x14ac:dyDescent="0.25">
      <c r="A159" s="45">
        <f>SUBTOTAL(103,$D$6:D158)</f>
        <v>153</v>
      </c>
      <c r="B159" s="11"/>
      <c r="C159" s="31" t="s">
        <v>267</v>
      </c>
      <c r="D159" s="12" t="s">
        <v>1105</v>
      </c>
      <c r="E159" s="10" t="s">
        <v>72</v>
      </c>
      <c r="F159" s="11">
        <v>1</v>
      </c>
      <c r="G159" s="10" t="s">
        <v>268</v>
      </c>
      <c r="H159" s="10" t="s">
        <v>15</v>
      </c>
      <c r="I159" s="32">
        <v>0</v>
      </c>
      <c r="J159" s="15">
        <v>0.1</v>
      </c>
      <c r="K159" s="14">
        <v>169.4</v>
      </c>
      <c r="L159" s="14">
        <f t="shared" si="2"/>
        <v>0</v>
      </c>
      <c r="M159" s="50">
        <v>10517013028</v>
      </c>
      <c r="N159" s="52"/>
    </row>
    <row r="160" spans="1:14" s="30" customFormat="1" ht="53.25" customHeight="1" x14ac:dyDescent="0.25">
      <c r="A160" s="45">
        <f>SUBTOTAL(103,$D$6:D159)</f>
        <v>154</v>
      </c>
      <c r="B160" s="11"/>
      <c r="C160" s="31" t="s">
        <v>267</v>
      </c>
      <c r="D160" s="12" t="s">
        <v>1106</v>
      </c>
      <c r="E160" s="10" t="s">
        <v>72</v>
      </c>
      <c r="F160" s="11">
        <v>1</v>
      </c>
      <c r="G160" s="10" t="s">
        <v>268</v>
      </c>
      <c r="H160" s="10" t="s">
        <v>15</v>
      </c>
      <c r="I160" s="32">
        <v>0</v>
      </c>
      <c r="J160" s="15">
        <v>0.1</v>
      </c>
      <c r="K160" s="14">
        <v>169.4</v>
      </c>
      <c r="L160" s="14">
        <f t="shared" si="2"/>
        <v>0</v>
      </c>
      <c r="M160" s="50">
        <v>10517013029</v>
      </c>
      <c r="N160" s="52"/>
    </row>
    <row r="161" spans="1:14" s="30" customFormat="1" ht="53.25" customHeight="1" x14ac:dyDescent="0.25">
      <c r="A161" s="54">
        <f>SUBTOTAL(103,$D$6:D160)</f>
        <v>155</v>
      </c>
      <c r="B161" s="11"/>
      <c r="C161" s="31" t="s">
        <v>267</v>
      </c>
      <c r="D161" s="12" t="s">
        <v>1107</v>
      </c>
      <c r="E161" s="11" t="s">
        <v>72</v>
      </c>
      <c r="F161" s="11">
        <v>2</v>
      </c>
      <c r="G161" s="11" t="s">
        <v>269</v>
      </c>
      <c r="H161" s="11" t="s">
        <v>15</v>
      </c>
      <c r="I161" s="55">
        <v>0</v>
      </c>
      <c r="J161" s="56">
        <v>0.1</v>
      </c>
      <c r="K161" s="14">
        <v>169.4</v>
      </c>
      <c r="L161" s="57">
        <f t="shared" si="2"/>
        <v>0</v>
      </c>
      <c r="M161" s="50">
        <v>10517013030</v>
      </c>
      <c r="N161" s="52"/>
    </row>
    <row r="162" spans="1:14" s="30" customFormat="1" ht="53.25" customHeight="1" x14ac:dyDescent="0.25">
      <c r="A162" s="54">
        <f>SUBTOTAL(103,$D$6:D161)</f>
        <v>156</v>
      </c>
      <c r="B162" s="11"/>
      <c r="C162" s="31" t="s">
        <v>267</v>
      </c>
      <c r="D162" s="12" t="s">
        <v>1108</v>
      </c>
      <c r="E162" s="11" t="s">
        <v>72</v>
      </c>
      <c r="F162" s="11">
        <v>2</v>
      </c>
      <c r="G162" s="11" t="s">
        <v>269</v>
      </c>
      <c r="H162" s="11" t="s">
        <v>15</v>
      </c>
      <c r="I162" s="55">
        <v>0</v>
      </c>
      <c r="J162" s="56">
        <v>0.1</v>
      </c>
      <c r="K162" s="14">
        <v>169.4</v>
      </c>
      <c r="L162" s="57">
        <f t="shared" si="2"/>
        <v>0</v>
      </c>
      <c r="M162" s="50">
        <v>10517013031</v>
      </c>
      <c r="N162" s="52"/>
    </row>
    <row r="163" spans="1:14" s="30" customFormat="1" ht="38.25" customHeight="1" x14ac:dyDescent="0.25">
      <c r="A163" s="45">
        <f>SUBTOTAL(103,$D$6:D162)</f>
        <v>157</v>
      </c>
      <c r="B163" s="11"/>
      <c r="C163" s="31" t="s">
        <v>71</v>
      </c>
      <c r="D163" s="12" t="s">
        <v>270</v>
      </c>
      <c r="E163" s="10" t="s">
        <v>72</v>
      </c>
      <c r="F163" s="11">
        <v>2</v>
      </c>
      <c r="G163" s="10" t="s">
        <v>271</v>
      </c>
      <c r="H163" s="10" t="s">
        <v>15</v>
      </c>
      <c r="I163" s="32">
        <v>0</v>
      </c>
      <c r="J163" s="15">
        <v>0.1</v>
      </c>
      <c r="K163" s="14">
        <v>133.10000000000002</v>
      </c>
      <c r="L163" s="14">
        <f t="shared" si="2"/>
        <v>0</v>
      </c>
      <c r="M163" s="50">
        <v>10517013032</v>
      </c>
      <c r="N163" s="52"/>
    </row>
    <row r="164" spans="1:14" s="30" customFormat="1" ht="53.25" customHeight="1" x14ac:dyDescent="0.25">
      <c r="A164" s="45">
        <f>SUBTOTAL(103,$D$6:D163)</f>
        <v>158</v>
      </c>
      <c r="B164" s="11"/>
      <c r="C164" s="31" t="s">
        <v>267</v>
      </c>
      <c r="D164" s="12" t="s">
        <v>1109</v>
      </c>
      <c r="E164" s="10" t="s">
        <v>72</v>
      </c>
      <c r="F164" s="11">
        <v>3</v>
      </c>
      <c r="G164" s="10" t="s">
        <v>272</v>
      </c>
      <c r="H164" s="10" t="s">
        <v>15</v>
      </c>
      <c r="I164" s="32">
        <v>0</v>
      </c>
      <c r="J164" s="15">
        <v>0.1</v>
      </c>
      <c r="K164" s="14">
        <v>169.4</v>
      </c>
      <c r="L164" s="14">
        <f t="shared" si="2"/>
        <v>0</v>
      </c>
      <c r="M164" s="50">
        <v>10517013033</v>
      </c>
      <c r="N164" s="52"/>
    </row>
    <row r="165" spans="1:14" s="30" customFormat="1" ht="53.25" customHeight="1" x14ac:dyDescent="0.25">
      <c r="A165" s="45">
        <f>SUBTOTAL(103,$D$6:D164)</f>
        <v>159</v>
      </c>
      <c r="B165" s="11"/>
      <c r="C165" s="31" t="s">
        <v>267</v>
      </c>
      <c r="D165" s="12" t="s">
        <v>1110</v>
      </c>
      <c r="E165" s="10" t="s">
        <v>72</v>
      </c>
      <c r="F165" s="11">
        <v>3</v>
      </c>
      <c r="G165" s="10" t="s">
        <v>272</v>
      </c>
      <c r="H165" s="10" t="s">
        <v>15</v>
      </c>
      <c r="I165" s="32">
        <v>0</v>
      </c>
      <c r="J165" s="15">
        <v>0.1</v>
      </c>
      <c r="K165" s="14">
        <v>169.4</v>
      </c>
      <c r="L165" s="14">
        <f t="shared" si="2"/>
        <v>0</v>
      </c>
      <c r="M165" s="50">
        <v>10517013034</v>
      </c>
      <c r="N165" s="52"/>
    </row>
    <row r="166" spans="1:14" s="30" customFormat="1" ht="38.25" customHeight="1" x14ac:dyDescent="0.25">
      <c r="A166" s="45">
        <f>SUBTOTAL(103,$D$6:D165)</f>
        <v>160</v>
      </c>
      <c r="B166" s="11"/>
      <c r="C166" s="31" t="s">
        <v>71</v>
      </c>
      <c r="D166" s="12" t="s">
        <v>273</v>
      </c>
      <c r="E166" s="10" t="s">
        <v>72</v>
      </c>
      <c r="F166" s="11">
        <v>3</v>
      </c>
      <c r="G166" s="10" t="s">
        <v>274</v>
      </c>
      <c r="H166" s="10" t="s">
        <v>15</v>
      </c>
      <c r="I166" s="32">
        <v>0</v>
      </c>
      <c r="J166" s="15">
        <v>0.1</v>
      </c>
      <c r="K166" s="14">
        <v>133.10000000000002</v>
      </c>
      <c r="L166" s="14">
        <f t="shared" si="2"/>
        <v>0</v>
      </c>
      <c r="M166" s="50">
        <v>10517013035</v>
      </c>
      <c r="N166" s="52"/>
    </row>
    <row r="167" spans="1:14" s="30" customFormat="1" ht="53.25" customHeight="1" x14ac:dyDescent="0.25">
      <c r="A167" s="45">
        <f>SUBTOTAL(103,$D$6:D166)</f>
        <v>161</v>
      </c>
      <c r="B167" s="11"/>
      <c r="C167" s="31" t="s">
        <v>267</v>
      </c>
      <c r="D167" s="12" t="s">
        <v>1111</v>
      </c>
      <c r="E167" s="10" t="s">
        <v>72</v>
      </c>
      <c r="F167" s="11">
        <v>4</v>
      </c>
      <c r="G167" s="10" t="s">
        <v>275</v>
      </c>
      <c r="H167" s="10" t="s">
        <v>15</v>
      </c>
      <c r="I167" s="32">
        <v>0</v>
      </c>
      <c r="J167" s="15">
        <v>0.1</v>
      </c>
      <c r="K167" s="14">
        <v>169.4</v>
      </c>
      <c r="L167" s="14">
        <f t="shared" si="2"/>
        <v>0</v>
      </c>
      <c r="M167" s="50">
        <v>10517013036</v>
      </c>
      <c r="N167" s="52"/>
    </row>
    <row r="168" spans="1:14" s="30" customFormat="1" ht="53.25" customHeight="1" x14ac:dyDescent="0.25">
      <c r="A168" s="45">
        <f>SUBTOTAL(103,$D$6:D167)</f>
        <v>162</v>
      </c>
      <c r="B168" s="11"/>
      <c r="C168" s="31" t="s">
        <v>276</v>
      </c>
      <c r="D168" s="12" t="s">
        <v>1112</v>
      </c>
      <c r="E168" s="10" t="s">
        <v>72</v>
      </c>
      <c r="F168" s="11">
        <v>4</v>
      </c>
      <c r="G168" s="10" t="s">
        <v>275</v>
      </c>
      <c r="H168" s="10" t="s">
        <v>15</v>
      </c>
      <c r="I168" s="32">
        <v>0</v>
      </c>
      <c r="J168" s="15">
        <v>0.1</v>
      </c>
      <c r="K168" s="14">
        <v>169.4</v>
      </c>
      <c r="L168" s="14">
        <f t="shared" si="2"/>
        <v>0</v>
      </c>
      <c r="M168" s="50">
        <v>10517013037</v>
      </c>
      <c r="N168" s="52"/>
    </row>
    <row r="169" spans="1:14" s="30" customFormat="1" ht="38.25" customHeight="1" x14ac:dyDescent="0.25">
      <c r="A169" s="45">
        <f>SUBTOTAL(103,$D$6:D168)</f>
        <v>163</v>
      </c>
      <c r="B169" s="11"/>
      <c r="C169" s="31" t="s">
        <v>71</v>
      </c>
      <c r="D169" s="12" t="s">
        <v>277</v>
      </c>
      <c r="E169" s="10" t="s">
        <v>72</v>
      </c>
      <c r="F169" s="11">
        <v>4</v>
      </c>
      <c r="G169" s="10" t="s">
        <v>278</v>
      </c>
      <c r="H169" s="10" t="s">
        <v>15</v>
      </c>
      <c r="I169" s="32">
        <v>0</v>
      </c>
      <c r="J169" s="15">
        <v>0.1</v>
      </c>
      <c r="K169" s="14">
        <v>133.10000000000002</v>
      </c>
      <c r="L169" s="14">
        <f t="shared" si="2"/>
        <v>0</v>
      </c>
      <c r="M169" s="50">
        <v>10517013038</v>
      </c>
      <c r="N169" s="52"/>
    </row>
    <row r="170" spans="1:14" s="30" customFormat="1" ht="25.5" customHeight="1" x14ac:dyDescent="0.25">
      <c r="A170" s="45">
        <f>SUBTOTAL(103,$D$6:D169)</f>
        <v>164</v>
      </c>
      <c r="B170" s="11"/>
      <c r="C170" s="31" t="s">
        <v>250</v>
      </c>
      <c r="D170" s="12" t="s">
        <v>279</v>
      </c>
      <c r="E170" s="10" t="s">
        <v>13</v>
      </c>
      <c r="F170" s="11">
        <v>1</v>
      </c>
      <c r="G170" s="10" t="s">
        <v>280</v>
      </c>
      <c r="H170" s="10" t="s">
        <v>15</v>
      </c>
      <c r="I170" s="32">
        <v>0</v>
      </c>
      <c r="J170" s="15">
        <v>0.1</v>
      </c>
      <c r="K170" s="14">
        <v>242.00000000000003</v>
      </c>
      <c r="L170" s="14">
        <f t="shared" si="2"/>
        <v>0</v>
      </c>
      <c r="M170" s="50"/>
      <c r="N170" s="52"/>
    </row>
    <row r="171" spans="1:14" s="30" customFormat="1" ht="25.5" customHeight="1" x14ac:dyDescent="0.25">
      <c r="A171" s="45">
        <f>SUBTOTAL(103,$D$6:D170)</f>
        <v>165</v>
      </c>
      <c r="B171" s="11"/>
      <c r="C171" s="31" t="s">
        <v>250</v>
      </c>
      <c r="D171" s="12" t="s">
        <v>281</v>
      </c>
      <c r="E171" s="10" t="s">
        <v>13</v>
      </c>
      <c r="F171" s="11">
        <v>2</v>
      </c>
      <c r="G171" s="10" t="s">
        <v>282</v>
      </c>
      <c r="H171" s="10" t="s">
        <v>15</v>
      </c>
      <c r="I171" s="32">
        <v>0</v>
      </c>
      <c r="J171" s="15">
        <v>0.1</v>
      </c>
      <c r="K171" s="14">
        <v>278.3</v>
      </c>
      <c r="L171" s="14">
        <f t="shared" si="2"/>
        <v>0</v>
      </c>
      <c r="M171" s="50"/>
      <c r="N171" s="52"/>
    </row>
    <row r="172" spans="1:14" s="30" customFormat="1" ht="25.5" customHeight="1" x14ac:dyDescent="0.25">
      <c r="A172" s="45">
        <f>SUBTOTAL(103,$D$6:D171)</f>
        <v>166</v>
      </c>
      <c r="B172" s="11"/>
      <c r="C172" s="31" t="s">
        <v>250</v>
      </c>
      <c r="D172" s="12" t="s">
        <v>283</v>
      </c>
      <c r="E172" s="10" t="s">
        <v>13</v>
      </c>
      <c r="F172" s="11">
        <v>3</v>
      </c>
      <c r="G172" s="10" t="s">
        <v>284</v>
      </c>
      <c r="H172" s="10" t="s">
        <v>15</v>
      </c>
      <c r="I172" s="32">
        <v>0</v>
      </c>
      <c r="J172" s="15">
        <v>0.1</v>
      </c>
      <c r="K172" s="14">
        <v>278.3</v>
      </c>
      <c r="L172" s="14">
        <f t="shared" si="2"/>
        <v>0</v>
      </c>
      <c r="M172" s="50"/>
      <c r="N172" s="52"/>
    </row>
    <row r="173" spans="1:14" s="30" customFormat="1" ht="25.5" customHeight="1" x14ac:dyDescent="0.25">
      <c r="A173" s="45">
        <f>SUBTOTAL(103,$D$6:D172)</f>
        <v>167</v>
      </c>
      <c r="B173" s="11"/>
      <c r="C173" s="31" t="s">
        <v>250</v>
      </c>
      <c r="D173" s="12" t="s">
        <v>285</v>
      </c>
      <c r="E173" s="10" t="s">
        <v>13</v>
      </c>
      <c r="F173" s="11">
        <v>4</v>
      </c>
      <c r="G173" s="10" t="s">
        <v>286</v>
      </c>
      <c r="H173" s="10" t="s">
        <v>15</v>
      </c>
      <c r="I173" s="32">
        <v>0</v>
      </c>
      <c r="J173" s="15">
        <v>0.1</v>
      </c>
      <c r="K173" s="14">
        <v>254.10000000000002</v>
      </c>
      <c r="L173" s="14">
        <f t="shared" si="2"/>
        <v>0</v>
      </c>
      <c r="M173" s="50"/>
      <c r="N173" s="52"/>
    </row>
    <row r="174" spans="1:14" s="30" customFormat="1" ht="38.25" customHeight="1" x14ac:dyDescent="0.25">
      <c r="A174" s="45">
        <f>SUBTOTAL(103,$D$6:D173)</f>
        <v>168</v>
      </c>
      <c r="B174" s="11"/>
      <c r="C174" s="31" t="s">
        <v>287</v>
      </c>
      <c r="D174" s="12" t="s">
        <v>288</v>
      </c>
      <c r="E174" s="10" t="s">
        <v>13</v>
      </c>
      <c r="F174" s="11">
        <v>1</v>
      </c>
      <c r="G174" s="10" t="s">
        <v>289</v>
      </c>
      <c r="H174" s="10" t="s">
        <v>15</v>
      </c>
      <c r="I174" s="32">
        <v>0</v>
      </c>
      <c r="J174" s="15">
        <v>0.1</v>
      </c>
      <c r="K174" s="14">
        <v>254.10000000000002</v>
      </c>
      <c r="L174" s="14">
        <f t="shared" si="2"/>
        <v>0</v>
      </c>
      <c r="M174" s="50"/>
      <c r="N174" s="52"/>
    </row>
    <row r="175" spans="1:14" s="30" customFormat="1" ht="38.25" customHeight="1" x14ac:dyDescent="0.25">
      <c r="A175" s="45">
        <f>SUBTOTAL(103,$D$6:D174)</f>
        <v>169</v>
      </c>
      <c r="B175" s="11"/>
      <c r="C175" s="31" t="s">
        <v>287</v>
      </c>
      <c r="D175" s="12" t="s">
        <v>290</v>
      </c>
      <c r="E175" s="10" t="s">
        <v>13</v>
      </c>
      <c r="F175" s="11">
        <v>1</v>
      </c>
      <c r="G175" s="10" t="s">
        <v>289</v>
      </c>
      <c r="H175" s="10" t="s">
        <v>15</v>
      </c>
      <c r="I175" s="32">
        <v>0</v>
      </c>
      <c r="J175" s="15">
        <v>0.1</v>
      </c>
      <c r="K175" s="14">
        <v>229.9</v>
      </c>
      <c r="L175" s="14">
        <f t="shared" si="2"/>
        <v>0</v>
      </c>
      <c r="M175" s="50"/>
      <c r="N175" s="52"/>
    </row>
    <row r="176" spans="1:14" s="30" customFormat="1" ht="38.25" customHeight="1" x14ac:dyDescent="0.25">
      <c r="A176" s="45">
        <f>SUBTOTAL(103,$D$6:D175)</f>
        <v>170</v>
      </c>
      <c r="B176" s="11"/>
      <c r="C176" s="31" t="s">
        <v>76</v>
      </c>
      <c r="D176" s="12" t="s">
        <v>291</v>
      </c>
      <c r="E176" s="10" t="s">
        <v>13</v>
      </c>
      <c r="F176" s="11">
        <v>2</v>
      </c>
      <c r="G176" s="10" t="s">
        <v>966</v>
      </c>
      <c r="H176" s="10" t="s">
        <v>15</v>
      </c>
      <c r="I176" s="32">
        <v>0</v>
      </c>
      <c r="J176" s="15">
        <v>0.1</v>
      </c>
      <c r="K176" s="14">
        <v>242.00000000000003</v>
      </c>
      <c r="L176" s="14">
        <f t="shared" si="2"/>
        <v>0</v>
      </c>
      <c r="M176" s="50"/>
      <c r="N176" s="52"/>
    </row>
    <row r="177" spans="1:14" s="30" customFormat="1" ht="38.25" customHeight="1" x14ac:dyDescent="0.25">
      <c r="A177" s="45">
        <f>SUBTOTAL(103,$D$6:D176)</f>
        <v>171</v>
      </c>
      <c r="B177" s="11"/>
      <c r="C177" s="31" t="s">
        <v>76</v>
      </c>
      <c r="D177" s="12" t="s">
        <v>292</v>
      </c>
      <c r="E177" s="10" t="s">
        <v>13</v>
      </c>
      <c r="F177" s="11">
        <v>2</v>
      </c>
      <c r="G177" s="10" t="s">
        <v>966</v>
      </c>
      <c r="H177" s="10" t="s">
        <v>15</v>
      </c>
      <c r="I177" s="32">
        <v>0</v>
      </c>
      <c r="J177" s="15">
        <v>0.1</v>
      </c>
      <c r="K177" s="14">
        <v>266.20000000000005</v>
      </c>
      <c r="L177" s="14">
        <f t="shared" si="2"/>
        <v>0</v>
      </c>
      <c r="M177" s="50"/>
      <c r="N177" s="52"/>
    </row>
    <row r="178" spans="1:14" s="30" customFormat="1" ht="38.25" customHeight="1" x14ac:dyDescent="0.25">
      <c r="A178" s="45">
        <f>SUBTOTAL(103,$D$6:D177)</f>
        <v>172</v>
      </c>
      <c r="B178" s="11"/>
      <c r="C178" s="31" t="s">
        <v>293</v>
      </c>
      <c r="D178" s="12" t="s">
        <v>868</v>
      </c>
      <c r="E178" s="10" t="s">
        <v>13</v>
      </c>
      <c r="F178" s="11">
        <v>3</v>
      </c>
      <c r="G178" s="10" t="s">
        <v>294</v>
      </c>
      <c r="H178" s="10" t="s">
        <v>15</v>
      </c>
      <c r="I178" s="32">
        <v>0</v>
      </c>
      <c r="J178" s="15">
        <v>0.1</v>
      </c>
      <c r="K178" s="14">
        <v>242.00000000000003</v>
      </c>
      <c r="L178" s="14">
        <f t="shared" si="2"/>
        <v>0</v>
      </c>
      <c r="M178" s="50"/>
      <c r="N178" s="52"/>
    </row>
    <row r="179" spans="1:14" s="30" customFormat="1" ht="38.25" x14ac:dyDescent="0.25">
      <c r="A179" s="45">
        <f>SUBTOTAL(103,$D$6:D178)</f>
        <v>173</v>
      </c>
      <c r="B179" s="11"/>
      <c r="C179" s="31" t="s">
        <v>293</v>
      </c>
      <c r="D179" s="12" t="s">
        <v>295</v>
      </c>
      <c r="E179" s="10" t="s">
        <v>13</v>
      </c>
      <c r="F179" s="11">
        <v>3</v>
      </c>
      <c r="G179" s="10" t="s">
        <v>294</v>
      </c>
      <c r="H179" s="10" t="s">
        <v>15</v>
      </c>
      <c r="I179" s="32">
        <v>0</v>
      </c>
      <c r="J179" s="15">
        <v>0.1</v>
      </c>
      <c r="K179" s="14">
        <v>242.00000000000003</v>
      </c>
      <c r="L179" s="14">
        <f t="shared" si="2"/>
        <v>0</v>
      </c>
      <c r="M179" s="50"/>
      <c r="N179" s="52"/>
    </row>
    <row r="180" spans="1:14" s="30" customFormat="1" ht="38.25" customHeight="1" x14ac:dyDescent="0.25">
      <c r="A180" s="54">
        <f>SUBTOTAL(103,$D$6:D179)</f>
        <v>174</v>
      </c>
      <c r="B180" s="11"/>
      <c r="C180" s="12" t="s">
        <v>859</v>
      </c>
      <c r="D180" s="12" t="s">
        <v>860</v>
      </c>
      <c r="E180" s="11" t="s">
        <v>13</v>
      </c>
      <c r="F180" s="11">
        <v>3</v>
      </c>
      <c r="G180" s="11" t="s">
        <v>858</v>
      </c>
      <c r="H180" s="11" t="s">
        <v>15</v>
      </c>
      <c r="I180" s="55">
        <v>0</v>
      </c>
      <c r="J180" s="56">
        <v>0.1</v>
      </c>
      <c r="K180" s="57">
        <v>242.00000000000003</v>
      </c>
      <c r="L180" s="57">
        <f t="shared" si="2"/>
        <v>0</v>
      </c>
      <c r="M180" s="50"/>
      <c r="N180" s="52"/>
    </row>
    <row r="181" spans="1:14" s="30" customFormat="1" ht="38.25" customHeight="1" x14ac:dyDescent="0.25">
      <c r="A181" s="54">
        <f>SUBTOTAL(103,$D$6:D180)</f>
        <v>175</v>
      </c>
      <c r="B181" s="11"/>
      <c r="C181" s="12" t="s">
        <v>859</v>
      </c>
      <c r="D181" s="12" t="s">
        <v>861</v>
      </c>
      <c r="E181" s="11" t="s">
        <v>13</v>
      </c>
      <c r="F181" s="11">
        <v>3</v>
      </c>
      <c r="G181" s="11" t="s">
        <v>858</v>
      </c>
      <c r="H181" s="11" t="s">
        <v>15</v>
      </c>
      <c r="I181" s="55">
        <v>0</v>
      </c>
      <c r="J181" s="56">
        <v>0.1</v>
      </c>
      <c r="K181" s="57">
        <v>242.00000000000003</v>
      </c>
      <c r="L181" s="57">
        <f t="shared" si="2"/>
        <v>0</v>
      </c>
      <c r="M181" s="50"/>
      <c r="N181" s="52"/>
    </row>
    <row r="182" spans="1:14" s="30" customFormat="1" ht="51" customHeight="1" x14ac:dyDescent="0.25">
      <c r="A182" s="45">
        <f>SUBTOTAL(103,$D$6:D181)</f>
        <v>176</v>
      </c>
      <c r="B182" s="11"/>
      <c r="C182" s="31" t="s">
        <v>293</v>
      </c>
      <c r="D182" s="12" t="s">
        <v>296</v>
      </c>
      <c r="E182" s="10" t="s">
        <v>13</v>
      </c>
      <c r="F182" s="11">
        <v>4</v>
      </c>
      <c r="G182" s="10" t="s">
        <v>297</v>
      </c>
      <c r="H182" s="10" t="s">
        <v>15</v>
      </c>
      <c r="I182" s="32">
        <v>0</v>
      </c>
      <c r="J182" s="15">
        <v>0.1</v>
      </c>
      <c r="K182" s="14">
        <v>205.70000000000002</v>
      </c>
      <c r="L182" s="14">
        <f t="shared" si="2"/>
        <v>0</v>
      </c>
      <c r="M182" s="50"/>
      <c r="N182" s="52"/>
    </row>
    <row r="183" spans="1:14" s="30" customFormat="1" ht="51" customHeight="1" x14ac:dyDescent="0.25">
      <c r="A183" s="45">
        <f>SUBTOTAL(103,$D$6:D182)</f>
        <v>177</v>
      </c>
      <c r="B183" s="11"/>
      <c r="C183" s="31" t="s">
        <v>293</v>
      </c>
      <c r="D183" s="12" t="s">
        <v>298</v>
      </c>
      <c r="E183" s="10" t="s">
        <v>13</v>
      </c>
      <c r="F183" s="11">
        <v>4</v>
      </c>
      <c r="G183" s="10" t="s">
        <v>297</v>
      </c>
      <c r="H183" s="10" t="s">
        <v>15</v>
      </c>
      <c r="I183" s="32">
        <v>0</v>
      </c>
      <c r="J183" s="15">
        <v>0.1</v>
      </c>
      <c r="K183" s="14">
        <v>145.20000000000002</v>
      </c>
      <c r="L183" s="14">
        <f t="shared" si="2"/>
        <v>0</v>
      </c>
      <c r="M183" s="50"/>
      <c r="N183" s="52"/>
    </row>
    <row r="184" spans="1:14" s="30" customFormat="1" ht="38.25" customHeight="1" x14ac:dyDescent="0.25">
      <c r="A184" s="45">
        <f>SUBTOTAL(103,$D$6:D183)</f>
        <v>178</v>
      </c>
      <c r="B184" s="11"/>
      <c r="C184" s="31" t="s">
        <v>299</v>
      </c>
      <c r="D184" s="12" t="s">
        <v>300</v>
      </c>
      <c r="E184" s="10" t="s">
        <v>13</v>
      </c>
      <c r="F184" s="11">
        <v>4</v>
      </c>
      <c r="G184" s="10" t="s">
        <v>301</v>
      </c>
      <c r="H184" s="10" t="s">
        <v>15</v>
      </c>
      <c r="I184" s="32">
        <v>0</v>
      </c>
      <c r="J184" s="15">
        <v>0.1</v>
      </c>
      <c r="K184" s="14">
        <v>205.70000000000002</v>
      </c>
      <c r="L184" s="14">
        <f t="shared" si="2"/>
        <v>0</v>
      </c>
      <c r="M184" s="50"/>
      <c r="N184" s="52"/>
    </row>
    <row r="185" spans="1:14" s="30" customFormat="1" ht="38.25" customHeight="1" x14ac:dyDescent="0.25">
      <c r="A185" s="45">
        <f>SUBTOTAL(103,$D$6:D184)</f>
        <v>179</v>
      </c>
      <c r="B185" s="11"/>
      <c r="C185" s="31" t="s">
        <v>299</v>
      </c>
      <c r="D185" s="12" t="s">
        <v>302</v>
      </c>
      <c r="E185" s="10" t="s">
        <v>13</v>
      </c>
      <c r="F185" s="11">
        <v>4</v>
      </c>
      <c r="G185" s="10" t="s">
        <v>301</v>
      </c>
      <c r="H185" s="10" t="s">
        <v>15</v>
      </c>
      <c r="I185" s="32">
        <v>0</v>
      </c>
      <c r="J185" s="15">
        <v>0.1</v>
      </c>
      <c r="K185" s="14">
        <v>205.70000000000002</v>
      </c>
      <c r="L185" s="14">
        <f t="shared" si="2"/>
        <v>0</v>
      </c>
      <c r="M185" s="50"/>
      <c r="N185" s="52"/>
    </row>
    <row r="186" spans="1:14" s="30" customFormat="1" ht="51" x14ac:dyDescent="0.25">
      <c r="A186" s="54">
        <f>SUBTOTAL(103,$D$6:D185)</f>
        <v>180</v>
      </c>
      <c r="B186" s="11"/>
      <c r="C186" s="12" t="s">
        <v>902</v>
      </c>
      <c r="D186" s="12" t="s">
        <v>903</v>
      </c>
      <c r="E186" s="11" t="s">
        <v>118</v>
      </c>
      <c r="F186" s="11" t="s">
        <v>306</v>
      </c>
      <c r="G186" s="11" t="s">
        <v>904</v>
      </c>
      <c r="H186" s="11" t="s">
        <v>15</v>
      </c>
      <c r="I186" s="55">
        <v>0</v>
      </c>
      <c r="J186" s="56">
        <v>0.1</v>
      </c>
      <c r="K186" s="57">
        <v>278.3</v>
      </c>
      <c r="L186" s="57">
        <f t="shared" si="2"/>
        <v>0</v>
      </c>
      <c r="M186" s="50"/>
      <c r="N186" s="52"/>
    </row>
    <row r="187" spans="1:14" s="30" customFormat="1" ht="51" customHeight="1" x14ac:dyDescent="0.25">
      <c r="A187" s="54">
        <f>SUBTOTAL(103,$D$6:D186)</f>
        <v>181</v>
      </c>
      <c r="B187" s="11"/>
      <c r="C187" s="31" t="s">
        <v>303</v>
      </c>
      <c r="D187" s="12" t="s">
        <v>304</v>
      </c>
      <c r="E187" s="10" t="s">
        <v>305</v>
      </c>
      <c r="F187" s="11" t="s">
        <v>306</v>
      </c>
      <c r="G187" s="10" t="s">
        <v>307</v>
      </c>
      <c r="H187" s="10" t="s">
        <v>15</v>
      </c>
      <c r="I187" s="32">
        <v>0</v>
      </c>
      <c r="J187" s="15">
        <v>0.1</v>
      </c>
      <c r="K187" s="14">
        <v>121.00000000000001</v>
      </c>
      <c r="L187" s="14">
        <f t="shared" si="2"/>
        <v>0</v>
      </c>
      <c r="M187" s="50">
        <v>10517062319</v>
      </c>
      <c r="N187" s="52"/>
    </row>
    <row r="188" spans="1:14" s="30" customFormat="1" ht="38.25" x14ac:dyDescent="0.25">
      <c r="A188" s="45">
        <f>SUBTOTAL(103,$D$6:D187)</f>
        <v>182</v>
      </c>
      <c r="B188" s="11"/>
      <c r="C188" s="31" t="s">
        <v>925</v>
      </c>
      <c r="D188" s="12" t="s">
        <v>926</v>
      </c>
      <c r="E188" s="10" t="s">
        <v>305</v>
      </c>
      <c r="F188" s="10" t="s">
        <v>306</v>
      </c>
      <c r="G188" s="10" t="s">
        <v>927</v>
      </c>
      <c r="H188" s="10" t="s">
        <v>15</v>
      </c>
      <c r="I188" s="32">
        <v>0</v>
      </c>
      <c r="J188" s="15">
        <v>0.1</v>
      </c>
      <c r="K188" s="14">
        <v>133.10000000000002</v>
      </c>
      <c r="L188" s="14">
        <f t="shared" si="2"/>
        <v>0</v>
      </c>
      <c r="M188" s="50">
        <v>10517062320</v>
      </c>
      <c r="N188" s="52"/>
    </row>
    <row r="189" spans="1:14" s="30" customFormat="1" ht="25.5" customHeight="1" x14ac:dyDescent="0.25">
      <c r="A189" s="45">
        <f>SUBTOTAL(103,$D$6:D188)</f>
        <v>183</v>
      </c>
      <c r="B189" s="11" t="s">
        <v>308</v>
      </c>
      <c r="C189" s="31" t="s">
        <v>309</v>
      </c>
      <c r="D189" s="12" t="s">
        <v>310</v>
      </c>
      <c r="E189" s="10" t="s">
        <v>121</v>
      </c>
      <c r="F189" s="11">
        <v>2</v>
      </c>
      <c r="G189" s="10" t="s">
        <v>311</v>
      </c>
      <c r="H189" s="10" t="s">
        <v>15</v>
      </c>
      <c r="I189" s="32">
        <v>0</v>
      </c>
      <c r="J189" s="15">
        <v>0.18</v>
      </c>
      <c r="K189" s="14">
        <v>389.4</v>
      </c>
      <c r="L189" s="14">
        <f t="shared" si="2"/>
        <v>0</v>
      </c>
      <c r="M189" s="50">
        <v>10517012433</v>
      </c>
      <c r="N189" s="52"/>
    </row>
    <row r="190" spans="1:14" s="30" customFormat="1" ht="25.5" customHeight="1" x14ac:dyDescent="0.25">
      <c r="A190" s="45">
        <f>SUBTOTAL(103,$D$6:D189)</f>
        <v>184</v>
      </c>
      <c r="B190" s="11" t="s">
        <v>308</v>
      </c>
      <c r="C190" s="31" t="s">
        <v>312</v>
      </c>
      <c r="D190" s="12" t="s">
        <v>313</v>
      </c>
      <c r="E190" s="10" t="s">
        <v>121</v>
      </c>
      <c r="F190" s="11">
        <v>2</v>
      </c>
      <c r="G190" s="10" t="s">
        <v>311</v>
      </c>
      <c r="H190" s="10" t="s">
        <v>15</v>
      </c>
      <c r="I190" s="32">
        <v>0</v>
      </c>
      <c r="J190" s="15">
        <v>0.1</v>
      </c>
      <c r="K190" s="14">
        <v>290.40000000000003</v>
      </c>
      <c r="L190" s="14">
        <f t="shared" si="2"/>
        <v>0</v>
      </c>
      <c r="M190" s="50">
        <v>10517012434</v>
      </c>
      <c r="N190" s="52"/>
    </row>
    <row r="191" spans="1:14" s="30" customFormat="1" ht="25.5" customHeight="1" x14ac:dyDescent="0.25">
      <c r="A191" s="45">
        <f>SUBTOTAL(103,$D$6:D190)</f>
        <v>185</v>
      </c>
      <c r="B191" s="11" t="s">
        <v>314</v>
      </c>
      <c r="C191" s="31" t="s">
        <v>309</v>
      </c>
      <c r="D191" s="12" t="s">
        <v>315</v>
      </c>
      <c r="E191" s="10" t="s">
        <v>121</v>
      </c>
      <c r="F191" s="11">
        <v>3</v>
      </c>
      <c r="G191" s="10" t="s">
        <v>316</v>
      </c>
      <c r="H191" s="10" t="s">
        <v>15</v>
      </c>
      <c r="I191" s="32">
        <v>0</v>
      </c>
      <c r="J191" s="15">
        <v>0.18</v>
      </c>
      <c r="K191" s="14">
        <v>389.4</v>
      </c>
      <c r="L191" s="14">
        <f t="shared" si="2"/>
        <v>0</v>
      </c>
      <c r="M191" s="50">
        <v>10517012435</v>
      </c>
      <c r="N191" s="52"/>
    </row>
    <row r="192" spans="1:14" s="30" customFormat="1" ht="25.5" customHeight="1" x14ac:dyDescent="0.25">
      <c r="A192" s="45">
        <f>SUBTOTAL(103,$D$6:D191)</f>
        <v>186</v>
      </c>
      <c r="B192" s="11" t="s">
        <v>314</v>
      </c>
      <c r="C192" s="31" t="s">
        <v>309</v>
      </c>
      <c r="D192" s="12" t="s">
        <v>317</v>
      </c>
      <c r="E192" s="10" t="s">
        <v>121</v>
      </c>
      <c r="F192" s="11">
        <v>3</v>
      </c>
      <c r="G192" s="10" t="s">
        <v>316</v>
      </c>
      <c r="H192" s="10" t="s">
        <v>15</v>
      </c>
      <c r="I192" s="32">
        <v>0</v>
      </c>
      <c r="J192" s="15">
        <v>0.1</v>
      </c>
      <c r="K192" s="14">
        <v>290.40000000000003</v>
      </c>
      <c r="L192" s="14">
        <f t="shared" si="2"/>
        <v>0</v>
      </c>
      <c r="M192" s="50">
        <v>10517012436</v>
      </c>
      <c r="N192" s="52"/>
    </row>
    <row r="193" spans="1:14" s="30" customFormat="1" ht="25.5" customHeight="1" x14ac:dyDescent="0.25">
      <c r="A193" s="45">
        <f>SUBTOTAL(103,$D$6:D192)</f>
        <v>187</v>
      </c>
      <c r="B193" s="11" t="s">
        <v>318</v>
      </c>
      <c r="C193" s="31" t="s">
        <v>309</v>
      </c>
      <c r="D193" s="12" t="s">
        <v>319</v>
      </c>
      <c r="E193" s="10" t="s">
        <v>121</v>
      </c>
      <c r="F193" s="11">
        <v>4</v>
      </c>
      <c r="G193" s="10" t="s">
        <v>320</v>
      </c>
      <c r="H193" s="10" t="s">
        <v>15</v>
      </c>
      <c r="I193" s="32">
        <v>0</v>
      </c>
      <c r="J193" s="15">
        <v>0.18</v>
      </c>
      <c r="K193" s="14">
        <v>389.4</v>
      </c>
      <c r="L193" s="14">
        <f t="shared" si="2"/>
        <v>0</v>
      </c>
      <c r="M193" s="50">
        <v>10517012437</v>
      </c>
      <c r="N193" s="52"/>
    </row>
    <row r="194" spans="1:14" s="30" customFormat="1" ht="25.5" customHeight="1" x14ac:dyDescent="0.25">
      <c r="A194" s="45">
        <f>SUBTOTAL(103,$D$6:D193)</f>
        <v>188</v>
      </c>
      <c r="B194" s="11" t="s">
        <v>318</v>
      </c>
      <c r="C194" s="31" t="s">
        <v>321</v>
      </c>
      <c r="D194" s="12" t="s">
        <v>322</v>
      </c>
      <c r="E194" s="10" t="s">
        <v>121</v>
      </c>
      <c r="F194" s="11">
        <v>4</v>
      </c>
      <c r="G194" s="10" t="s">
        <v>320</v>
      </c>
      <c r="H194" s="10" t="s">
        <v>15</v>
      </c>
      <c r="I194" s="32">
        <v>0</v>
      </c>
      <c r="J194" s="15">
        <v>0.1</v>
      </c>
      <c r="K194" s="14">
        <v>290.40000000000003</v>
      </c>
      <c r="L194" s="14">
        <f t="shared" si="2"/>
        <v>0</v>
      </c>
      <c r="M194" s="50">
        <v>10517012438</v>
      </c>
      <c r="N194" s="52"/>
    </row>
    <row r="195" spans="1:14" s="30" customFormat="1" ht="40.5" customHeight="1" x14ac:dyDescent="0.25">
      <c r="A195" s="45">
        <f>SUBTOTAL(103,$D$6:D194)</f>
        <v>189</v>
      </c>
      <c r="B195" s="11"/>
      <c r="C195" s="31" t="s">
        <v>323</v>
      </c>
      <c r="D195" s="12" t="s">
        <v>1113</v>
      </c>
      <c r="E195" s="10" t="s">
        <v>72</v>
      </c>
      <c r="F195" s="11">
        <v>2</v>
      </c>
      <c r="G195" s="10" t="s">
        <v>324</v>
      </c>
      <c r="H195" s="10" t="s">
        <v>15</v>
      </c>
      <c r="I195" s="32">
        <v>0</v>
      </c>
      <c r="J195" s="15">
        <v>0.1</v>
      </c>
      <c r="K195" s="14">
        <v>157.30000000000001</v>
      </c>
      <c r="L195" s="14">
        <f t="shared" si="2"/>
        <v>0</v>
      </c>
      <c r="M195" s="50">
        <v>10517013039</v>
      </c>
      <c r="N195" s="52"/>
    </row>
    <row r="196" spans="1:14" s="30" customFormat="1" ht="38.25" x14ac:dyDescent="0.25">
      <c r="A196" s="45">
        <f>SUBTOTAL(103,$D$6:D195)</f>
        <v>190</v>
      </c>
      <c r="B196" s="11"/>
      <c r="C196" s="31" t="s">
        <v>323</v>
      </c>
      <c r="D196" s="12" t="s">
        <v>1114</v>
      </c>
      <c r="E196" s="10" t="s">
        <v>72</v>
      </c>
      <c r="F196" s="11">
        <v>3</v>
      </c>
      <c r="G196" s="10" t="s">
        <v>325</v>
      </c>
      <c r="H196" s="10" t="s">
        <v>15</v>
      </c>
      <c r="I196" s="32">
        <v>0</v>
      </c>
      <c r="J196" s="15">
        <v>0.1</v>
      </c>
      <c r="K196" s="14">
        <v>169.4</v>
      </c>
      <c r="L196" s="14">
        <f t="shared" si="2"/>
        <v>0</v>
      </c>
      <c r="M196" s="50">
        <v>10517013040</v>
      </c>
      <c r="N196" s="52"/>
    </row>
    <row r="197" spans="1:14" s="30" customFormat="1" ht="40.5" customHeight="1" x14ac:dyDescent="0.25">
      <c r="A197" s="45">
        <f>SUBTOTAL(103,$D$6:D196)</f>
        <v>191</v>
      </c>
      <c r="B197" s="11"/>
      <c r="C197" s="12" t="s">
        <v>323</v>
      </c>
      <c r="D197" s="12" t="s">
        <v>1115</v>
      </c>
      <c r="E197" s="11" t="s">
        <v>72</v>
      </c>
      <c r="F197" s="11">
        <v>4</v>
      </c>
      <c r="G197" s="11" t="s">
        <v>326</v>
      </c>
      <c r="H197" s="11" t="s">
        <v>15</v>
      </c>
      <c r="I197" s="55">
        <v>0</v>
      </c>
      <c r="J197" s="56">
        <v>0.1</v>
      </c>
      <c r="K197" s="57">
        <v>169.4</v>
      </c>
      <c r="L197" s="57">
        <f t="shared" si="2"/>
        <v>0</v>
      </c>
      <c r="M197" s="50">
        <v>10517013041</v>
      </c>
      <c r="N197" s="52"/>
    </row>
    <row r="198" spans="1:14" s="30" customFormat="1" ht="36.75" customHeight="1" x14ac:dyDescent="0.25">
      <c r="A198" s="45">
        <f>SUBTOTAL(103,$D$6:D197)</f>
        <v>192</v>
      </c>
      <c r="B198" s="11"/>
      <c r="C198" s="31" t="s">
        <v>327</v>
      </c>
      <c r="D198" s="12" t="s">
        <v>328</v>
      </c>
      <c r="E198" s="10" t="s">
        <v>13</v>
      </c>
      <c r="F198" s="11">
        <v>2</v>
      </c>
      <c r="G198" s="10" t="s">
        <v>329</v>
      </c>
      <c r="H198" s="10" t="s">
        <v>15</v>
      </c>
      <c r="I198" s="32">
        <v>0</v>
      </c>
      <c r="J198" s="15">
        <v>0.1</v>
      </c>
      <c r="K198" s="14">
        <v>169.4</v>
      </c>
      <c r="L198" s="14">
        <f t="shared" si="2"/>
        <v>0</v>
      </c>
      <c r="M198" s="50"/>
      <c r="N198" s="52"/>
    </row>
    <row r="199" spans="1:14" s="30" customFormat="1" ht="36.75" customHeight="1" x14ac:dyDescent="0.25">
      <c r="A199" s="45">
        <f>SUBTOTAL(103,$D$6:D198)</f>
        <v>193</v>
      </c>
      <c r="B199" s="11"/>
      <c r="C199" s="31" t="s">
        <v>327</v>
      </c>
      <c r="D199" s="12" t="s">
        <v>330</v>
      </c>
      <c r="E199" s="10" t="s">
        <v>13</v>
      </c>
      <c r="F199" s="11">
        <v>3</v>
      </c>
      <c r="G199" s="10" t="s">
        <v>331</v>
      </c>
      <c r="H199" s="10" t="s">
        <v>15</v>
      </c>
      <c r="I199" s="32">
        <v>0</v>
      </c>
      <c r="J199" s="15">
        <v>0.1</v>
      </c>
      <c r="K199" s="14">
        <v>290.40000000000003</v>
      </c>
      <c r="L199" s="14">
        <f t="shared" ref="L199:L262" si="3">I199*K199</f>
        <v>0</v>
      </c>
      <c r="M199" s="50"/>
      <c r="N199" s="52"/>
    </row>
    <row r="200" spans="1:14" s="30" customFormat="1" ht="36.75" customHeight="1" x14ac:dyDescent="0.25">
      <c r="A200" s="45">
        <f>SUBTOTAL(103,$D$6:D199)</f>
        <v>194</v>
      </c>
      <c r="B200" s="11"/>
      <c r="C200" s="31" t="s">
        <v>327</v>
      </c>
      <c r="D200" s="12" t="s">
        <v>332</v>
      </c>
      <c r="E200" s="10" t="s">
        <v>13</v>
      </c>
      <c r="F200" s="11">
        <v>4</v>
      </c>
      <c r="G200" s="10" t="s">
        <v>333</v>
      </c>
      <c r="H200" s="10" t="s">
        <v>15</v>
      </c>
      <c r="I200" s="32">
        <v>0</v>
      </c>
      <c r="J200" s="15">
        <v>0.1</v>
      </c>
      <c r="K200" s="14">
        <v>254.10000000000002</v>
      </c>
      <c r="L200" s="14">
        <f t="shared" si="3"/>
        <v>0</v>
      </c>
      <c r="M200" s="50"/>
      <c r="N200" s="52"/>
    </row>
    <row r="201" spans="1:14" s="30" customFormat="1" ht="76.5" customHeight="1" x14ac:dyDescent="0.25">
      <c r="A201" s="45">
        <f>SUBTOTAL(103,$D$6:D200)</f>
        <v>195</v>
      </c>
      <c r="B201" s="11"/>
      <c r="C201" s="31" t="s">
        <v>334</v>
      </c>
      <c r="D201" s="12" t="s">
        <v>335</v>
      </c>
      <c r="E201" s="10" t="s">
        <v>13</v>
      </c>
      <c r="F201" s="11">
        <v>4</v>
      </c>
      <c r="G201" s="10" t="s">
        <v>336</v>
      </c>
      <c r="H201" s="10" t="s">
        <v>15</v>
      </c>
      <c r="I201" s="32">
        <v>0</v>
      </c>
      <c r="J201" s="15">
        <v>0.1</v>
      </c>
      <c r="K201" s="14">
        <v>254.10000000000002</v>
      </c>
      <c r="L201" s="14">
        <f t="shared" si="3"/>
        <v>0</v>
      </c>
      <c r="M201" s="50"/>
      <c r="N201" s="52"/>
    </row>
    <row r="202" spans="1:14" s="30" customFormat="1" ht="51" x14ac:dyDescent="0.25">
      <c r="A202" s="54">
        <f>SUBTOTAL(103,$D$6:D201)</f>
        <v>196</v>
      </c>
      <c r="B202" s="11"/>
      <c r="C202" s="12" t="s">
        <v>905</v>
      </c>
      <c r="D202" s="12" t="s">
        <v>906</v>
      </c>
      <c r="E202" s="11" t="s">
        <v>118</v>
      </c>
      <c r="F202" s="58" t="s">
        <v>907</v>
      </c>
      <c r="G202" s="11" t="s">
        <v>908</v>
      </c>
      <c r="H202" s="11" t="s">
        <v>15</v>
      </c>
      <c r="I202" s="55">
        <v>0</v>
      </c>
      <c r="J202" s="56">
        <v>0.1</v>
      </c>
      <c r="K202" s="57">
        <v>169.4</v>
      </c>
      <c r="L202" s="57">
        <f t="shared" si="3"/>
        <v>0</v>
      </c>
      <c r="M202" s="50"/>
      <c r="N202" s="52"/>
    </row>
    <row r="203" spans="1:14" s="30" customFormat="1" ht="51" customHeight="1" x14ac:dyDescent="0.25">
      <c r="A203" s="45">
        <f>SUBTOTAL(103,$D$6:D202)</f>
        <v>197</v>
      </c>
      <c r="B203" s="11"/>
      <c r="C203" s="31" t="s">
        <v>337</v>
      </c>
      <c r="D203" s="12" t="s">
        <v>338</v>
      </c>
      <c r="E203" s="10" t="s">
        <v>248</v>
      </c>
      <c r="F203" s="11">
        <v>4</v>
      </c>
      <c r="G203" s="10" t="s">
        <v>339</v>
      </c>
      <c r="H203" s="10" t="s">
        <v>15</v>
      </c>
      <c r="I203" s="32">
        <v>0</v>
      </c>
      <c r="J203" s="15">
        <v>0.18</v>
      </c>
      <c r="K203" s="14">
        <v>389.4</v>
      </c>
      <c r="L203" s="14">
        <f t="shared" si="3"/>
        <v>0</v>
      </c>
      <c r="M203" s="50">
        <v>10517062321</v>
      </c>
      <c r="N203" s="52"/>
    </row>
    <row r="204" spans="1:14" s="30" customFormat="1" ht="38.25" customHeight="1" x14ac:dyDescent="0.25">
      <c r="A204" s="45">
        <f>SUBTOTAL(103,$D$6:D203)</f>
        <v>198</v>
      </c>
      <c r="B204" s="59" t="s">
        <v>816</v>
      </c>
      <c r="C204" s="31" t="s">
        <v>340</v>
      </c>
      <c r="D204" s="12" t="s">
        <v>341</v>
      </c>
      <c r="E204" s="10" t="s">
        <v>121</v>
      </c>
      <c r="F204" s="11">
        <v>1</v>
      </c>
      <c r="G204" s="10" t="s">
        <v>342</v>
      </c>
      <c r="H204" s="10" t="s">
        <v>15</v>
      </c>
      <c r="I204" s="32">
        <v>0</v>
      </c>
      <c r="J204" s="15">
        <v>0.1</v>
      </c>
      <c r="K204" s="14">
        <v>350.90000000000003</v>
      </c>
      <c r="L204" s="14">
        <f t="shared" si="3"/>
        <v>0</v>
      </c>
      <c r="M204" s="50">
        <v>10517062322</v>
      </c>
      <c r="N204" s="52"/>
    </row>
    <row r="205" spans="1:14" s="30" customFormat="1" ht="38.25" customHeight="1" x14ac:dyDescent="0.25">
      <c r="A205" s="45">
        <f>SUBTOTAL(103,$D$6:D204)</f>
        <v>199</v>
      </c>
      <c r="B205" s="59" t="s">
        <v>816</v>
      </c>
      <c r="C205" s="31" t="s">
        <v>340</v>
      </c>
      <c r="D205" s="12" t="s">
        <v>343</v>
      </c>
      <c r="E205" s="10" t="s">
        <v>121</v>
      </c>
      <c r="F205" s="11">
        <v>2</v>
      </c>
      <c r="G205" s="10" t="s">
        <v>344</v>
      </c>
      <c r="H205" s="10" t="s">
        <v>15</v>
      </c>
      <c r="I205" s="32">
        <v>0</v>
      </c>
      <c r="J205" s="15">
        <v>0.1</v>
      </c>
      <c r="K205" s="14">
        <v>338.8</v>
      </c>
      <c r="L205" s="14">
        <f t="shared" si="3"/>
        <v>0</v>
      </c>
      <c r="M205" s="50">
        <v>10517062323</v>
      </c>
      <c r="N205" s="52"/>
    </row>
    <row r="206" spans="1:14" s="30" customFormat="1" ht="38.25" customHeight="1" x14ac:dyDescent="0.25">
      <c r="A206" s="45">
        <f>SUBTOTAL(103,$D$6:D205)</f>
        <v>200</v>
      </c>
      <c r="B206" s="59" t="s">
        <v>816</v>
      </c>
      <c r="C206" s="31" t="s">
        <v>340</v>
      </c>
      <c r="D206" s="12" t="s">
        <v>345</v>
      </c>
      <c r="E206" s="10" t="s">
        <v>121</v>
      </c>
      <c r="F206" s="11">
        <v>2</v>
      </c>
      <c r="G206" s="10" t="s">
        <v>344</v>
      </c>
      <c r="H206" s="10" t="s">
        <v>15</v>
      </c>
      <c r="I206" s="32">
        <v>0</v>
      </c>
      <c r="J206" s="15">
        <v>0.1</v>
      </c>
      <c r="K206" s="14">
        <v>338.8</v>
      </c>
      <c r="L206" s="14">
        <f t="shared" si="3"/>
        <v>0</v>
      </c>
      <c r="M206" s="50">
        <v>10517062324</v>
      </c>
      <c r="N206" s="52"/>
    </row>
    <row r="207" spans="1:14" s="30" customFormat="1" ht="51" customHeight="1" x14ac:dyDescent="0.25">
      <c r="A207" s="45">
        <f>SUBTOTAL(103,$D$6:D206)</f>
        <v>201</v>
      </c>
      <c r="B207" s="59" t="s">
        <v>816</v>
      </c>
      <c r="C207" s="31" t="s">
        <v>346</v>
      </c>
      <c r="D207" s="12" t="s">
        <v>347</v>
      </c>
      <c r="E207" s="10" t="s">
        <v>121</v>
      </c>
      <c r="F207" s="11">
        <v>3</v>
      </c>
      <c r="G207" s="10" t="s">
        <v>348</v>
      </c>
      <c r="H207" s="10" t="s">
        <v>15</v>
      </c>
      <c r="I207" s="32">
        <v>0</v>
      </c>
      <c r="J207" s="15">
        <v>0.1</v>
      </c>
      <c r="K207" s="14">
        <v>338.8</v>
      </c>
      <c r="L207" s="14">
        <f t="shared" si="3"/>
        <v>0</v>
      </c>
      <c r="M207" s="50">
        <v>10517062325</v>
      </c>
      <c r="N207" s="52"/>
    </row>
    <row r="208" spans="1:14" s="30" customFormat="1" ht="51" customHeight="1" x14ac:dyDescent="0.25">
      <c r="A208" s="45">
        <f>SUBTOTAL(103,$D$6:D207)</f>
        <v>202</v>
      </c>
      <c r="B208" s="59" t="s">
        <v>816</v>
      </c>
      <c r="C208" s="31" t="s">
        <v>346</v>
      </c>
      <c r="D208" s="12" t="s">
        <v>349</v>
      </c>
      <c r="E208" s="10" t="s">
        <v>121</v>
      </c>
      <c r="F208" s="11">
        <v>3</v>
      </c>
      <c r="G208" s="10" t="s">
        <v>348</v>
      </c>
      <c r="H208" s="10" t="s">
        <v>15</v>
      </c>
      <c r="I208" s="32">
        <v>0</v>
      </c>
      <c r="J208" s="15">
        <v>0.1</v>
      </c>
      <c r="K208" s="14">
        <v>338.8</v>
      </c>
      <c r="L208" s="14">
        <f t="shared" si="3"/>
        <v>0</v>
      </c>
      <c r="M208" s="50">
        <v>10517062326</v>
      </c>
      <c r="N208" s="52"/>
    </row>
    <row r="209" spans="1:14" s="30" customFormat="1" ht="38.25" customHeight="1" x14ac:dyDescent="0.25">
      <c r="A209" s="45">
        <f>SUBTOTAL(103,$D$6:D208)</f>
        <v>203</v>
      </c>
      <c r="B209" s="59" t="s">
        <v>816</v>
      </c>
      <c r="C209" s="31" t="s">
        <v>340</v>
      </c>
      <c r="D209" s="12" t="s">
        <v>350</v>
      </c>
      <c r="E209" s="10" t="s">
        <v>121</v>
      </c>
      <c r="F209" s="11">
        <v>4</v>
      </c>
      <c r="G209" s="10" t="s">
        <v>351</v>
      </c>
      <c r="H209" s="10" t="s">
        <v>15</v>
      </c>
      <c r="I209" s="32">
        <v>0</v>
      </c>
      <c r="J209" s="15">
        <v>0.1</v>
      </c>
      <c r="K209" s="14">
        <v>350.90000000000003</v>
      </c>
      <c r="L209" s="14">
        <f t="shared" si="3"/>
        <v>0</v>
      </c>
      <c r="M209" s="50">
        <v>10517062327</v>
      </c>
      <c r="N209" s="52"/>
    </row>
    <row r="210" spans="1:14" s="30" customFormat="1" ht="38.25" customHeight="1" x14ac:dyDescent="0.25">
      <c r="A210" s="45">
        <f>SUBTOTAL(103,$D$6:D209)</f>
        <v>204</v>
      </c>
      <c r="B210" s="59" t="s">
        <v>816</v>
      </c>
      <c r="C210" s="31" t="s">
        <v>340</v>
      </c>
      <c r="D210" s="12" t="s">
        <v>352</v>
      </c>
      <c r="E210" s="10" t="s">
        <v>121</v>
      </c>
      <c r="F210" s="11">
        <v>4</v>
      </c>
      <c r="G210" s="10" t="s">
        <v>351</v>
      </c>
      <c r="H210" s="10" t="s">
        <v>15</v>
      </c>
      <c r="I210" s="32">
        <v>0</v>
      </c>
      <c r="J210" s="15">
        <v>0.1</v>
      </c>
      <c r="K210" s="14">
        <v>350.90000000000003</v>
      </c>
      <c r="L210" s="14">
        <f t="shared" si="3"/>
        <v>0</v>
      </c>
      <c r="M210" s="50">
        <v>10517062328</v>
      </c>
      <c r="N210" s="52"/>
    </row>
    <row r="211" spans="1:14" s="30" customFormat="1" ht="38.25" customHeight="1" x14ac:dyDescent="0.25">
      <c r="A211" s="45">
        <f>SUBTOTAL(103,$D$6:D210)</f>
        <v>205</v>
      </c>
      <c r="B211" s="11"/>
      <c r="C211" s="31" t="s">
        <v>340</v>
      </c>
      <c r="D211" s="12" t="s">
        <v>353</v>
      </c>
      <c r="E211" s="10" t="s">
        <v>193</v>
      </c>
      <c r="F211" s="11">
        <v>1</v>
      </c>
      <c r="G211" s="10" t="s">
        <v>354</v>
      </c>
      <c r="H211" s="10" t="s">
        <v>15</v>
      </c>
      <c r="I211" s="32">
        <v>0</v>
      </c>
      <c r="J211" s="15">
        <v>0.1</v>
      </c>
      <c r="K211" s="14">
        <v>278.3</v>
      </c>
      <c r="L211" s="14">
        <f t="shared" si="3"/>
        <v>0</v>
      </c>
      <c r="M211" s="50">
        <v>10517013042</v>
      </c>
      <c r="N211" s="52"/>
    </row>
    <row r="212" spans="1:14" s="30" customFormat="1" ht="38.25" customHeight="1" x14ac:dyDescent="0.25">
      <c r="A212" s="45">
        <f>SUBTOTAL(103,$D$6:D211)</f>
        <v>206</v>
      </c>
      <c r="B212" s="11"/>
      <c r="C212" s="31" t="s">
        <v>340</v>
      </c>
      <c r="D212" s="12" t="s">
        <v>355</v>
      </c>
      <c r="E212" s="10" t="s">
        <v>193</v>
      </c>
      <c r="F212" s="11">
        <v>2</v>
      </c>
      <c r="G212" s="10" t="s">
        <v>356</v>
      </c>
      <c r="H212" s="10" t="s">
        <v>15</v>
      </c>
      <c r="I212" s="32">
        <v>0</v>
      </c>
      <c r="J212" s="15">
        <v>0.1</v>
      </c>
      <c r="K212" s="14">
        <v>278.3</v>
      </c>
      <c r="L212" s="14">
        <f t="shared" si="3"/>
        <v>0</v>
      </c>
      <c r="M212" s="50">
        <v>10517013043</v>
      </c>
      <c r="N212" s="52"/>
    </row>
    <row r="213" spans="1:14" s="30" customFormat="1" ht="38.25" customHeight="1" x14ac:dyDescent="0.25">
      <c r="A213" s="45">
        <f>SUBTOTAL(103,$D$6:D212)</f>
        <v>207</v>
      </c>
      <c r="B213" s="11"/>
      <c r="C213" s="31" t="s">
        <v>340</v>
      </c>
      <c r="D213" s="12" t="s">
        <v>357</v>
      </c>
      <c r="E213" s="10" t="s">
        <v>193</v>
      </c>
      <c r="F213" s="11">
        <v>3</v>
      </c>
      <c r="G213" s="10" t="s">
        <v>358</v>
      </c>
      <c r="H213" s="10" t="s">
        <v>15</v>
      </c>
      <c r="I213" s="32">
        <v>0</v>
      </c>
      <c r="J213" s="15">
        <v>0.1</v>
      </c>
      <c r="K213" s="14">
        <v>314.60000000000002</v>
      </c>
      <c r="L213" s="14">
        <f t="shared" si="3"/>
        <v>0</v>
      </c>
      <c r="M213" s="50">
        <v>10517013044</v>
      </c>
      <c r="N213" s="52"/>
    </row>
    <row r="214" spans="1:14" s="30" customFormat="1" ht="40.5" customHeight="1" x14ac:dyDescent="0.25">
      <c r="A214" s="45">
        <f>SUBTOTAL(103,$D$6:D213)</f>
        <v>208</v>
      </c>
      <c r="B214" s="11"/>
      <c r="C214" s="31" t="s">
        <v>340</v>
      </c>
      <c r="D214" s="12" t="s">
        <v>1116</v>
      </c>
      <c r="E214" s="10" t="s">
        <v>72</v>
      </c>
      <c r="F214" s="11">
        <v>1</v>
      </c>
      <c r="G214" s="10" t="s">
        <v>359</v>
      </c>
      <c r="H214" s="10" t="s">
        <v>15</v>
      </c>
      <c r="I214" s="32">
        <v>0</v>
      </c>
      <c r="J214" s="15">
        <v>0.1</v>
      </c>
      <c r="K214" s="14">
        <v>169.4</v>
      </c>
      <c r="L214" s="14">
        <f t="shared" si="3"/>
        <v>0</v>
      </c>
      <c r="M214" s="50">
        <v>10517013045</v>
      </c>
      <c r="N214" s="52"/>
    </row>
    <row r="215" spans="1:14" s="30" customFormat="1" ht="55.5" customHeight="1" x14ac:dyDescent="0.25">
      <c r="A215" s="45">
        <f>SUBTOTAL(103,$D$6:D214)</f>
        <v>209</v>
      </c>
      <c r="B215" s="11"/>
      <c r="C215" s="31" t="s">
        <v>340</v>
      </c>
      <c r="D215" s="12" t="s">
        <v>1117</v>
      </c>
      <c r="E215" s="10" t="s">
        <v>72</v>
      </c>
      <c r="F215" s="11">
        <v>2</v>
      </c>
      <c r="G215" s="10" t="s">
        <v>360</v>
      </c>
      <c r="H215" s="10" t="s">
        <v>15</v>
      </c>
      <c r="I215" s="32">
        <v>0</v>
      </c>
      <c r="J215" s="15">
        <v>0.1</v>
      </c>
      <c r="K215" s="14">
        <v>169.4</v>
      </c>
      <c r="L215" s="14">
        <f t="shared" si="3"/>
        <v>0</v>
      </c>
      <c r="M215" s="50">
        <v>10517013046</v>
      </c>
      <c r="N215" s="52"/>
    </row>
    <row r="216" spans="1:14" s="30" customFormat="1" ht="55.5" customHeight="1" x14ac:dyDescent="0.25">
      <c r="A216" s="45">
        <f>SUBTOTAL(103,$D$6:D215)</f>
        <v>210</v>
      </c>
      <c r="B216" s="11"/>
      <c r="C216" s="31" t="s">
        <v>340</v>
      </c>
      <c r="D216" s="12" t="s">
        <v>1118</v>
      </c>
      <c r="E216" s="10" t="s">
        <v>72</v>
      </c>
      <c r="F216" s="11">
        <v>2</v>
      </c>
      <c r="G216" s="10" t="s">
        <v>360</v>
      </c>
      <c r="H216" s="10" t="s">
        <v>15</v>
      </c>
      <c r="I216" s="32">
        <v>0</v>
      </c>
      <c r="J216" s="15">
        <v>0.1</v>
      </c>
      <c r="K216" s="14">
        <v>169.4</v>
      </c>
      <c r="L216" s="14">
        <f t="shared" si="3"/>
        <v>0</v>
      </c>
      <c r="M216" s="50">
        <v>10517013047</v>
      </c>
      <c r="N216" s="52"/>
    </row>
    <row r="217" spans="1:14" s="30" customFormat="1" ht="55.5" customHeight="1" x14ac:dyDescent="0.25">
      <c r="A217" s="45">
        <f>SUBTOTAL(103,$D$6:D216)</f>
        <v>211</v>
      </c>
      <c r="B217" s="11"/>
      <c r="C217" s="31" t="s">
        <v>361</v>
      </c>
      <c r="D217" s="12" t="s">
        <v>1119</v>
      </c>
      <c r="E217" s="10" t="s">
        <v>72</v>
      </c>
      <c r="F217" s="11">
        <v>3</v>
      </c>
      <c r="G217" s="10" t="s">
        <v>362</v>
      </c>
      <c r="H217" s="10" t="s">
        <v>15</v>
      </c>
      <c r="I217" s="32">
        <v>0</v>
      </c>
      <c r="J217" s="15">
        <v>0.1</v>
      </c>
      <c r="K217" s="14">
        <v>169.4</v>
      </c>
      <c r="L217" s="14">
        <f t="shared" si="3"/>
        <v>0</v>
      </c>
      <c r="M217" s="50">
        <v>10517013048</v>
      </c>
      <c r="N217" s="52"/>
    </row>
    <row r="218" spans="1:14" s="30" customFormat="1" ht="55.5" customHeight="1" x14ac:dyDescent="0.25">
      <c r="A218" s="45">
        <f>SUBTOTAL(103,$D$6:D217)</f>
        <v>212</v>
      </c>
      <c r="B218" s="11"/>
      <c r="C218" s="31" t="s">
        <v>340</v>
      </c>
      <c r="D218" s="12" t="s">
        <v>1120</v>
      </c>
      <c r="E218" s="10" t="s">
        <v>72</v>
      </c>
      <c r="F218" s="11">
        <v>3</v>
      </c>
      <c r="G218" s="10" t="s">
        <v>363</v>
      </c>
      <c r="H218" s="10" t="s">
        <v>15</v>
      </c>
      <c r="I218" s="32">
        <v>0</v>
      </c>
      <c r="J218" s="15">
        <v>0.1</v>
      </c>
      <c r="K218" s="14">
        <v>169.4</v>
      </c>
      <c r="L218" s="14">
        <f t="shared" si="3"/>
        <v>0</v>
      </c>
      <c r="M218" s="50">
        <v>10517013049</v>
      </c>
      <c r="N218" s="52"/>
    </row>
    <row r="219" spans="1:14" s="30" customFormat="1" ht="51" x14ac:dyDescent="0.25">
      <c r="A219" s="45">
        <f>SUBTOTAL(103,$D$6:D218)</f>
        <v>213</v>
      </c>
      <c r="B219" s="11"/>
      <c r="C219" s="31" t="s">
        <v>364</v>
      </c>
      <c r="D219" s="12" t="s">
        <v>1121</v>
      </c>
      <c r="E219" s="10" t="s">
        <v>72</v>
      </c>
      <c r="F219" s="11">
        <v>4</v>
      </c>
      <c r="G219" s="10" t="s">
        <v>365</v>
      </c>
      <c r="H219" s="10" t="s">
        <v>15</v>
      </c>
      <c r="I219" s="32">
        <v>0</v>
      </c>
      <c r="J219" s="15">
        <v>0.1</v>
      </c>
      <c r="K219" s="14">
        <v>169.4</v>
      </c>
      <c r="L219" s="14">
        <f t="shared" si="3"/>
        <v>0</v>
      </c>
      <c r="M219" s="50">
        <v>10517013050</v>
      </c>
      <c r="N219" s="52"/>
    </row>
    <row r="220" spans="1:14" s="30" customFormat="1" ht="51" x14ac:dyDescent="0.25">
      <c r="A220" s="45">
        <f>SUBTOTAL(103,$D$6:D219)</f>
        <v>214</v>
      </c>
      <c r="B220" s="11"/>
      <c r="C220" s="31" t="s">
        <v>364</v>
      </c>
      <c r="D220" s="12" t="s">
        <v>1122</v>
      </c>
      <c r="E220" s="10" t="s">
        <v>72</v>
      </c>
      <c r="F220" s="11">
        <v>4</v>
      </c>
      <c r="G220" s="10" t="s">
        <v>365</v>
      </c>
      <c r="H220" s="10" t="s">
        <v>15</v>
      </c>
      <c r="I220" s="32">
        <v>0</v>
      </c>
      <c r="J220" s="15">
        <v>0.1</v>
      </c>
      <c r="K220" s="14">
        <v>169.4</v>
      </c>
      <c r="L220" s="14">
        <f t="shared" si="3"/>
        <v>0</v>
      </c>
      <c r="M220" s="50">
        <v>10517013051</v>
      </c>
      <c r="N220" s="52"/>
    </row>
    <row r="221" spans="1:14" s="30" customFormat="1" ht="38.25" customHeight="1" x14ac:dyDescent="0.25">
      <c r="A221" s="45">
        <f>SUBTOTAL(103,$D$6:D220)</f>
        <v>215</v>
      </c>
      <c r="B221" s="11"/>
      <c r="C221" s="31" t="s">
        <v>340</v>
      </c>
      <c r="D221" s="12" t="s">
        <v>366</v>
      </c>
      <c r="E221" s="10" t="s">
        <v>13</v>
      </c>
      <c r="F221" s="11">
        <v>1</v>
      </c>
      <c r="G221" s="10" t="s">
        <v>367</v>
      </c>
      <c r="H221" s="10" t="s">
        <v>15</v>
      </c>
      <c r="I221" s="32">
        <v>0</v>
      </c>
      <c r="J221" s="15">
        <v>0.1</v>
      </c>
      <c r="K221" s="14">
        <v>145.20000000000002</v>
      </c>
      <c r="L221" s="14">
        <f t="shared" si="3"/>
        <v>0</v>
      </c>
      <c r="M221" s="50"/>
      <c r="N221" s="52"/>
    </row>
    <row r="222" spans="1:14" s="30" customFormat="1" ht="38.25" customHeight="1" x14ac:dyDescent="0.25">
      <c r="A222" s="45">
        <f>SUBTOTAL(103,$D$6:D221)</f>
        <v>216</v>
      </c>
      <c r="B222" s="11"/>
      <c r="C222" s="31" t="s">
        <v>340</v>
      </c>
      <c r="D222" s="12" t="s">
        <v>368</v>
      </c>
      <c r="E222" s="10" t="s">
        <v>13</v>
      </c>
      <c r="F222" s="11">
        <v>2</v>
      </c>
      <c r="G222" s="10" t="s">
        <v>369</v>
      </c>
      <c r="H222" s="10" t="s">
        <v>15</v>
      </c>
      <c r="I222" s="32">
        <v>0</v>
      </c>
      <c r="J222" s="15">
        <v>0.1</v>
      </c>
      <c r="K222" s="14">
        <v>254.10000000000002</v>
      </c>
      <c r="L222" s="14">
        <f t="shared" si="3"/>
        <v>0</v>
      </c>
      <c r="M222" s="50"/>
      <c r="N222" s="52"/>
    </row>
    <row r="223" spans="1:14" s="30" customFormat="1" ht="51" customHeight="1" x14ac:dyDescent="0.25">
      <c r="A223" s="45">
        <f>SUBTOTAL(103,$D$6:D222)</f>
        <v>217</v>
      </c>
      <c r="B223" s="11"/>
      <c r="C223" s="31" t="s">
        <v>361</v>
      </c>
      <c r="D223" s="12" t="s">
        <v>370</v>
      </c>
      <c r="E223" s="10" t="s">
        <v>13</v>
      </c>
      <c r="F223" s="11">
        <v>3</v>
      </c>
      <c r="G223" s="10" t="s">
        <v>371</v>
      </c>
      <c r="H223" s="10" t="s">
        <v>15</v>
      </c>
      <c r="I223" s="32">
        <v>0</v>
      </c>
      <c r="J223" s="15">
        <v>0.1</v>
      </c>
      <c r="K223" s="14">
        <v>254.10000000000002</v>
      </c>
      <c r="L223" s="14">
        <f t="shared" si="3"/>
        <v>0</v>
      </c>
      <c r="M223" s="50"/>
      <c r="N223" s="52"/>
    </row>
    <row r="224" spans="1:14" s="30" customFormat="1" ht="38.25" customHeight="1" x14ac:dyDescent="0.25">
      <c r="A224" s="45">
        <f>SUBTOTAL(103,$D$6:D223)</f>
        <v>218</v>
      </c>
      <c r="B224" s="11"/>
      <c r="C224" s="31" t="s">
        <v>947</v>
      </c>
      <c r="D224" s="12" t="s">
        <v>372</v>
      </c>
      <c r="E224" s="10" t="s">
        <v>13</v>
      </c>
      <c r="F224" s="11">
        <v>4</v>
      </c>
      <c r="G224" s="10" t="s">
        <v>373</v>
      </c>
      <c r="H224" s="10" t="s">
        <v>15</v>
      </c>
      <c r="I224" s="32">
        <v>0</v>
      </c>
      <c r="J224" s="15">
        <v>0.1</v>
      </c>
      <c r="K224" s="14">
        <v>169.4</v>
      </c>
      <c r="L224" s="14">
        <f t="shared" si="3"/>
        <v>0</v>
      </c>
      <c r="M224" s="50"/>
      <c r="N224" s="52"/>
    </row>
    <row r="225" spans="1:14" s="30" customFormat="1" ht="51" x14ac:dyDescent="0.25">
      <c r="A225" s="45">
        <f>SUBTOTAL(103,$D$6:D224)</f>
        <v>219</v>
      </c>
      <c r="B225" s="11"/>
      <c r="C225" s="31" t="s">
        <v>928</v>
      </c>
      <c r="D225" s="12" t="s">
        <v>929</v>
      </c>
      <c r="E225" s="10" t="s">
        <v>118</v>
      </c>
      <c r="F225" s="58" t="s">
        <v>306</v>
      </c>
      <c r="G225" s="10" t="s">
        <v>930</v>
      </c>
      <c r="H225" s="10" t="s">
        <v>15</v>
      </c>
      <c r="I225" s="32">
        <v>0</v>
      </c>
      <c r="J225" s="15">
        <v>0.1</v>
      </c>
      <c r="K225" s="14">
        <v>254.10000000000002</v>
      </c>
      <c r="L225" s="14">
        <f t="shared" si="3"/>
        <v>0</v>
      </c>
      <c r="M225" s="50"/>
      <c r="N225" s="52"/>
    </row>
    <row r="226" spans="1:14" s="30" customFormat="1" ht="63.75" customHeight="1" x14ac:dyDescent="0.25">
      <c r="A226" s="45">
        <f>SUBTOTAL(103,$D$6:D225)</f>
        <v>220</v>
      </c>
      <c r="B226" s="11" t="s">
        <v>374</v>
      </c>
      <c r="C226" s="31" t="s">
        <v>375</v>
      </c>
      <c r="D226" s="12" t="s">
        <v>376</v>
      </c>
      <c r="E226" s="10" t="s">
        <v>121</v>
      </c>
      <c r="F226" s="11">
        <v>4</v>
      </c>
      <c r="G226" s="10" t="s">
        <v>377</v>
      </c>
      <c r="H226" s="10" t="s">
        <v>15</v>
      </c>
      <c r="I226" s="32">
        <v>0</v>
      </c>
      <c r="J226" s="15">
        <v>0.1</v>
      </c>
      <c r="K226" s="14">
        <v>350.90000000000003</v>
      </c>
      <c r="L226" s="14">
        <f t="shared" si="3"/>
        <v>0</v>
      </c>
      <c r="M226" s="50">
        <v>10517012439</v>
      </c>
      <c r="N226" s="52"/>
    </row>
    <row r="227" spans="1:14" s="30" customFormat="1" ht="63.75" customHeight="1" x14ac:dyDescent="0.25">
      <c r="A227" s="45">
        <f>SUBTOTAL(103,$D$6:D226)</f>
        <v>221</v>
      </c>
      <c r="B227" s="11"/>
      <c r="C227" s="31" t="s">
        <v>378</v>
      </c>
      <c r="D227" s="12" t="s">
        <v>1020</v>
      </c>
      <c r="E227" s="10" t="s">
        <v>13</v>
      </c>
      <c r="F227" s="11" t="s">
        <v>379</v>
      </c>
      <c r="G227" s="10" t="s">
        <v>380</v>
      </c>
      <c r="H227" s="10" t="s">
        <v>15</v>
      </c>
      <c r="I227" s="32">
        <v>0</v>
      </c>
      <c r="J227" s="15">
        <v>0.1</v>
      </c>
      <c r="K227" s="14">
        <v>326.70000000000005</v>
      </c>
      <c r="L227" s="14">
        <f t="shared" si="3"/>
        <v>0</v>
      </c>
      <c r="M227" s="50"/>
      <c r="N227" s="52"/>
    </row>
    <row r="228" spans="1:14" s="30" customFormat="1" ht="76.5" customHeight="1" x14ac:dyDescent="0.25">
      <c r="A228" s="54">
        <f>SUBTOTAL(103,$D$6:D227)</f>
        <v>222</v>
      </c>
      <c r="B228" s="11"/>
      <c r="C228" s="12" t="s">
        <v>846</v>
      </c>
      <c r="D228" s="12" t="s">
        <v>847</v>
      </c>
      <c r="E228" s="11" t="s">
        <v>118</v>
      </c>
      <c r="F228" s="11">
        <v>4</v>
      </c>
      <c r="G228" s="11" t="s">
        <v>848</v>
      </c>
      <c r="H228" s="11" t="s">
        <v>15</v>
      </c>
      <c r="I228" s="55">
        <v>0</v>
      </c>
      <c r="J228" s="56">
        <v>0.1</v>
      </c>
      <c r="K228" s="14">
        <v>205.70000000000002</v>
      </c>
      <c r="L228" s="57">
        <f t="shared" si="3"/>
        <v>0</v>
      </c>
      <c r="M228" s="50"/>
      <c r="N228" s="52"/>
    </row>
    <row r="229" spans="1:14" s="30" customFormat="1" ht="25.5" customHeight="1" x14ac:dyDescent="0.25">
      <c r="A229" s="45">
        <f>SUBTOTAL(103,$D$6:D228)</f>
        <v>223</v>
      </c>
      <c r="B229" s="11" t="s">
        <v>381</v>
      </c>
      <c r="C229" s="31" t="s">
        <v>382</v>
      </c>
      <c r="D229" s="12" t="s">
        <v>383</v>
      </c>
      <c r="E229" s="10" t="s">
        <v>121</v>
      </c>
      <c r="F229" s="11">
        <v>1</v>
      </c>
      <c r="G229" s="10" t="s">
        <v>384</v>
      </c>
      <c r="H229" s="10" t="s">
        <v>15</v>
      </c>
      <c r="I229" s="32">
        <v>0</v>
      </c>
      <c r="J229" s="15">
        <v>0.1</v>
      </c>
      <c r="K229" s="14">
        <v>350.90000000000003</v>
      </c>
      <c r="L229" s="14">
        <f t="shared" si="3"/>
        <v>0</v>
      </c>
      <c r="M229" s="50">
        <v>10517012440</v>
      </c>
      <c r="N229" s="52"/>
    </row>
    <row r="230" spans="1:14" s="30" customFormat="1" ht="25.5" customHeight="1" x14ac:dyDescent="0.25">
      <c r="A230" s="45">
        <f>SUBTOTAL(103,$D$6:D229)</f>
        <v>224</v>
      </c>
      <c r="B230" s="11" t="s">
        <v>385</v>
      </c>
      <c r="C230" s="31" t="s">
        <v>382</v>
      </c>
      <c r="D230" s="12" t="s">
        <v>386</v>
      </c>
      <c r="E230" s="10" t="s">
        <v>121</v>
      </c>
      <c r="F230" s="11">
        <v>2</v>
      </c>
      <c r="G230" s="10" t="s">
        <v>387</v>
      </c>
      <c r="H230" s="10" t="s">
        <v>15</v>
      </c>
      <c r="I230" s="32">
        <v>0</v>
      </c>
      <c r="J230" s="15">
        <v>0.1</v>
      </c>
      <c r="K230" s="14">
        <v>350.90000000000003</v>
      </c>
      <c r="L230" s="14">
        <f t="shared" si="3"/>
        <v>0</v>
      </c>
      <c r="M230" s="50">
        <v>10517012441</v>
      </c>
      <c r="N230" s="52"/>
    </row>
    <row r="231" spans="1:14" s="30" customFormat="1" ht="25.5" customHeight="1" x14ac:dyDescent="0.25">
      <c r="A231" s="45">
        <f>SUBTOTAL(103,$D$6:D230)</f>
        <v>225</v>
      </c>
      <c r="B231" s="11" t="s">
        <v>388</v>
      </c>
      <c r="C231" s="31" t="s">
        <v>382</v>
      </c>
      <c r="D231" s="12" t="s">
        <v>389</v>
      </c>
      <c r="E231" s="10" t="s">
        <v>121</v>
      </c>
      <c r="F231" s="11">
        <v>3</v>
      </c>
      <c r="G231" s="10" t="s">
        <v>390</v>
      </c>
      <c r="H231" s="10" t="s">
        <v>15</v>
      </c>
      <c r="I231" s="32">
        <v>0</v>
      </c>
      <c r="J231" s="15">
        <v>0.1</v>
      </c>
      <c r="K231" s="14">
        <v>350.90000000000003</v>
      </c>
      <c r="L231" s="14">
        <f t="shared" si="3"/>
        <v>0</v>
      </c>
      <c r="M231" s="50">
        <v>10517012442</v>
      </c>
      <c r="N231" s="52"/>
    </row>
    <row r="232" spans="1:14" s="30" customFormat="1" ht="25.5" customHeight="1" x14ac:dyDescent="0.25">
      <c r="A232" s="45">
        <f>SUBTOTAL(103,$D$6:D231)</f>
        <v>226</v>
      </c>
      <c r="B232" s="11" t="s">
        <v>391</v>
      </c>
      <c r="C232" s="31" t="s">
        <v>382</v>
      </c>
      <c r="D232" s="12" t="s">
        <v>392</v>
      </c>
      <c r="E232" s="10" t="s">
        <v>121</v>
      </c>
      <c r="F232" s="11">
        <v>4</v>
      </c>
      <c r="G232" s="10" t="s">
        <v>393</v>
      </c>
      <c r="H232" s="10" t="s">
        <v>15</v>
      </c>
      <c r="I232" s="32">
        <v>0</v>
      </c>
      <c r="J232" s="15">
        <v>0.1</v>
      </c>
      <c r="K232" s="14">
        <v>350.90000000000003</v>
      </c>
      <c r="L232" s="14">
        <f t="shared" si="3"/>
        <v>0</v>
      </c>
      <c r="M232" s="50">
        <v>10517012443</v>
      </c>
      <c r="N232" s="52"/>
    </row>
    <row r="233" spans="1:14" s="30" customFormat="1" ht="55.5" customHeight="1" x14ac:dyDescent="0.25">
      <c r="A233" s="45">
        <f>SUBTOTAL(103,$D$6:D232)</f>
        <v>227</v>
      </c>
      <c r="B233" s="11"/>
      <c r="C233" s="31" t="s">
        <v>394</v>
      </c>
      <c r="D233" s="12" t="s">
        <v>1123</v>
      </c>
      <c r="E233" s="10" t="s">
        <v>72</v>
      </c>
      <c r="F233" s="11">
        <v>1</v>
      </c>
      <c r="G233" s="10" t="s">
        <v>395</v>
      </c>
      <c r="H233" s="10" t="s">
        <v>15</v>
      </c>
      <c r="I233" s="32">
        <v>0</v>
      </c>
      <c r="J233" s="15">
        <v>0.1</v>
      </c>
      <c r="K233" s="14">
        <v>169.4</v>
      </c>
      <c r="L233" s="14">
        <f t="shared" si="3"/>
        <v>0</v>
      </c>
      <c r="M233" s="50">
        <v>10517013052</v>
      </c>
      <c r="N233" s="52"/>
    </row>
    <row r="234" spans="1:14" s="30" customFormat="1" ht="55.5" customHeight="1" x14ac:dyDescent="0.25">
      <c r="A234" s="45">
        <f>SUBTOTAL(103,$D$6:D233)</f>
        <v>228</v>
      </c>
      <c r="B234" s="11"/>
      <c r="C234" s="31" t="s">
        <v>394</v>
      </c>
      <c r="D234" s="12" t="s">
        <v>1124</v>
      </c>
      <c r="E234" s="10" t="s">
        <v>72</v>
      </c>
      <c r="F234" s="11">
        <v>2</v>
      </c>
      <c r="G234" s="10" t="s">
        <v>396</v>
      </c>
      <c r="H234" s="10" t="s">
        <v>15</v>
      </c>
      <c r="I234" s="32">
        <v>0</v>
      </c>
      <c r="J234" s="15">
        <v>0.1</v>
      </c>
      <c r="K234" s="14">
        <v>181.50000000000003</v>
      </c>
      <c r="L234" s="14">
        <f t="shared" si="3"/>
        <v>0</v>
      </c>
      <c r="M234" s="50">
        <v>10517013053</v>
      </c>
      <c r="N234" s="52"/>
    </row>
    <row r="235" spans="1:14" s="30" customFormat="1" ht="38.25" x14ac:dyDescent="0.25">
      <c r="A235" s="45">
        <f>SUBTOTAL(103,$D$6:D234)</f>
        <v>229</v>
      </c>
      <c r="B235" s="11"/>
      <c r="C235" s="31" t="s">
        <v>394</v>
      </c>
      <c r="D235" s="12" t="s">
        <v>1125</v>
      </c>
      <c r="E235" s="10" t="s">
        <v>72</v>
      </c>
      <c r="F235" s="11" t="s">
        <v>397</v>
      </c>
      <c r="G235" s="10" t="s">
        <v>398</v>
      </c>
      <c r="H235" s="10" t="s">
        <v>15</v>
      </c>
      <c r="I235" s="32">
        <v>0</v>
      </c>
      <c r="J235" s="15">
        <v>0.1</v>
      </c>
      <c r="K235" s="14">
        <v>193.60000000000002</v>
      </c>
      <c r="L235" s="14">
        <f t="shared" si="3"/>
        <v>0</v>
      </c>
      <c r="M235" s="50">
        <v>10517013054</v>
      </c>
      <c r="N235" s="52"/>
    </row>
    <row r="236" spans="1:14" s="30" customFormat="1" ht="55.5" customHeight="1" x14ac:dyDescent="0.25">
      <c r="A236" s="45">
        <f>SUBTOTAL(103,$D$6:D235)</f>
        <v>230</v>
      </c>
      <c r="B236" s="11"/>
      <c r="C236" s="31" t="s">
        <v>394</v>
      </c>
      <c r="D236" s="12" t="s">
        <v>1126</v>
      </c>
      <c r="E236" s="10" t="s">
        <v>72</v>
      </c>
      <c r="F236" s="11">
        <v>4</v>
      </c>
      <c r="G236" s="10" t="s">
        <v>838</v>
      </c>
      <c r="H236" s="10" t="s">
        <v>15</v>
      </c>
      <c r="I236" s="32">
        <v>0</v>
      </c>
      <c r="J236" s="15">
        <v>0.1</v>
      </c>
      <c r="K236" s="14">
        <v>193.60000000000002</v>
      </c>
      <c r="L236" s="14">
        <f t="shared" si="3"/>
        <v>0</v>
      </c>
      <c r="M236" s="50">
        <v>10517013055</v>
      </c>
      <c r="N236" s="52"/>
    </row>
    <row r="237" spans="1:14" s="30" customFormat="1" ht="38.25" customHeight="1" x14ac:dyDescent="0.25">
      <c r="A237" s="45">
        <f>SUBTOTAL(103,$D$6:D236)</f>
        <v>231</v>
      </c>
      <c r="B237" s="11"/>
      <c r="C237" s="31" t="s">
        <v>399</v>
      </c>
      <c r="D237" s="12" t="s">
        <v>1021</v>
      </c>
      <c r="E237" s="10" t="s">
        <v>13</v>
      </c>
      <c r="F237" s="11">
        <v>1</v>
      </c>
      <c r="G237" s="10" t="s">
        <v>400</v>
      </c>
      <c r="H237" s="10" t="s">
        <v>15</v>
      </c>
      <c r="I237" s="32">
        <v>0</v>
      </c>
      <c r="J237" s="15">
        <v>0.1</v>
      </c>
      <c r="K237" s="14">
        <v>266.20000000000005</v>
      </c>
      <c r="L237" s="14">
        <f t="shared" si="3"/>
        <v>0</v>
      </c>
      <c r="M237" s="50"/>
      <c r="N237" s="52"/>
    </row>
    <row r="238" spans="1:14" s="30" customFormat="1" ht="38.25" customHeight="1" x14ac:dyDescent="0.25">
      <c r="A238" s="45">
        <f>SUBTOTAL(103,$D$6:D237)</f>
        <v>232</v>
      </c>
      <c r="B238" s="11"/>
      <c r="C238" s="31" t="s">
        <v>399</v>
      </c>
      <c r="D238" s="12" t="s">
        <v>989</v>
      </c>
      <c r="E238" s="10" t="s">
        <v>13</v>
      </c>
      <c r="F238" s="11">
        <v>2</v>
      </c>
      <c r="G238" s="10" t="s">
        <v>401</v>
      </c>
      <c r="H238" s="10" t="s">
        <v>15</v>
      </c>
      <c r="I238" s="32">
        <v>0</v>
      </c>
      <c r="J238" s="15">
        <v>0.1</v>
      </c>
      <c r="K238" s="14">
        <v>278.3</v>
      </c>
      <c r="L238" s="14">
        <f t="shared" si="3"/>
        <v>0</v>
      </c>
      <c r="M238" s="50"/>
      <c r="N238" s="52"/>
    </row>
    <row r="239" spans="1:14" s="30" customFormat="1" ht="38.25" customHeight="1" x14ac:dyDescent="0.25">
      <c r="A239" s="45">
        <f>SUBTOTAL(103,$D$6:D238)</f>
        <v>233</v>
      </c>
      <c r="B239" s="11"/>
      <c r="C239" s="31" t="s">
        <v>399</v>
      </c>
      <c r="D239" s="12" t="s">
        <v>1022</v>
      </c>
      <c r="E239" s="10" t="s">
        <v>13</v>
      </c>
      <c r="F239" s="11">
        <v>3</v>
      </c>
      <c r="G239" s="10" t="s">
        <v>402</v>
      </c>
      <c r="H239" s="10" t="s">
        <v>15</v>
      </c>
      <c r="I239" s="32">
        <v>0</v>
      </c>
      <c r="J239" s="15">
        <v>0.1</v>
      </c>
      <c r="K239" s="14">
        <v>326.70000000000005</v>
      </c>
      <c r="L239" s="14">
        <f t="shared" si="3"/>
        <v>0</v>
      </c>
      <c r="M239" s="50"/>
      <c r="N239" s="52"/>
    </row>
    <row r="240" spans="1:14" s="30" customFormat="1" ht="38.25" customHeight="1" x14ac:dyDescent="0.25">
      <c r="A240" s="45">
        <f>SUBTOTAL(103,$D$6:D239)</f>
        <v>234</v>
      </c>
      <c r="B240" s="11"/>
      <c r="C240" s="31" t="s">
        <v>399</v>
      </c>
      <c r="D240" s="12" t="s">
        <v>1023</v>
      </c>
      <c r="E240" s="10" t="s">
        <v>13</v>
      </c>
      <c r="F240" s="11">
        <v>4</v>
      </c>
      <c r="G240" s="10" t="s">
        <v>403</v>
      </c>
      <c r="H240" s="10" t="s">
        <v>15</v>
      </c>
      <c r="I240" s="32">
        <v>0</v>
      </c>
      <c r="J240" s="15">
        <v>0.1</v>
      </c>
      <c r="K240" s="14">
        <v>326.70000000000005</v>
      </c>
      <c r="L240" s="14">
        <f t="shared" si="3"/>
        <v>0</v>
      </c>
      <c r="M240" s="50"/>
      <c r="N240" s="52"/>
    </row>
    <row r="241" spans="1:14" s="30" customFormat="1" ht="51" customHeight="1" x14ac:dyDescent="0.25">
      <c r="A241" s="54">
        <f>SUBTOTAL(103,$D$6:D240)</f>
        <v>235</v>
      </c>
      <c r="B241" s="11"/>
      <c r="C241" s="12" t="s">
        <v>849</v>
      </c>
      <c r="D241" s="12" t="s">
        <v>850</v>
      </c>
      <c r="E241" s="11" t="s">
        <v>118</v>
      </c>
      <c r="F241" s="58" t="s">
        <v>306</v>
      </c>
      <c r="G241" s="11" t="s">
        <v>851</v>
      </c>
      <c r="H241" s="11" t="s">
        <v>15</v>
      </c>
      <c r="I241" s="55">
        <v>0</v>
      </c>
      <c r="J241" s="56">
        <v>0.1</v>
      </c>
      <c r="K241" s="14">
        <v>314.60000000000002</v>
      </c>
      <c r="L241" s="57">
        <f t="shared" si="3"/>
        <v>0</v>
      </c>
      <c r="M241" s="50"/>
      <c r="N241" s="52"/>
    </row>
    <row r="242" spans="1:14" s="30" customFormat="1" ht="25.5" customHeight="1" x14ac:dyDescent="0.25">
      <c r="A242" s="45">
        <f>SUBTOTAL(103,$D$6:D241)</f>
        <v>236</v>
      </c>
      <c r="B242" s="11" t="s">
        <v>404</v>
      </c>
      <c r="C242" s="31" t="s">
        <v>405</v>
      </c>
      <c r="D242" s="12" t="s">
        <v>406</v>
      </c>
      <c r="E242" s="10" t="s">
        <v>121</v>
      </c>
      <c r="F242" s="11">
        <v>1</v>
      </c>
      <c r="G242" s="10" t="s">
        <v>407</v>
      </c>
      <c r="H242" s="10" t="s">
        <v>15</v>
      </c>
      <c r="I242" s="32">
        <v>0</v>
      </c>
      <c r="J242" s="15">
        <v>0.1</v>
      </c>
      <c r="K242" s="14">
        <v>350.90000000000003</v>
      </c>
      <c r="L242" s="14">
        <f t="shared" si="3"/>
        <v>0</v>
      </c>
      <c r="M242" s="50">
        <v>10517012444</v>
      </c>
      <c r="N242" s="52"/>
    </row>
    <row r="243" spans="1:14" s="30" customFormat="1" ht="25.5" customHeight="1" x14ac:dyDescent="0.25">
      <c r="A243" s="45">
        <f>SUBTOTAL(103,$D$6:D242)</f>
        <v>237</v>
      </c>
      <c r="B243" s="11" t="s">
        <v>408</v>
      </c>
      <c r="C243" s="31" t="s">
        <v>405</v>
      </c>
      <c r="D243" s="12" t="s">
        <v>409</v>
      </c>
      <c r="E243" s="10" t="s">
        <v>121</v>
      </c>
      <c r="F243" s="11">
        <v>2</v>
      </c>
      <c r="G243" s="10" t="s">
        <v>410</v>
      </c>
      <c r="H243" s="10" t="s">
        <v>15</v>
      </c>
      <c r="I243" s="32">
        <v>0</v>
      </c>
      <c r="J243" s="15">
        <v>0.1</v>
      </c>
      <c r="K243" s="14">
        <v>338.8</v>
      </c>
      <c r="L243" s="14">
        <f t="shared" si="3"/>
        <v>0</v>
      </c>
      <c r="M243" s="50">
        <v>10517012445</v>
      </c>
      <c r="N243" s="52"/>
    </row>
    <row r="244" spans="1:14" s="30" customFormat="1" ht="25.5" customHeight="1" x14ac:dyDescent="0.25">
      <c r="A244" s="45">
        <f>SUBTOTAL(103,$D$6:D243)</f>
        <v>238</v>
      </c>
      <c r="B244" s="11" t="s">
        <v>411</v>
      </c>
      <c r="C244" s="31" t="s">
        <v>405</v>
      </c>
      <c r="D244" s="12" t="s">
        <v>412</v>
      </c>
      <c r="E244" s="10" t="s">
        <v>121</v>
      </c>
      <c r="F244" s="11">
        <v>3</v>
      </c>
      <c r="G244" s="10" t="s">
        <v>413</v>
      </c>
      <c r="H244" s="10" t="s">
        <v>15</v>
      </c>
      <c r="I244" s="32">
        <v>0</v>
      </c>
      <c r="J244" s="15">
        <v>0.1</v>
      </c>
      <c r="K244" s="14">
        <v>338.8</v>
      </c>
      <c r="L244" s="14">
        <f t="shared" si="3"/>
        <v>0</v>
      </c>
      <c r="M244" s="50">
        <v>10517012446</v>
      </c>
      <c r="N244" s="52"/>
    </row>
    <row r="245" spans="1:14" s="30" customFormat="1" ht="25.5" customHeight="1" x14ac:dyDescent="0.25">
      <c r="A245" s="45">
        <f>SUBTOTAL(103,$D$6:D244)</f>
        <v>239</v>
      </c>
      <c r="B245" s="11" t="s">
        <v>414</v>
      </c>
      <c r="C245" s="31" t="s">
        <v>405</v>
      </c>
      <c r="D245" s="12" t="s">
        <v>415</v>
      </c>
      <c r="E245" s="10" t="s">
        <v>121</v>
      </c>
      <c r="F245" s="11">
        <v>4</v>
      </c>
      <c r="G245" s="10" t="s">
        <v>416</v>
      </c>
      <c r="H245" s="10" t="s">
        <v>15</v>
      </c>
      <c r="I245" s="32">
        <v>0</v>
      </c>
      <c r="J245" s="15">
        <v>0.1</v>
      </c>
      <c r="K245" s="14">
        <v>338.8</v>
      </c>
      <c r="L245" s="14">
        <f t="shared" si="3"/>
        <v>0</v>
      </c>
      <c r="M245" s="50">
        <v>10517012447</v>
      </c>
      <c r="N245" s="52"/>
    </row>
    <row r="246" spans="1:14" s="30" customFormat="1" ht="38.25" customHeight="1" x14ac:dyDescent="0.25">
      <c r="A246" s="45">
        <f>SUBTOTAL(103,$D$6:D245)</f>
        <v>240</v>
      </c>
      <c r="B246" s="11"/>
      <c r="C246" s="31" t="s">
        <v>417</v>
      </c>
      <c r="D246" s="12" t="s">
        <v>1127</v>
      </c>
      <c r="E246" s="10" t="s">
        <v>72</v>
      </c>
      <c r="F246" s="11" t="s">
        <v>418</v>
      </c>
      <c r="G246" s="10" t="s">
        <v>419</v>
      </c>
      <c r="H246" s="10" t="s">
        <v>15</v>
      </c>
      <c r="I246" s="32">
        <v>0</v>
      </c>
      <c r="J246" s="15">
        <v>0.1</v>
      </c>
      <c r="K246" s="14">
        <v>169.4</v>
      </c>
      <c r="L246" s="14">
        <f t="shared" si="3"/>
        <v>0</v>
      </c>
      <c r="M246" s="50">
        <v>10517013056</v>
      </c>
      <c r="N246" s="52"/>
    </row>
    <row r="247" spans="1:14" s="30" customFormat="1" ht="38.25" customHeight="1" x14ac:dyDescent="0.25">
      <c r="A247" s="45">
        <f>SUBTOTAL(103,$D$6:D246)</f>
        <v>241</v>
      </c>
      <c r="B247" s="11"/>
      <c r="C247" s="31" t="s">
        <v>417</v>
      </c>
      <c r="D247" s="12" t="s">
        <v>1128</v>
      </c>
      <c r="E247" s="10" t="s">
        <v>72</v>
      </c>
      <c r="F247" s="11" t="s">
        <v>424</v>
      </c>
      <c r="G247" s="10" t="s">
        <v>830</v>
      </c>
      <c r="H247" s="10" t="s">
        <v>15</v>
      </c>
      <c r="I247" s="32">
        <v>0</v>
      </c>
      <c r="J247" s="15">
        <v>0.1</v>
      </c>
      <c r="K247" s="14">
        <v>169.4</v>
      </c>
      <c r="L247" s="14">
        <f t="shared" si="3"/>
        <v>0</v>
      </c>
      <c r="M247" s="50">
        <v>10517013057</v>
      </c>
      <c r="N247" s="52"/>
    </row>
    <row r="248" spans="1:14" s="30" customFormat="1" ht="40.5" customHeight="1" x14ac:dyDescent="0.25">
      <c r="A248" s="45">
        <f>SUBTOTAL(103,$D$6:D247)</f>
        <v>242</v>
      </c>
      <c r="B248" s="11"/>
      <c r="C248" s="31" t="s">
        <v>417</v>
      </c>
      <c r="D248" s="12" t="s">
        <v>1129</v>
      </c>
      <c r="E248" s="10" t="s">
        <v>72</v>
      </c>
      <c r="F248" s="11">
        <v>3</v>
      </c>
      <c r="G248" s="10" t="s">
        <v>896</v>
      </c>
      <c r="H248" s="10" t="s">
        <v>15</v>
      </c>
      <c r="I248" s="32">
        <v>0</v>
      </c>
      <c r="J248" s="15">
        <v>0.1</v>
      </c>
      <c r="K248" s="14">
        <v>169.4</v>
      </c>
      <c r="L248" s="14">
        <f t="shared" si="3"/>
        <v>0</v>
      </c>
      <c r="M248" s="50">
        <v>10517013058</v>
      </c>
      <c r="N248" s="52"/>
    </row>
    <row r="249" spans="1:14" s="30" customFormat="1" ht="38.25" x14ac:dyDescent="0.25">
      <c r="A249" s="45">
        <f>SUBTOTAL(103,$D$6:D248)</f>
        <v>243</v>
      </c>
      <c r="B249" s="11"/>
      <c r="C249" s="31" t="s">
        <v>417</v>
      </c>
      <c r="D249" s="12" t="s">
        <v>1130</v>
      </c>
      <c r="E249" s="10" t="s">
        <v>72</v>
      </c>
      <c r="F249" s="11">
        <v>4</v>
      </c>
      <c r="G249" s="10" t="s">
        <v>954</v>
      </c>
      <c r="H249" s="10" t="s">
        <v>15</v>
      </c>
      <c r="I249" s="32">
        <v>0</v>
      </c>
      <c r="J249" s="15">
        <v>0.1</v>
      </c>
      <c r="K249" s="14">
        <v>181.50000000000003</v>
      </c>
      <c r="L249" s="14">
        <f t="shared" si="3"/>
        <v>0</v>
      </c>
      <c r="M249" s="50">
        <v>10517013059</v>
      </c>
      <c r="N249" s="52"/>
    </row>
    <row r="250" spans="1:14" s="30" customFormat="1" ht="38.25" customHeight="1" x14ac:dyDescent="0.25">
      <c r="A250" s="45">
        <f>SUBTOTAL(103,$D$6:D249)</f>
        <v>244</v>
      </c>
      <c r="B250" s="11"/>
      <c r="C250" s="31" t="s">
        <v>405</v>
      </c>
      <c r="D250" s="12" t="s">
        <v>1024</v>
      </c>
      <c r="E250" s="10" t="s">
        <v>13</v>
      </c>
      <c r="F250" s="11">
        <v>1</v>
      </c>
      <c r="G250" s="10" t="s">
        <v>420</v>
      </c>
      <c r="H250" s="10" t="s">
        <v>15</v>
      </c>
      <c r="I250" s="32">
        <v>0</v>
      </c>
      <c r="J250" s="15">
        <v>0.1</v>
      </c>
      <c r="K250" s="14">
        <v>375.1</v>
      </c>
      <c r="L250" s="14">
        <f t="shared" si="3"/>
        <v>0</v>
      </c>
      <c r="M250" s="50"/>
      <c r="N250" s="52"/>
    </row>
    <row r="251" spans="1:14" s="30" customFormat="1" ht="38.25" x14ac:dyDescent="0.25">
      <c r="A251" s="54">
        <f>SUBTOTAL(103,$D$6:D250)</f>
        <v>245</v>
      </c>
      <c r="B251" s="11"/>
      <c r="C251" s="12" t="s">
        <v>417</v>
      </c>
      <c r="D251" s="12" t="s">
        <v>912</v>
      </c>
      <c r="E251" s="11" t="s">
        <v>13</v>
      </c>
      <c r="F251" s="58">
        <v>2</v>
      </c>
      <c r="G251" s="11" t="s">
        <v>913</v>
      </c>
      <c r="H251" s="11" t="s">
        <v>15</v>
      </c>
      <c r="I251" s="55">
        <v>0</v>
      </c>
      <c r="J251" s="56">
        <v>0.18</v>
      </c>
      <c r="K251" s="57">
        <v>389.4</v>
      </c>
      <c r="L251" s="57">
        <f t="shared" si="3"/>
        <v>0</v>
      </c>
      <c r="M251" s="50"/>
      <c r="N251" s="52"/>
    </row>
    <row r="252" spans="1:14" s="30" customFormat="1" ht="25.5" customHeight="1" x14ac:dyDescent="0.25">
      <c r="A252" s="54">
        <f>SUBTOTAL(103,$D$6:D251)</f>
        <v>246</v>
      </c>
      <c r="B252" s="11"/>
      <c r="C252" s="12" t="s">
        <v>405</v>
      </c>
      <c r="D252" s="12" t="s">
        <v>421</v>
      </c>
      <c r="E252" s="11" t="s">
        <v>13</v>
      </c>
      <c r="F252" s="11">
        <v>1</v>
      </c>
      <c r="G252" s="11" t="s">
        <v>422</v>
      </c>
      <c r="H252" s="11" t="s">
        <v>15</v>
      </c>
      <c r="I252" s="55">
        <v>0</v>
      </c>
      <c r="J252" s="56">
        <v>0.1</v>
      </c>
      <c r="K252" s="57">
        <v>350.90000000000003</v>
      </c>
      <c r="L252" s="57">
        <f t="shared" si="3"/>
        <v>0</v>
      </c>
      <c r="M252" s="50"/>
      <c r="N252" s="52"/>
    </row>
    <row r="253" spans="1:14" s="30" customFormat="1" ht="25.5" customHeight="1" x14ac:dyDescent="0.25">
      <c r="A253" s="54">
        <f>SUBTOTAL(103,$D$6:D252)</f>
        <v>247</v>
      </c>
      <c r="B253" s="11"/>
      <c r="C253" s="12" t="s">
        <v>405</v>
      </c>
      <c r="D253" s="12" t="s">
        <v>423</v>
      </c>
      <c r="E253" s="11" t="s">
        <v>13</v>
      </c>
      <c r="F253" s="11" t="s">
        <v>424</v>
      </c>
      <c r="G253" s="11" t="s">
        <v>425</v>
      </c>
      <c r="H253" s="11" t="s">
        <v>15</v>
      </c>
      <c r="I253" s="55">
        <v>0</v>
      </c>
      <c r="J253" s="56">
        <v>0.1</v>
      </c>
      <c r="K253" s="57">
        <v>338.8</v>
      </c>
      <c r="L253" s="57">
        <f t="shared" si="3"/>
        <v>0</v>
      </c>
      <c r="M253" s="50"/>
      <c r="N253" s="52"/>
    </row>
    <row r="254" spans="1:14" s="30" customFormat="1" ht="25.5" customHeight="1" x14ac:dyDescent="0.25">
      <c r="A254" s="54">
        <f>SUBTOTAL(103,$D$6:D253)</f>
        <v>248</v>
      </c>
      <c r="B254" s="11"/>
      <c r="C254" s="12" t="s">
        <v>405</v>
      </c>
      <c r="D254" s="12" t="s">
        <v>426</v>
      </c>
      <c r="E254" s="11" t="s">
        <v>13</v>
      </c>
      <c r="F254" s="11">
        <v>3</v>
      </c>
      <c r="G254" s="11" t="s">
        <v>427</v>
      </c>
      <c r="H254" s="11" t="s">
        <v>15</v>
      </c>
      <c r="I254" s="55">
        <v>0</v>
      </c>
      <c r="J254" s="56">
        <v>0.1</v>
      </c>
      <c r="K254" s="57">
        <v>363.00000000000006</v>
      </c>
      <c r="L254" s="57">
        <f t="shared" si="3"/>
        <v>0</v>
      </c>
      <c r="M254" s="50"/>
      <c r="N254" s="52"/>
    </row>
    <row r="255" spans="1:14" s="30" customFormat="1" ht="25.5" customHeight="1" x14ac:dyDescent="0.25">
      <c r="A255" s="54">
        <f>SUBTOTAL(103,$D$6:D254)</f>
        <v>249</v>
      </c>
      <c r="B255" s="11"/>
      <c r="C255" s="12" t="s">
        <v>405</v>
      </c>
      <c r="D255" s="12" t="s">
        <v>428</v>
      </c>
      <c r="E255" s="11" t="s">
        <v>13</v>
      </c>
      <c r="F255" s="11">
        <v>4</v>
      </c>
      <c r="G255" s="11" t="s">
        <v>429</v>
      </c>
      <c r="H255" s="11" t="s">
        <v>15</v>
      </c>
      <c r="I255" s="55">
        <v>0</v>
      </c>
      <c r="J255" s="56">
        <v>0.1</v>
      </c>
      <c r="K255" s="57">
        <v>399.3</v>
      </c>
      <c r="L255" s="57">
        <f t="shared" si="3"/>
        <v>0</v>
      </c>
      <c r="M255" s="50"/>
      <c r="N255" s="52"/>
    </row>
    <row r="256" spans="1:14" s="30" customFormat="1" ht="38.25" x14ac:dyDescent="0.25">
      <c r="A256" s="54">
        <f>SUBTOTAL(103,$D$6:D255)</f>
        <v>250</v>
      </c>
      <c r="B256" s="11"/>
      <c r="C256" s="12" t="s">
        <v>909</v>
      </c>
      <c r="D256" s="12" t="s">
        <v>910</v>
      </c>
      <c r="E256" s="11" t="s">
        <v>118</v>
      </c>
      <c r="F256" s="58" t="s">
        <v>306</v>
      </c>
      <c r="G256" s="11" t="s">
        <v>911</v>
      </c>
      <c r="H256" s="11" t="s">
        <v>15</v>
      </c>
      <c r="I256" s="55">
        <v>0</v>
      </c>
      <c r="J256" s="56">
        <v>0.1</v>
      </c>
      <c r="K256" s="57">
        <v>314.60000000000002</v>
      </c>
      <c r="L256" s="57">
        <f t="shared" si="3"/>
        <v>0</v>
      </c>
      <c r="M256" s="50"/>
      <c r="N256" s="52"/>
    </row>
    <row r="257" spans="1:14" s="30" customFormat="1" ht="42.75" customHeight="1" x14ac:dyDescent="0.25">
      <c r="A257" s="45">
        <f>SUBTOTAL(103,$D$6:D256)</f>
        <v>251</v>
      </c>
      <c r="B257" s="11" t="s">
        <v>430</v>
      </c>
      <c r="C257" s="31" t="s">
        <v>431</v>
      </c>
      <c r="D257" s="12" t="s">
        <v>432</v>
      </c>
      <c r="E257" s="10" t="s">
        <v>121</v>
      </c>
      <c r="F257" s="11">
        <v>1</v>
      </c>
      <c r="G257" s="10" t="s">
        <v>433</v>
      </c>
      <c r="H257" s="10" t="s">
        <v>15</v>
      </c>
      <c r="I257" s="32">
        <v>0</v>
      </c>
      <c r="J257" s="15">
        <v>0.1</v>
      </c>
      <c r="K257" s="14">
        <v>350.90000000000003</v>
      </c>
      <c r="L257" s="14">
        <f t="shared" si="3"/>
        <v>0</v>
      </c>
      <c r="M257" s="50">
        <v>10517012448</v>
      </c>
      <c r="N257" s="52"/>
    </row>
    <row r="258" spans="1:14" s="30" customFormat="1" ht="38.25" customHeight="1" x14ac:dyDescent="0.25">
      <c r="A258" s="45">
        <f>SUBTOTAL(103,$D$6:D257)</f>
        <v>252</v>
      </c>
      <c r="B258" s="11" t="s">
        <v>434</v>
      </c>
      <c r="C258" s="31" t="s">
        <v>1025</v>
      </c>
      <c r="D258" s="12" t="s">
        <v>435</v>
      </c>
      <c r="E258" s="10" t="s">
        <v>121</v>
      </c>
      <c r="F258" s="11">
        <v>2</v>
      </c>
      <c r="G258" s="10" t="s">
        <v>443</v>
      </c>
      <c r="H258" s="10" t="s">
        <v>15</v>
      </c>
      <c r="I258" s="32">
        <v>0</v>
      </c>
      <c r="J258" s="15">
        <v>0.1</v>
      </c>
      <c r="K258" s="14">
        <v>338.8</v>
      </c>
      <c r="L258" s="14">
        <f t="shared" si="3"/>
        <v>0</v>
      </c>
      <c r="M258" s="50">
        <v>10517012449</v>
      </c>
      <c r="N258" s="52"/>
    </row>
    <row r="259" spans="1:14" s="30" customFormat="1" ht="38.25" customHeight="1" x14ac:dyDescent="0.25">
      <c r="A259" s="45">
        <f>SUBTOTAL(103,$D$6:D258)</f>
        <v>253</v>
      </c>
      <c r="B259" s="11" t="s">
        <v>437</v>
      </c>
      <c r="C259" s="31" t="s">
        <v>438</v>
      </c>
      <c r="D259" s="12" t="s">
        <v>439</v>
      </c>
      <c r="E259" s="10" t="s">
        <v>121</v>
      </c>
      <c r="F259" s="11">
        <v>3</v>
      </c>
      <c r="G259" s="10" t="s">
        <v>436</v>
      </c>
      <c r="H259" s="10" t="s">
        <v>15</v>
      </c>
      <c r="I259" s="32">
        <v>0</v>
      </c>
      <c r="J259" s="15">
        <v>0.1</v>
      </c>
      <c r="K259" s="14">
        <v>350.90000000000003</v>
      </c>
      <c r="L259" s="14">
        <f t="shared" si="3"/>
        <v>0</v>
      </c>
      <c r="M259" s="50">
        <v>10517012450</v>
      </c>
      <c r="N259" s="52"/>
    </row>
    <row r="260" spans="1:14" s="30" customFormat="1" ht="38.25" customHeight="1" x14ac:dyDescent="0.25">
      <c r="A260" s="45">
        <f>SUBTOTAL(103,$D$6:D259)</f>
        <v>254</v>
      </c>
      <c r="B260" s="11" t="s">
        <v>441</v>
      </c>
      <c r="C260" s="31" t="s">
        <v>438</v>
      </c>
      <c r="D260" s="12" t="s">
        <v>442</v>
      </c>
      <c r="E260" s="10" t="s">
        <v>121</v>
      </c>
      <c r="F260" s="11">
        <v>4</v>
      </c>
      <c r="G260" s="10" t="s">
        <v>440</v>
      </c>
      <c r="H260" s="10" t="s">
        <v>15</v>
      </c>
      <c r="I260" s="32">
        <v>0</v>
      </c>
      <c r="J260" s="15">
        <v>0.1</v>
      </c>
      <c r="K260" s="14">
        <v>350.90000000000003</v>
      </c>
      <c r="L260" s="14">
        <f t="shared" si="3"/>
        <v>0</v>
      </c>
      <c r="M260" s="50">
        <v>10517012451</v>
      </c>
      <c r="N260" s="52"/>
    </row>
    <row r="261" spans="1:14" s="30" customFormat="1" ht="51" customHeight="1" x14ac:dyDescent="0.25">
      <c r="A261" s="45">
        <f>SUBTOTAL(103,$D$6:D260)</f>
        <v>255</v>
      </c>
      <c r="B261" s="11"/>
      <c r="C261" s="31" t="s">
        <v>444</v>
      </c>
      <c r="D261" s="12" t="s">
        <v>445</v>
      </c>
      <c r="E261" s="10" t="s">
        <v>72</v>
      </c>
      <c r="F261" s="11">
        <v>3</v>
      </c>
      <c r="G261" s="10" t="s">
        <v>446</v>
      </c>
      <c r="H261" s="10" t="s">
        <v>15</v>
      </c>
      <c r="I261" s="32">
        <v>0</v>
      </c>
      <c r="J261" s="15">
        <v>0.1</v>
      </c>
      <c r="K261" s="14">
        <v>121.00000000000001</v>
      </c>
      <c r="L261" s="14">
        <f t="shared" si="3"/>
        <v>0</v>
      </c>
      <c r="M261" s="50">
        <v>10517013060</v>
      </c>
      <c r="N261" s="52"/>
    </row>
    <row r="262" spans="1:14" s="30" customFormat="1" ht="51" customHeight="1" x14ac:dyDescent="0.25">
      <c r="A262" s="45">
        <f>SUBTOTAL(103,$D$6:D261)</f>
        <v>256</v>
      </c>
      <c r="B262" s="11"/>
      <c r="C262" s="31" t="s">
        <v>444</v>
      </c>
      <c r="D262" s="12" t="s">
        <v>447</v>
      </c>
      <c r="E262" s="10" t="s">
        <v>72</v>
      </c>
      <c r="F262" s="11">
        <v>4</v>
      </c>
      <c r="G262" s="10" t="s">
        <v>448</v>
      </c>
      <c r="H262" s="10" t="s">
        <v>15</v>
      </c>
      <c r="I262" s="32">
        <v>0</v>
      </c>
      <c r="J262" s="15">
        <v>0.1</v>
      </c>
      <c r="K262" s="14">
        <v>133.10000000000002</v>
      </c>
      <c r="L262" s="14">
        <f t="shared" si="3"/>
        <v>0</v>
      </c>
      <c r="M262" s="50">
        <v>10517013061</v>
      </c>
      <c r="N262" s="52"/>
    </row>
    <row r="263" spans="1:14" s="30" customFormat="1" ht="40.5" customHeight="1" x14ac:dyDescent="0.25">
      <c r="A263" s="54">
        <f>SUBTOTAL(103,$D$6:D262)</f>
        <v>257</v>
      </c>
      <c r="B263" s="11"/>
      <c r="C263" s="12" t="s">
        <v>449</v>
      </c>
      <c r="D263" s="12" t="s">
        <v>1131</v>
      </c>
      <c r="E263" s="11" t="s">
        <v>72</v>
      </c>
      <c r="F263" s="11">
        <v>1</v>
      </c>
      <c r="G263" s="11" t="s">
        <v>450</v>
      </c>
      <c r="H263" s="11" t="s">
        <v>15</v>
      </c>
      <c r="I263" s="55">
        <v>0</v>
      </c>
      <c r="J263" s="56">
        <v>0.1</v>
      </c>
      <c r="K263" s="14">
        <v>133.10000000000002</v>
      </c>
      <c r="L263" s="57">
        <f t="shared" ref="L263:L326" si="4">I263*K263</f>
        <v>0</v>
      </c>
      <c r="M263" s="50">
        <v>10517013062</v>
      </c>
      <c r="N263" s="52"/>
    </row>
    <row r="264" spans="1:14" s="30" customFormat="1" ht="40.5" customHeight="1" x14ac:dyDescent="0.25">
      <c r="A264" s="54">
        <f>SUBTOTAL(103,$D$6:D263)</f>
        <v>258</v>
      </c>
      <c r="B264" s="11"/>
      <c r="C264" s="12" t="s">
        <v>449</v>
      </c>
      <c r="D264" s="12" t="s">
        <v>1132</v>
      </c>
      <c r="E264" s="11" t="s">
        <v>72</v>
      </c>
      <c r="F264" s="11">
        <v>2</v>
      </c>
      <c r="G264" s="11" t="s">
        <v>451</v>
      </c>
      <c r="H264" s="11" t="s">
        <v>15</v>
      </c>
      <c r="I264" s="55">
        <v>0</v>
      </c>
      <c r="J264" s="56">
        <v>0.1</v>
      </c>
      <c r="K264" s="14">
        <v>133.10000000000002</v>
      </c>
      <c r="L264" s="57">
        <f t="shared" si="4"/>
        <v>0</v>
      </c>
      <c r="M264" s="50">
        <v>10517013063</v>
      </c>
      <c r="N264" s="52"/>
    </row>
    <row r="265" spans="1:14" s="30" customFormat="1" ht="40.5" customHeight="1" x14ac:dyDescent="0.25">
      <c r="A265" s="45">
        <f>SUBTOTAL(103,$D$6:D264)</f>
        <v>259</v>
      </c>
      <c r="B265" s="11"/>
      <c r="C265" s="31" t="s">
        <v>449</v>
      </c>
      <c r="D265" s="12" t="s">
        <v>1133</v>
      </c>
      <c r="E265" s="10" t="s">
        <v>72</v>
      </c>
      <c r="F265" s="11">
        <v>3</v>
      </c>
      <c r="G265" s="10" t="s">
        <v>452</v>
      </c>
      <c r="H265" s="10" t="s">
        <v>15</v>
      </c>
      <c r="I265" s="32">
        <v>0</v>
      </c>
      <c r="J265" s="15">
        <v>0.1</v>
      </c>
      <c r="K265" s="14">
        <v>133.10000000000002</v>
      </c>
      <c r="L265" s="14">
        <f t="shared" si="4"/>
        <v>0</v>
      </c>
      <c r="M265" s="50">
        <v>10517013064</v>
      </c>
      <c r="N265" s="52"/>
    </row>
    <row r="266" spans="1:14" s="30" customFormat="1" ht="40.5" customHeight="1" x14ac:dyDescent="0.25">
      <c r="A266" s="45">
        <f>SUBTOTAL(103,$D$6:D265)</f>
        <v>260</v>
      </c>
      <c r="B266" s="11"/>
      <c r="C266" s="31" t="s">
        <v>449</v>
      </c>
      <c r="D266" s="12" t="s">
        <v>1134</v>
      </c>
      <c r="E266" s="10" t="s">
        <v>72</v>
      </c>
      <c r="F266" s="11">
        <v>4</v>
      </c>
      <c r="G266" s="10" t="s">
        <v>453</v>
      </c>
      <c r="H266" s="10" t="s">
        <v>15</v>
      </c>
      <c r="I266" s="32">
        <v>0</v>
      </c>
      <c r="J266" s="15">
        <v>0.1</v>
      </c>
      <c r="K266" s="14">
        <v>133.10000000000002</v>
      </c>
      <c r="L266" s="14">
        <f t="shared" si="4"/>
        <v>0</v>
      </c>
      <c r="M266" s="50">
        <v>10517013065</v>
      </c>
      <c r="N266" s="52"/>
    </row>
    <row r="267" spans="1:14" s="30" customFormat="1" ht="25.5" customHeight="1" x14ac:dyDescent="0.25">
      <c r="A267" s="45">
        <f>SUBTOTAL(103,$D$6:D266)</f>
        <v>261</v>
      </c>
      <c r="B267" s="11"/>
      <c r="C267" s="31" t="s">
        <v>454</v>
      </c>
      <c r="D267" s="12" t="s">
        <v>455</v>
      </c>
      <c r="E267" s="10" t="s">
        <v>13</v>
      </c>
      <c r="F267" s="11">
        <v>1</v>
      </c>
      <c r="G267" s="10" t="s">
        <v>456</v>
      </c>
      <c r="H267" s="10" t="s">
        <v>15</v>
      </c>
      <c r="I267" s="32">
        <v>0</v>
      </c>
      <c r="J267" s="15">
        <v>0.1</v>
      </c>
      <c r="K267" s="14">
        <v>181.50000000000003</v>
      </c>
      <c r="L267" s="14">
        <f t="shared" si="4"/>
        <v>0</v>
      </c>
      <c r="M267" s="50"/>
      <c r="N267" s="52"/>
    </row>
    <row r="268" spans="1:14" s="30" customFormat="1" ht="25.5" customHeight="1" x14ac:dyDescent="0.25">
      <c r="A268" s="45">
        <f>SUBTOTAL(103,$D$6:D267)</f>
        <v>262</v>
      </c>
      <c r="B268" s="11"/>
      <c r="C268" s="31" t="s">
        <v>454</v>
      </c>
      <c r="D268" s="12" t="s">
        <v>457</v>
      </c>
      <c r="E268" s="10" t="s">
        <v>13</v>
      </c>
      <c r="F268" s="11">
        <v>2</v>
      </c>
      <c r="G268" s="10" t="s">
        <v>458</v>
      </c>
      <c r="H268" s="10" t="s">
        <v>15</v>
      </c>
      <c r="I268" s="32">
        <v>0</v>
      </c>
      <c r="J268" s="15">
        <v>0.1</v>
      </c>
      <c r="K268" s="14">
        <v>133.10000000000002</v>
      </c>
      <c r="L268" s="14">
        <f t="shared" si="4"/>
        <v>0</v>
      </c>
      <c r="M268" s="50"/>
      <c r="N268" s="52"/>
    </row>
    <row r="269" spans="1:14" s="30" customFormat="1" ht="25.5" customHeight="1" x14ac:dyDescent="0.25">
      <c r="A269" s="45">
        <f>SUBTOTAL(103,$D$6:D268)</f>
        <v>263</v>
      </c>
      <c r="B269" s="11"/>
      <c r="C269" s="31" t="s">
        <v>454</v>
      </c>
      <c r="D269" s="12" t="s">
        <v>459</v>
      </c>
      <c r="E269" s="10" t="s">
        <v>13</v>
      </c>
      <c r="F269" s="11">
        <v>3</v>
      </c>
      <c r="G269" s="10" t="s">
        <v>460</v>
      </c>
      <c r="H269" s="10" t="s">
        <v>15</v>
      </c>
      <c r="I269" s="32">
        <v>0</v>
      </c>
      <c r="J269" s="15">
        <v>0.1</v>
      </c>
      <c r="K269" s="14">
        <v>205.70000000000002</v>
      </c>
      <c r="L269" s="14">
        <f t="shared" si="4"/>
        <v>0</v>
      </c>
      <c r="M269" s="50"/>
      <c r="N269" s="52"/>
    </row>
    <row r="270" spans="1:14" s="30" customFormat="1" ht="25.5" customHeight="1" x14ac:dyDescent="0.25">
      <c r="A270" s="45">
        <f>SUBTOTAL(103,$D$6:D269)</f>
        <v>264</v>
      </c>
      <c r="B270" s="11"/>
      <c r="C270" s="31" t="s">
        <v>454</v>
      </c>
      <c r="D270" s="12" t="s">
        <v>461</v>
      </c>
      <c r="E270" s="10" t="s">
        <v>13</v>
      </c>
      <c r="F270" s="11">
        <v>4</v>
      </c>
      <c r="G270" s="10" t="s">
        <v>462</v>
      </c>
      <c r="H270" s="10" t="s">
        <v>15</v>
      </c>
      <c r="I270" s="32">
        <v>0</v>
      </c>
      <c r="J270" s="15">
        <v>0.1</v>
      </c>
      <c r="K270" s="14">
        <v>181.50000000000003</v>
      </c>
      <c r="L270" s="14">
        <f t="shared" si="4"/>
        <v>0</v>
      </c>
      <c r="M270" s="50"/>
      <c r="N270" s="52"/>
    </row>
    <row r="271" spans="1:14" s="30" customFormat="1" ht="51" customHeight="1" x14ac:dyDescent="0.25">
      <c r="A271" s="45">
        <f>SUBTOTAL(103,$D$6:D270)</f>
        <v>265</v>
      </c>
      <c r="B271" s="11"/>
      <c r="C271" s="31" t="s">
        <v>871</v>
      </c>
      <c r="D271" s="12" t="s">
        <v>872</v>
      </c>
      <c r="E271" s="10" t="s">
        <v>118</v>
      </c>
      <c r="F271" s="58" t="s">
        <v>306</v>
      </c>
      <c r="G271" s="10" t="s">
        <v>873</v>
      </c>
      <c r="H271" s="10" t="s">
        <v>15</v>
      </c>
      <c r="I271" s="32">
        <v>0</v>
      </c>
      <c r="J271" s="15">
        <v>0.1</v>
      </c>
      <c r="K271" s="14">
        <v>266.20000000000005</v>
      </c>
      <c r="L271" s="14">
        <f t="shared" si="4"/>
        <v>0</v>
      </c>
      <c r="M271" s="50"/>
      <c r="N271" s="52"/>
    </row>
    <row r="272" spans="1:14" s="30" customFormat="1" ht="51" customHeight="1" x14ac:dyDescent="0.25">
      <c r="A272" s="45">
        <f>SUBTOTAL(103,$D$6:D271)</f>
        <v>266</v>
      </c>
      <c r="B272" s="11" t="s">
        <v>463</v>
      </c>
      <c r="C272" s="31" t="s">
        <v>464</v>
      </c>
      <c r="D272" s="12" t="s">
        <v>1026</v>
      </c>
      <c r="E272" s="10" t="s">
        <v>121</v>
      </c>
      <c r="F272" s="11" t="s">
        <v>465</v>
      </c>
      <c r="G272" s="10" t="s">
        <v>466</v>
      </c>
      <c r="H272" s="10" t="s">
        <v>15</v>
      </c>
      <c r="I272" s="32">
        <v>0</v>
      </c>
      <c r="J272" s="15">
        <v>0.1</v>
      </c>
      <c r="K272" s="14">
        <v>326.70000000000005</v>
      </c>
      <c r="L272" s="14">
        <f t="shared" si="4"/>
        <v>0</v>
      </c>
      <c r="M272" s="50">
        <v>10517012452</v>
      </c>
      <c r="N272" s="52"/>
    </row>
    <row r="273" spans="1:14" s="30" customFormat="1" ht="51" customHeight="1" x14ac:dyDescent="0.25">
      <c r="A273" s="45">
        <f>SUBTOTAL(103,$D$6:D272)</f>
        <v>267</v>
      </c>
      <c r="B273" s="11" t="s">
        <v>467</v>
      </c>
      <c r="C273" s="31" t="s">
        <v>468</v>
      </c>
      <c r="D273" s="12" t="s">
        <v>1027</v>
      </c>
      <c r="E273" s="10" t="s">
        <v>121</v>
      </c>
      <c r="F273" s="11" t="s">
        <v>469</v>
      </c>
      <c r="G273" s="10" t="s">
        <v>470</v>
      </c>
      <c r="H273" s="10" t="s">
        <v>15</v>
      </c>
      <c r="I273" s="32">
        <v>0</v>
      </c>
      <c r="J273" s="15">
        <v>0.1</v>
      </c>
      <c r="K273" s="14">
        <v>326.70000000000005</v>
      </c>
      <c r="L273" s="14">
        <f t="shared" si="4"/>
        <v>0</v>
      </c>
      <c r="M273" s="50">
        <v>10517012453</v>
      </c>
      <c r="N273" s="52"/>
    </row>
    <row r="274" spans="1:14" s="30" customFormat="1" ht="51" customHeight="1" x14ac:dyDescent="0.25">
      <c r="A274" s="45">
        <f>SUBTOTAL(103,$D$6:D273)</f>
        <v>268</v>
      </c>
      <c r="B274" s="11"/>
      <c r="C274" s="31" t="s">
        <v>994</v>
      </c>
      <c r="D274" s="12" t="s">
        <v>995</v>
      </c>
      <c r="E274" s="10" t="s">
        <v>118</v>
      </c>
      <c r="F274" s="58" t="s">
        <v>306</v>
      </c>
      <c r="G274" s="10" t="s">
        <v>996</v>
      </c>
      <c r="H274" s="10" t="s">
        <v>15</v>
      </c>
      <c r="I274" s="32">
        <v>0</v>
      </c>
      <c r="J274" s="15">
        <v>0.1</v>
      </c>
      <c r="K274" s="14">
        <v>205.70000000000002</v>
      </c>
      <c r="L274" s="14">
        <f t="shared" si="4"/>
        <v>0</v>
      </c>
      <c r="M274" s="50"/>
      <c r="N274" s="52"/>
    </row>
    <row r="275" spans="1:14" s="30" customFormat="1" ht="38.25" customHeight="1" x14ac:dyDescent="0.25">
      <c r="A275" s="45">
        <f>SUBTOTAL(103,$D$6:D274)</f>
        <v>269</v>
      </c>
      <c r="B275" s="11"/>
      <c r="C275" s="31" t="s">
        <v>471</v>
      </c>
      <c r="D275" s="12" t="s">
        <v>472</v>
      </c>
      <c r="E275" s="10" t="s">
        <v>72</v>
      </c>
      <c r="F275" s="11">
        <v>1</v>
      </c>
      <c r="G275" s="10" t="s">
        <v>473</v>
      </c>
      <c r="H275" s="10" t="s">
        <v>15</v>
      </c>
      <c r="I275" s="32">
        <v>0</v>
      </c>
      <c r="J275" s="15">
        <v>0.1</v>
      </c>
      <c r="K275" s="14">
        <v>133.10000000000002</v>
      </c>
      <c r="L275" s="14">
        <f t="shared" si="4"/>
        <v>0</v>
      </c>
      <c r="M275" s="50">
        <v>10517013066</v>
      </c>
      <c r="N275" s="52"/>
    </row>
    <row r="276" spans="1:14" s="30" customFormat="1" ht="38.25" customHeight="1" x14ac:dyDescent="0.25">
      <c r="A276" s="45">
        <f>SUBTOTAL(103,$D$6:D275)</f>
        <v>270</v>
      </c>
      <c r="B276" s="11"/>
      <c r="C276" s="31" t="s">
        <v>474</v>
      </c>
      <c r="D276" s="12" t="s">
        <v>475</v>
      </c>
      <c r="E276" s="10" t="s">
        <v>72</v>
      </c>
      <c r="F276" s="11">
        <v>2</v>
      </c>
      <c r="G276" s="10" t="s">
        <v>476</v>
      </c>
      <c r="H276" s="10" t="s">
        <v>15</v>
      </c>
      <c r="I276" s="32">
        <v>0</v>
      </c>
      <c r="J276" s="15">
        <v>0.1</v>
      </c>
      <c r="K276" s="14">
        <v>145.20000000000002</v>
      </c>
      <c r="L276" s="14">
        <f t="shared" si="4"/>
        <v>0</v>
      </c>
      <c r="M276" s="50">
        <v>10517013067</v>
      </c>
      <c r="N276" s="52"/>
    </row>
    <row r="277" spans="1:14" s="30" customFormat="1" ht="38.25" customHeight="1" x14ac:dyDescent="0.25">
      <c r="A277" s="45">
        <f>SUBTOTAL(103,$D$6:D276)</f>
        <v>271</v>
      </c>
      <c r="B277" s="11"/>
      <c r="C277" s="31" t="s">
        <v>477</v>
      </c>
      <c r="D277" s="12" t="s">
        <v>478</v>
      </c>
      <c r="E277" s="10" t="s">
        <v>72</v>
      </c>
      <c r="F277" s="11">
        <v>3</v>
      </c>
      <c r="G277" s="10" t="s">
        <v>479</v>
      </c>
      <c r="H277" s="10" t="s">
        <v>15</v>
      </c>
      <c r="I277" s="32">
        <v>0</v>
      </c>
      <c r="J277" s="15">
        <v>0.1</v>
      </c>
      <c r="K277" s="14">
        <v>145.20000000000002</v>
      </c>
      <c r="L277" s="14">
        <f t="shared" si="4"/>
        <v>0</v>
      </c>
      <c r="M277" s="50">
        <v>10517013068</v>
      </c>
      <c r="N277" s="52"/>
    </row>
    <row r="278" spans="1:14" s="30" customFormat="1" ht="51" customHeight="1" x14ac:dyDescent="0.25">
      <c r="A278" s="45">
        <f>SUBTOTAL(103,$D$6:D277)</f>
        <v>272</v>
      </c>
      <c r="B278" s="11"/>
      <c r="C278" s="31" t="s">
        <v>477</v>
      </c>
      <c r="D278" s="12" t="s">
        <v>480</v>
      </c>
      <c r="E278" s="10" t="s">
        <v>72</v>
      </c>
      <c r="F278" s="11">
        <v>4</v>
      </c>
      <c r="G278" s="10" t="s">
        <v>481</v>
      </c>
      <c r="H278" s="10" t="s">
        <v>15</v>
      </c>
      <c r="I278" s="32">
        <v>0</v>
      </c>
      <c r="J278" s="15">
        <v>0.1</v>
      </c>
      <c r="K278" s="14">
        <v>145.20000000000002</v>
      </c>
      <c r="L278" s="14">
        <f t="shared" si="4"/>
        <v>0</v>
      </c>
      <c r="M278" s="50">
        <v>10517013069</v>
      </c>
      <c r="N278" s="52"/>
    </row>
    <row r="279" spans="1:14" s="30" customFormat="1" ht="38.25" customHeight="1" x14ac:dyDescent="0.25">
      <c r="A279" s="45">
        <f>SUBTOTAL(103,$D$6:D278)</f>
        <v>273</v>
      </c>
      <c r="B279" s="11"/>
      <c r="C279" s="31" t="s">
        <v>991</v>
      </c>
      <c r="D279" s="12" t="s">
        <v>992</v>
      </c>
      <c r="E279" s="10" t="s">
        <v>72</v>
      </c>
      <c r="F279" s="11">
        <v>4</v>
      </c>
      <c r="G279" s="10" t="s">
        <v>993</v>
      </c>
      <c r="H279" s="10" t="s">
        <v>15</v>
      </c>
      <c r="I279" s="32">
        <v>0</v>
      </c>
      <c r="J279" s="15">
        <v>0.1</v>
      </c>
      <c r="K279" s="14">
        <v>133.10000000000002</v>
      </c>
      <c r="L279" s="14">
        <f t="shared" si="4"/>
        <v>0</v>
      </c>
      <c r="M279" s="50">
        <v>10517013070</v>
      </c>
      <c r="N279" s="52"/>
    </row>
    <row r="280" spans="1:14" s="30" customFormat="1" ht="25.5" customHeight="1" x14ac:dyDescent="0.25">
      <c r="A280" s="45">
        <f>SUBTOTAL(103,$D$6:D279)</f>
        <v>274</v>
      </c>
      <c r="B280" s="11"/>
      <c r="C280" s="31" t="s">
        <v>482</v>
      </c>
      <c r="D280" s="12" t="s">
        <v>483</v>
      </c>
      <c r="E280" s="10" t="s">
        <v>72</v>
      </c>
      <c r="F280" s="11">
        <v>1</v>
      </c>
      <c r="G280" s="10" t="s">
        <v>484</v>
      </c>
      <c r="H280" s="10" t="s">
        <v>15</v>
      </c>
      <c r="I280" s="32">
        <v>0</v>
      </c>
      <c r="J280" s="15">
        <v>0.1</v>
      </c>
      <c r="K280" s="14">
        <v>96.800000000000011</v>
      </c>
      <c r="L280" s="14">
        <f t="shared" si="4"/>
        <v>0</v>
      </c>
      <c r="M280" s="50">
        <v>10517013071</v>
      </c>
      <c r="N280" s="52"/>
    </row>
    <row r="281" spans="1:14" s="30" customFormat="1" ht="25.5" customHeight="1" x14ac:dyDescent="0.25">
      <c r="A281" s="45">
        <f>SUBTOTAL(103,$D$6:D280)</f>
        <v>275</v>
      </c>
      <c r="B281" s="11"/>
      <c r="C281" s="31" t="s">
        <v>482</v>
      </c>
      <c r="D281" s="12" t="s">
        <v>485</v>
      </c>
      <c r="E281" s="10" t="s">
        <v>72</v>
      </c>
      <c r="F281" s="11">
        <v>1</v>
      </c>
      <c r="G281" s="10" t="s">
        <v>484</v>
      </c>
      <c r="H281" s="10" t="s">
        <v>15</v>
      </c>
      <c r="I281" s="32">
        <v>0</v>
      </c>
      <c r="J281" s="15">
        <v>0.1</v>
      </c>
      <c r="K281" s="14">
        <v>96.800000000000011</v>
      </c>
      <c r="L281" s="14">
        <f t="shared" si="4"/>
        <v>0</v>
      </c>
      <c r="M281" s="50">
        <v>10517013072</v>
      </c>
      <c r="N281" s="52"/>
    </row>
    <row r="282" spans="1:14" s="30" customFormat="1" ht="38.25" customHeight="1" x14ac:dyDescent="0.25">
      <c r="A282" s="45">
        <f>SUBTOTAL(103,$D$6:D281)</f>
        <v>276</v>
      </c>
      <c r="B282" s="11"/>
      <c r="C282" s="31" t="s">
        <v>482</v>
      </c>
      <c r="D282" s="12" t="s">
        <v>486</v>
      </c>
      <c r="E282" s="10" t="s">
        <v>72</v>
      </c>
      <c r="F282" s="11">
        <v>1</v>
      </c>
      <c r="G282" s="10" t="s">
        <v>487</v>
      </c>
      <c r="H282" s="10" t="s">
        <v>15</v>
      </c>
      <c r="I282" s="32">
        <v>0</v>
      </c>
      <c r="J282" s="15">
        <v>0.1</v>
      </c>
      <c r="K282" s="14">
        <v>121.00000000000001</v>
      </c>
      <c r="L282" s="14">
        <f t="shared" si="4"/>
        <v>0</v>
      </c>
      <c r="M282" s="50">
        <v>10517013073</v>
      </c>
      <c r="N282" s="52"/>
    </row>
    <row r="283" spans="1:14" s="30" customFormat="1" ht="38.25" customHeight="1" x14ac:dyDescent="0.25">
      <c r="A283" s="45">
        <f>SUBTOTAL(103,$D$6:D282)</f>
        <v>277</v>
      </c>
      <c r="B283" s="11"/>
      <c r="C283" s="31" t="s">
        <v>171</v>
      </c>
      <c r="D283" s="12" t="s">
        <v>488</v>
      </c>
      <c r="E283" s="10" t="s">
        <v>72</v>
      </c>
      <c r="F283" s="11">
        <v>2</v>
      </c>
      <c r="G283" s="10" t="s">
        <v>489</v>
      </c>
      <c r="H283" s="10" t="s">
        <v>15</v>
      </c>
      <c r="I283" s="32">
        <v>0</v>
      </c>
      <c r="J283" s="15">
        <v>0.1</v>
      </c>
      <c r="K283" s="14">
        <v>121.00000000000001</v>
      </c>
      <c r="L283" s="14">
        <f t="shared" si="4"/>
        <v>0</v>
      </c>
      <c r="M283" s="50">
        <v>10517013074</v>
      </c>
      <c r="N283" s="52"/>
    </row>
    <row r="284" spans="1:14" s="30" customFormat="1" ht="41.25" customHeight="1" x14ac:dyDescent="0.25">
      <c r="A284" s="45">
        <f>SUBTOTAL(103,$D$6:D283)</f>
        <v>278</v>
      </c>
      <c r="B284" s="11"/>
      <c r="C284" s="31" t="s">
        <v>171</v>
      </c>
      <c r="D284" s="12" t="s">
        <v>490</v>
      </c>
      <c r="E284" s="10" t="s">
        <v>72</v>
      </c>
      <c r="F284" s="11">
        <v>3</v>
      </c>
      <c r="G284" s="10" t="s">
        <v>491</v>
      </c>
      <c r="H284" s="10" t="s">
        <v>15</v>
      </c>
      <c r="I284" s="32">
        <v>0</v>
      </c>
      <c r="J284" s="15">
        <v>0.1</v>
      </c>
      <c r="K284" s="14">
        <v>133.10000000000002</v>
      </c>
      <c r="L284" s="14">
        <f t="shared" si="4"/>
        <v>0</v>
      </c>
      <c r="M284" s="50">
        <v>10517013075</v>
      </c>
      <c r="N284" s="52"/>
    </row>
    <row r="285" spans="1:14" s="30" customFormat="1" ht="41.25" customHeight="1" x14ac:dyDescent="0.25">
      <c r="A285" s="45">
        <f>SUBTOTAL(103,$D$6:D284)</f>
        <v>279</v>
      </c>
      <c r="B285" s="11"/>
      <c r="C285" s="31" t="s">
        <v>171</v>
      </c>
      <c r="D285" s="12" t="s">
        <v>492</v>
      </c>
      <c r="E285" s="10" t="s">
        <v>72</v>
      </c>
      <c r="F285" s="11">
        <v>4</v>
      </c>
      <c r="G285" s="10" t="s">
        <v>493</v>
      </c>
      <c r="H285" s="10" t="s">
        <v>15</v>
      </c>
      <c r="I285" s="32">
        <v>0</v>
      </c>
      <c r="J285" s="15">
        <v>0.1</v>
      </c>
      <c r="K285" s="14">
        <v>108.9</v>
      </c>
      <c r="L285" s="14">
        <f t="shared" si="4"/>
        <v>0</v>
      </c>
      <c r="M285" s="50">
        <v>10517013076</v>
      </c>
      <c r="N285" s="52"/>
    </row>
    <row r="286" spans="1:14" s="30" customFormat="1" ht="41.25" customHeight="1" x14ac:dyDescent="0.25">
      <c r="A286" s="45">
        <f>SUBTOTAL(103,$D$6:D285)</f>
        <v>280</v>
      </c>
      <c r="B286" s="11"/>
      <c r="C286" s="31" t="s">
        <v>287</v>
      </c>
      <c r="D286" s="12" t="s">
        <v>494</v>
      </c>
      <c r="E286" s="10" t="s">
        <v>72</v>
      </c>
      <c r="F286" s="11">
        <v>1</v>
      </c>
      <c r="G286" s="10" t="s">
        <v>495</v>
      </c>
      <c r="H286" s="10" t="s">
        <v>15</v>
      </c>
      <c r="I286" s="32">
        <v>0</v>
      </c>
      <c r="J286" s="15">
        <v>0.1</v>
      </c>
      <c r="K286" s="14">
        <v>145.20000000000002</v>
      </c>
      <c r="L286" s="14">
        <f t="shared" si="4"/>
        <v>0</v>
      </c>
      <c r="M286" s="50">
        <v>10517013077</v>
      </c>
      <c r="N286" s="52"/>
    </row>
    <row r="287" spans="1:14" s="30" customFormat="1" ht="38.25" customHeight="1" x14ac:dyDescent="0.25">
      <c r="A287" s="45">
        <f>SUBTOTAL(103,$D$6:D286)</f>
        <v>281</v>
      </c>
      <c r="B287" s="11"/>
      <c r="C287" s="31" t="s">
        <v>76</v>
      </c>
      <c r="D287" s="12" t="s">
        <v>496</v>
      </c>
      <c r="E287" s="10" t="s">
        <v>72</v>
      </c>
      <c r="F287" s="11">
        <v>2</v>
      </c>
      <c r="G287" s="10" t="s">
        <v>497</v>
      </c>
      <c r="H287" s="10" t="s">
        <v>15</v>
      </c>
      <c r="I287" s="32">
        <v>0</v>
      </c>
      <c r="J287" s="15">
        <v>0.1</v>
      </c>
      <c r="K287" s="14">
        <v>133.10000000000002</v>
      </c>
      <c r="L287" s="14">
        <f t="shared" si="4"/>
        <v>0</v>
      </c>
      <c r="M287" s="50">
        <v>10517013078</v>
      </c>
      <c r="N287" s="52"/>
    </row>
    <row r="288" spans="1:14" s="30" customFormat="1" ht="38.25" customHeight="1" x14ac:dyDescent="0.25">
      <c r="A288" s="45">
        <f>SUBTOTAL(103,$D$6:D287)</f>
        <v>282</v>
      </c>
      <c r="B288" s="11"/>
      <c r="C288" s="31" t="s">
        <v>76</v>
      </c>
      <c r="D288" s="12" t="s">
        <v>498</v>
      </c>
      <c r="E288" s="10" t="s">
        <v>72</v>
      </c>
      <c r="F288" s="11">
        <v>2</v>
      </c>
      <c r="G288" s="10" t="s">
        <v>499</v>
      </c>
      <c r="H288" s="10" t="s">
        <v>15</v>
      </c>
      <c r="I288" s="32">
        <v>0</v>
      </c>
      <c r="J288" s="15">
        <v>0.1</v>
      </c>
      <c r="K288" s="14">
        <v>121.00000000000001</v>
      </c>
      <c r="L288" s="14">
        <f t="shared" si="4"/>
        <v>0</v>
      </c>
      <c r="M288" s="50">
        <v>10517013079</v>
      </c>
      <c r="N288" s="52"/>
    </row>
    <row r="289" spans="1:14" s="30" customFormat="1" ht="63.75" customHeight="1" x14ac:dyDescent="0.25">
      <c r="A289" s="45">
        <f>SUBTOTAL(103,$D$6:D288)</f>
        <v>283</v>
      </c>
      <c r="B289" s="11"/>
      <c r="C289" s="31" t="s">
        <v>505</v>
      </c>
      <c r="D289" s="12" t="s">
        <v>888</v>
      </c>
      <c r="E289" s="10" t="s">
        <v>72</v>
      </c>
      <c r="F289" s="11">
        <v>2</v>
      </c>
      <c r="G289" s="10" t="s">
        <v>889</v>
      </c>
      <c r="H289" s="10" t="s">
        <v>15</v>
      </c>
      <c r="I289" s="32">
        <v>0</v>
      </c>
      <c r="J289" s="15">
        <v>0.1</v>
      </c>
      <c r="K289" s="14">
        <v>108.9</v>
      </c>
      <c r="L289" s="14">
        <f t="shared" si="4"/>
        <v>0</v>
      </c>
      <c r="M289" s="50">
        <v>10517013080</v>
      </c>
      <c r="N289" s="52"/>
    </row>
    <row r="290" spans="1:14" s="30" customFormat="1" ht="38.25" customHeight="1" x14ac:dyDescent="0.25">
      <c r="A290" s="45">
        <f>SUBTOTAL(103,$D$6:D289)</f>
        <v>284</v>
      </c>
      <c r="B290" s="11"/>
      <c r="C290" s="31" t="s">
        <v>500</v>
      </c>
      <c r="D290" s="12" t="s">
        <v>501</v>
      </c>
      <c r="E290" s="10" t="s">
        <v>72</v>
      </c>
      <c r="F290" s="11">
        <v>3</v>
      </c>
      <c r="G290" s="10" t="s">
        <v>502</v>
      </c>
      <c r="H290" s="10" t="s">
        <v>15</v>
      </c>
      <c r="I290" s="32">
        <v>0</v>
      </c>
      <c r="J290" s="15">
        <v>0.1</v>
      </c>
      <c r="K290" s="14">
        <v>133.10000000000002</v>
      </c>
      <c r="L290" s="14">
        <f t="shared" si="4"/>
        <v>0</v>
      </c>
      <c r="M290" s="50">
        <v>10517013081</v>
      </c>
      <c r="N290" s="52"/>
    </row>
    <row r="291" spans="1:14" s="30" customFormat="1" ht="38.25" customHeight="1" x14ac:dyDescent="0.25">
      <c r="A291" s="45">
        <f>SUBTOTAL(103,$D$6:D290)</f>
        <v>285</v>
      </c>
      <c r="B291" s="11"/>
      <c r="C291" s="31" t="s">
        <v>500</v>
      </c>
      <c r="D291" s="12" t="s">
        <v>503</v>
      </c>
      <c r="E291" s="10" t="s">
        <v>72</v>
      </c>
      <c r="F291" s="11">
        <v>3</v>
      </c>
      <c r="G291" s="10" t="s">
        <v>504</v>
      </c>
      <c r="H291" s="10" t="s">
        <v>15</v>
      </c>
      <c r="I291" s="32">
        <v>0</v>
      </c>
      <c r="J291" s="15">
        <v>0.1</v>
      </c>
      <c r="K291" s="14">
        <v>121.00000000000001</v>
      </c>
      <c r="L291" s="14">
        <f t="shared" si="4"/>
        <v>0</v>
      </c>
      <c r="M291" s="50">
        <v>10517013082</v>
      </c>
      <c r="N291" s="52"/>
    </row>
    <row r="292" spans="1:14" s="30" customFormat="1" ht="63.75" customHeight="1" x14ac:dyDescent="0.25">
      <c r="A292" s="45">
        <f>SUBTOTAL(103,$D$6:D291)</f>
        <v>286</v>
      </c>
      <c r="B292" s="11"/>
      <c r="C292" s="31" t="s">
        <v>505</v>
      </c>
      <c r="D292" s="12" t="s">
        <v>506</v>
      </c>
      <c r="E292" s="10" t="s">
        <v>72</v>
      </c>
      <c r="F292" s="11" t="s">
        <v>397</v>
      </c>
      <c r="G292" s="10" t="s">
        <v>507</v>
      </c>
      <c r="H292" s="10" t="s">
        <v>15</v>
      </c>
      <c r="I292" s="32">
        <v>0</v>
      </c>
      <c r="J292" s="15">
        <v>0.1</v>
      </c>
      <c r="K292" s="14">
        <v>96.800000000000011</v>
      </c>
      <c r="L292" s="14">
        <f t="shared" si="4"/>
        <v>0</v>
      </c>
      <c r="M292" s="50">
        <v>10517013083</v>
      </c>
      <c r="N292" s="52"/>
    </row>
    <row r="293" spans="1:14" s="30" customFormat="1" ht="38.25" customHeight="1" x14ac:dyDescent="0.25">
      <c r="A293" s="45">
        <f>SUBTOTAL(103,$D$6:D292)</f>
        <v>287</v>
      </c>
      <c r="B293" s="11"/>
      <c r="C293" s="31" t="s">
        <v>508</v>
      </c>
      <c r="D293" s="12" t="s">
        <v>509</v>
      </c>
      <c r="E293" s="10" t="s">
        <v>72</v>
      </c>
      <c r="F293" s="11">
        <v>4</v>
      </c>
      <c r="G293" s="10" t="s">
        <v>510</v>
      </c>
      <c r="H293" s="10" t="s">
        <v>15</v>
      </c>
      <c r="I293" s="32">
        <v>0</v>
      </c>
      <c r="J293" s="15">
        <v>0.1</v>
      </c>
      <c r="K293" s="14">
        <v>108.9</v>
      </c>
      <c r="L293" s="14">
        <f t="shared" si="4"/>
        <v>0</v>
      </c>
      <c r="M293" s="50">
        <v>10517013084</v>
      </c>
      <c r="N293" s="52"/>
    </row>
    <row r="294" spans="1:14" s="30" customFormat="1" ht="38.25" customHeight="1" x14ac:dyDescent="0.25">
      <c r="A294" s="45">
        <f>SUBTOTAL(103,$D$6:D293)</f>
        <v>288</v>
      </c>
      <c r="B294" s="11"/>
      <c r="C294" s="31" t="s">
        <v>508</v>
      </c>
      <c r="D294" s="12" t="s">
        <v>511</v>
      </c>
      <c r="E294" s="10" t="s">
        <v>72</v>
      </c>
      <c r="F294" s="11">
        <v>4</v>
      </c>
      <c r="G294" s="10" t="s">
        <v>512</v>
      </c>
      <c r="H294" s="10" t="s">
        <v>15</v>
      </c>
      <c r="I294" s="32">
        <v>0</v>
      </c>
      <c r="J294" s="15">
        <v>0.1</v>
      </c>
      <c r="K294" s="14">
        <v>108.9</v>
      </c>
      <c r="L294" s="14">
        <f t="shared" si="4"/>
        <v>0</v>
      </c>
      <c r="M294" s="50">
        <v>10517013085</v>
      </c>
      <c r="N294" s="52"/>
    </row>
    <row r="295" spans="1:14" s="30" customFormat="1" ht="63.75" customHeight="1" x14ac:dyDescent="0.25">
      <c r="A295" s="45">
        <f>SUBTOTAL(103,$D$6:D294)</f>
        <v>289</v>
      </c>
      <c r="B295" s="11"/>
      <c r="C295" s="31" t="s">
        <v>293</v>
      </c>
      <c r="D295" s="12" t="s">
        <v>513</v>
      </c>
      <c r="E295" s="10" t="s">
        <v>72</v>
      </c>
      <c r="F295" s="11" t="s">
        <v>379</v>
      </c>
      <c r="G295" s="10" t="s">
        <v>514</v>
      </c>
      <c r="H295" s="10" t="s">
        <v>15</v>
      </c>
      <c r="I295" s="32">
        <v>0</v>
      </c>
      <c r="J295" s="15">
        <v>0.1</v>
      </c>
      <c r="K295" s="14">
        <v>96.800000000000011</v>
      </c>
      <c r="L295" s="14">
        <f t="shared" si="4"/>
        <v>0</v>
      </c>
      <c r="M295" s="50">
        <v>10517013086</v>
      </c>
      <c r="N295" s="52"/>
    </row>
    <row r="296" spans="1:14" s="30" customFormat="1" ht="38.25" customHeight="1" x14ac:dyDescent="0.25">
      <c r="A296" s="45">
        <f>SUBTOTAL(103,$D$6:D295)</f>
        <v>290</v>
      </c>
      <c r="B296" s="11"/>
      <c r="C296" s="31" t="s">
        <v>515</v>
      </c>
      <c r="D296" s="12" t="s">
        <v>516</v>
      </c>
      <c r="E296" s="10" t="s">
        <v>517</v>
      </c>
      <c r="F296" s="11">
        <v>1</v>
      </c>
      <c r="G296" s="10" t="s">
        <v>518</v>
      </c>
      <c r="H296" s="10" t="s">
        <v>15</v>
      </c>
      <c r="I296" s="32">
        <v>0</v>
      </c>
      <c r="J296" s="15">
        <v>0.1</v>
      </c>
      <c r="K296" s="14">
        <v>84.7</v>
      </c>
      <c r="L296" s="14">
        <f t="shared" si="4"/>
        <v>0</v>
      </c>
      <c r="M296" s="50">
        <v>10517062329</v>
      </c>
      <c r="N296" s="52"/>
    </row>
    <row r="297" spans="1:14" s="30" customFormat="1" ht="38.25" customHeight="1" x14ac:dyDescent="0.25">
      <c r="A297" s="45">
        <f>SUBTOTAL(103,$D$6:D296)</f>
        <v>291</v>
      </c>
      <c r="B297" s="11"/>
      <c r="C297" s="31" t="s">
        <v>515</v>
      </c>
      <c r="D297" s="12" t="s">
        <v>519</v>
      </c>
      <c r="E297" s="10" t="s">
        <v>517</v>
      </c>
      <c r="F297" s="11">
        <v>2</v>
      </c>
      <c r="G297" s="10" t="s">
        <v>520</v>
      </c>
      <c r="H297" s="10" t="s">
        <v>15</v>
      </c>
      <c r="I297" s="32">
        <v>0</v>
      </c>
      <c r="J297" s="15">
        <v>0.1</v>
      </c>
      <c r="K297" s="14">
        <v>108.9</v>
      </c>
      <c r="L297" s="14">
        <f t="shared" si="4"/>
        <v>0</v>
      </c>
      <c r="M297" s="50">
        <v>10517062330</v>
      </c>
      <c r="N297" s="52"/>
    </row>
    <row r="298" spans="1:14" s="30" customFormat="1" ht="38.25" customHeight="1" x14ac:dyDescent="0.25">
      <c r="A298" s="45">
        <f>SUBTOTAL(103,$D$6:D297)</f>
        <v>292</v>
      </c>
      <c r="B298" s="11"/>
      <c r="C298" s="31" t="s">
        <v>799</v>
      </c>
      <c r="D298" s="12" t="s">
        <v>800</v>
      </c>
      <c r="E298" s="10" t="s">
        <v>72</v>
      </c>
      <c r="F298" s="11" t="s">
        <v>397</v>
      </c>
      <c r="G298" s="10" t="s">
        <v>831</v>
      </c>
      <c r="H298" s="10" t="s">
        <v>15</v>
      </c>
      <c r="I298" s="32">
        <v>0</v>
      </c>
      <c r="J298" s="15">
        <v>0.1</v>
      </c>
      <c r="K298" s="14">
        <v>121.00000000000001</v>
      </c>
      <c r="L298" s="14">
        <f t="shared" si="4"/>
        <v>0</v>
      </c>
      <c r="M298" s="50">
        <v>10517013087</v>
      </c>
      <c r="N298" s="52"/>
    </row>
    <row r="299" spans="1:14" s="30" customFormat="1" ht="38.25" customHeight="1" x14ac:dyDescent="0.25">
      <c r="A299" s="45">
        <f>SUBTOTAL(103,$D$6:D298)</f>
        <v>293</v>
      </c>
      <c r="B299" s="11"/>
      <c r="C299" s="31" t="s">
        <v>799</v>
      </c>
      <c r="D299" s="12" t="s">
        <v>874</v>
      </c>
      <c r="E299" s="10" t="s">
        <v>72</v>
      </c>
      <c r="F299" s="11">
        <v>4</v>
      </c>
      <c r="G299" s="10" t="s">
        <v>875</v>
      </c>
      <c r="H299" s="10" t="s">
        <v>15</v>
      </c>
      <c r="I299" s="32">
        <v>0</v>
      </c>
      <c r="J299" s="15">
        <v>0.1</v>
      </c>
      <c r="K299" s="14">
        <v>108.9</v>
      </c>
      <c r="L299" s="14">
        <f t="shared" si="4"/>
        <v>0</v>
      </c>
      <c r="M299" s="50">
        <v>10517013088</v>
      </c>
      <c r="N299" s="52"/>
    </row>
    <row r="300" spans="1:14" s="30" customFormat="1" ht="63.75" customHeight="1" x14ac:dyDescent="0.25">
      <c r="A300" s="45">
        <f>SUBTOTAL(103,$D$6:D299)</f>
        <v>294</v>
      </c>
      <c r="B300" s="11"/>
      <c r="C300" s="31" t="s">
        <v>471</v>
      </c>
      <c r="D300" s="12" t="s">
        <v>521</v>
      </c>
      <c r="E300" s="10" t="s">
        <v>13</v>
      </c>
      <c r="F300" s="11">
        <v>1</v>
      </c>
      <c r="G300" s="10" t="s">
        <v>522</v>
      </c>
      <c r="H300" s="10" t="s">
        <v>15</v>
      </c>
      <c r="I300" s="32">
        <v>0</v>
      </c>
      <c r="J300" s="15">
        <v>0.18</v>
      </c>
      <c r="K300" s="14">
        <v>389.4</v>
      </c>
      <c r="L300" s="14">
        <f t="shared" si="4"/>
        <v>0</v>
      </c>
      <c r="M300" s="50"/>
      <c r="N300" s="52"/>
    </row>
    <row r="301" spans="1:14" s="30" customFormat="1" ht="63.75" customHeight="1" x14ac:dyDescent="0.25">
      <c r="A301" s="45">
        <f>SUBTOTAL(103,$D$6:D300)</f>
        <v>295</v>
      </c>
      <c r="B301" s="11"/>
      <c r="C301" s="31" t="s">
        <v>474</v>
      </c>
      <c r="D301" s="12" t="s">
        <v>523</v>
      </c>
      <c r="E301" s="10" t="s">
        <v>13</v>
      </c>
      <c r="F301" s="11">
        <v>2</v>
      </c>
      <c r="G301" s="10" t="s">
        <v>524</v>
      </c>
      <c r="H301" s="10" t="s">
        <v>15</v>
      </c>
      <c r="I301" s="32">
        <v>0</v>
      </c>
      <c r="J301" s="15">
        <v>0.18</v>
      </c>
      <c r="K301" s="14">
        <v>389.4</v>
      </c>
      <c r="L301" s="14">
        <f t="shared" si="4"/>
        <v>0</v>
      </c>
      <c r="M301" s="50"/>
      <c r="N301" s="52"/>
    </row>
    <row r="302" spans="1:14" s="30" customFormat="1" ht="63.75" customHeight="1" x14ac:dyDescent="0.25">
      <c r="A302" s="45">
        <f>SUBTOTAL(103,$D$6:D301)</f>
        <v>296</v>
      </c>
      <c r="B302" s="11"/>
      <c r="C302" s="31" t="s">
        <v>477</v>
      </c>
      <c r="D302" s="12" t="s">
        <v>525</v>
      </c>
      <c r="E302" s="10" t="s">
        <v>13</v>
      </c>
      <c r="F302" s="11">
        <v>3</v>
      </c>
      <c r="G302" s="10" t="s">
        <v>526</v>
      </c>
      <c r="H302" s="10" t="s">
        <v>15</v>
      </c>
      <c r="I302" s="32">
        <v>0</v>
      </c>
      <c r="J302" s="15">
        <v>0.18</v>
      </c>
      <c r="K302" s="14">
        <v>389.4</v>
      </c>
      <c r="L302" s="14">
        <f t="shared" si="4"/>
        <v>0</v>
      </c>
      <c r="M302" s="50"/>
      <c r="N302" s="52"/>
    </row>
    <row r="303" spans="1:14" s="30" customFormat="1" ht="89.25" customHeight="1" x14ac:dyDescent="0.25">
      <c r="A303" s="45">
        <f>SUBTOTAL(103,$D$6:D302)</f>
        <v>297</v>
      </c>
      <c r="B303" s="11"/>
      <c r="C303" s="31" t="s">
        <v>527</v>
      </c>
      <c r="D303" s="12" t="s">
        <v>1028</v>
      </c>
      <c r="E303" s="10" t="s">
        <v>13</v>
      </c>
      <c r="F303" s="11">
        <v>4</v>
      </c>
      <c r="G303" s="10" t="s">
        <v>528</v>
      </c>
      <c r="H303" s="10" t="s">
        <v>15</v>
      </c>
      <c r="I303" s="32">
        <v>0</v>
      </c>
      <c r="J303" s="15">
        <v>0.18</v>
      </c>
      <c r="K303" s="14">
        <v>389.4</v>
      </c>
      <c r="L303" s="14">
        <f t="shared" si="4"/>
        <v>0</v>
      </c>
      <c r="M303" s="50"/>
      <c r="N303" s="52"/>
    </row>
    <row r="304" spans="1:14" s="30" customFormat="1" ht="51" customHeight="1" x14ac:dyDescent="0.25">
      <c r="A304" s="45">
        <f>SUBTOTAL(103,$D$6:D303)</f>
        <v>298</v>
      </c>
      <c r="B304" s="11"/>
      <c r="C304" s="31" t="s">
        <v>482</v>
      </c>
      <c r="D304" s="12" t="s">
        <v>1029</v>
      </c>
      <c r="E304" s="10" t="s">
        <v>13</v>
      </c>
      <c r="F304" s="11" t="s">
        <v>465</v>
      </c>
      <c r="G304" s="10" t="s">
        <v>529</v>
      </c>
      <c r="H304" s="10" t="s">
        <v>15</v>
      </c>
      <c r="I304" s="32">
        <v>0</v>
      </c>
      <c r="J304" s="15">
        <v>0.18</v>
      </c>
      <c r="K304" s="14">
        <v>389.4</v>
      </c>
      <c r="L304" s="14">
        <f t="shared" si="4"/>
        <v>0</v>
      </c>
      <c r="M304" s="50"/>
      <c r="N304" s="52"/>
    </row>
    <row r="305" spans="1:14" s="30" customFormat="1" ht="38.25" customHeight="1" x14ac:dyDescent="0.25">
      <c r="A305" s="45">
        <f>SUBTOTAL(103,$D$6:D304)</f>
        <v>299</v>
      </c>
      <c r="B305" s="11"/>
      <c r="C305" s="31" t="s">
        <v>530</v>
      </c>
      <c r="D305" s="12" t="s">
        <v>1030</v>
      </c>
      <c r="E305" s="10" t="s">
        <v>13</v>
      </c>
      <c r="F305" s="11">
        <v>3</v>
      </c>
      <c r="G305" s="10" t="s">
        <v>531</v>
      </c>
      <c r="H305" s="10" t="s">
        <v>15</v>
      </c>
      <c r="I305" s="32">
        <v>0</v>
      </c>
      <c r="J305" s="15">
        <v>0.18</v>
      </c>
      <c r="K305" s="14">
        <v>389.4</v>
      </c>
      <c r="L305" s="14">
        <f t="shared" si="4"/>
        <v>0</v>
      </c>
      <c r="M305" s="50"/>
      <c r="N305" s="52"/>
    </row>
    <row r="306" spans="1:14" s="30" customFormat="1" ht="63.75" customHeight="1" x14ac:dyDescent="0.25">
      <c r="A306" s="45">
        <f>SUBTOTAL(103,$D$6:D305)</f>
        <v>300</v>
      </c>
      <c r="B306" s="11"/>
      <c r="C306" s="31" t="s">
        <v>530</v>
      </c>
      <c r="D306" s="12" t="s">
        <v>1031</v>
      </c>
      <c r="E306" s="10" t="s">
        <v>13</v>
      </c>
      <c r="F306" s="11">
        <v>4</v>
      </c>
      <c r="G306" s="10" t="s">
        <v>979</v>
      </c>
      <c r="H306" s="10" t="s">
        <v>15</v>
      </c>
      <c r="I306" s="32">
        <v>0</v>
      </c>
      <c r="J306" s="15">
        <v>0.18</v>
      </c>
      <c r="K306" s="14">
        <v>389.4</v>
      </c>
      <c r="L306" s="14">
        <f t="shared" si="4"/>
        <v>0</v>
      </c>
      <c r="M306" s="50"/>
      <c r="N306" s="52"/>
    </row>
    <row r="307" spans="1:14" s="30" customFormat="1" ht="51" customHeight="1" x14ac:dyDescent="0.25">
      <c r="A307" s="45">
        <f>SUBTOTAL(103,$D$6:D306)</f>
        <v>301</v>
      </c>
      <c r="B307" s="11"/>
      <c r="C307" s="31" t="s">
        <v>71</v>
      </c>
      <c r="D307" s="12" t="s">
        <v>532</v>
      </c>
      <c r="E307" s="10" t="s">
        <v>13</v>
      </c>
      <c r="F307" s="11" t="s">
        <v>306</v>
      </c>
      <c r="G307" s="10" t="s">
        <v>533</v>
      </c>
      <c r="H307" s="10" t="s">
        <v>15</v>
      </c>
      <c r="I307" s="32">
        <v>0</v>
      </c>
      <c r="J307" s="15">
        <v>0.1</v>
      </c>
      <c r="K307" s="14">
        <v>278.3</v>
      </c>
      <c r="L307" s="14">
        <f t="shared" si="4"/>
        <v>0</v>
      </c>
      <c r="M307" s="50"/>
      <c r="N307" s="52"/>
    </row>
    <row r="308" spans="1:14" s="30" customFormat="1" ht="63.75" customHeight="1" x14ac:dyDescent="0.25">
      <c r="A308" s="45">
        <f>SUBTOTAL(103,$D$6:D307)</f>
        <v>302</v>
      </c>
      <c r="B308" s="11"/>
      <c r="C308" s="31" t="s">
        <v>482</v>
      </c>
      <c r="D308" s="12" t="s">
        <v>534</v>
      </c>
      <c r="E308" s="10" t="s">
        <v>13</v>
      </c>
      <c r="F308" s="11">
        <v>1</v>
      </c>
      <c r="G308" s="10" t="s">
        <v>535</v>
      </c>
      <c r="H308" s="10" t="s">
        <v>15</v>
      </c>
      <c r="I308" s="32">
        <v>0</v>
      </c>
      <c r="J308" s="15">
        <v>0.1</v>
      </c>
      <c r="K308" s="14">
        <v>266.20000000000005</v>
      </c>
      <c r="L308" s="14">
        <f t="shared" si="4"/>
        <v>0</v>
      </c>
      <c r="M308" s="50"/>
      <c r="N308" s="52"/>
    </row>
    <row r="309" spans="1:14" s="30" customFormat="1" ht="37.5" customHeight="1" x14ac:dyDescent="0.25">
      <c r="A309" s="45">
        <f>SUBTOTAL(103,$D$6:D308)</f>
        <v>303</v>
      </c>
      <c r="B309" s="11"/>
      <c r="C309" s="31" t="s">
        <v>540</v>
      </c>
      <c r="D309" s="12" t="s">
        <v>541</v>
      </c>
      <c r="E309" s="10" t="s">
        <v>72</v>
      </c>
      <c r="F309" s="11">
        <v>1</v>
      </c>
      <c r="G309" s="10" t="s">
        <v>542</v>
      </c>
      <c r="H309" s="10" t="s">
        <v>15</v>
      </c>
      <c r="I309" s="32">
        <v>0</v>
      </c>
      <c r="J309" s="15">
        <v>0.1</v>
      </c>
      <c r="K309" s="14">
        <v>108.9</v>
      </c>
      <c r="L309" s="14">
        <f t="shared" si="4"/>
        <v>0</v>
      </c>
      <c r="M309" s="50">
        <v>10517013089</v>
      </c>
      <c r="N309" s="52"/>
    </row>
    <row r="310" spans="1:14" s="30" customFormat="1" ht="37.5" customHeight="1" x14ac:dyDescent="0.25">
      <c r="A310" s="45">
        <f>SUBTOTAL(103,$D$6:D309)</f>
        <v>304</v>
      </c>
      <c r="B310" s="11"/>
      <c r="C310" s="31" t="s">
        <v>543</v>
      </c>
      <c r="D310" s="12" t="s">
        <v>544</v>
      </c>
      <c r="E310" s="10" t="s">
        <v>72</v>
      </c>
      <c r="F310" s="11">
        <v>2</v>
      </c>
      <c r="G310" s="10" t="s">
        <v>545</v>
      </c>
      <c r="H310" s="10" t="s">
        <v>15</v>
      </c>
      <c r="I310" s="32">
        <v>0</v>
      </c>
      <c r="J310" s="15">
        <v>0.1</v>
      </c>
      <c r="K310" s="14">
        <v>108.9</v>
      </c>
      <c r="L310" s="14">
        <f t="shared" si="4"/>
        <v>0</v>
      </c>
      <c r="M310" s="50">
        <v>10517013090</v>
      </c>
      <c r="N310" s="52"/>
    </row>
    <row r="311" spans="1:14" s="30" customFormat="1" ht="37.5" customHeight="1" x14ac:dyDescent="0.25">
      <c r="A311" s="45">
        <f>SUBTOTAL(103,$D$6:D310)</f>
        <v>305</v>
      </c>
      <c r="B311" s="11"/>
      <c r="C311" s="31" t="s">
        <v>543</v>
      </c>
      <c r="D311" s="12" t="s">
        <v>824</v>
      </c>
      <c r="E311" s="10" t="s">
        <v>72</v>
      </c>
      <c r="F311" s="11">
        <v>3</v>
      </c>
      <c r="G311" s="10" t="s">
        <v>825</v>
      </c>
      <c r="H311" s="10" t="s">
        <v>15</v>
      </c>
      <c r="I311" s="32">
        <v>0</v>
      </c>
      <c r="J311" s="15">
        <v>0.1</v>
      </c>
      <c r="K311" s="14">
        <v>133.10000000000002</v>
      </c>
      <c r="L311" s="14">
        <f t="shared" si="4"/>
        <v>0</v>
      </c>
      <c r="M311" s="50">
        <v>10517013091</v>
      </c>
      <c r="N311" s="52"/>
    </row>
    <row r="312" spans="1:14" s="30" customFormat="1" ht="37.5" customHeight="1" x14ac:dyDescent="0.25">
      <c r="A312" s="54">
        <f>SUBTOTAL(103,$D$6:D311)</f>
        <v>306</v>
      </c>
      <c r="B312" s="11"/>
      <c r="C312" s="12" t="s">
        <v>543</v>
      </c>
      <c r="D312" s="12" t="s">
        <v>897</v>
      </c>
      <c r="E312" s="11" t="s">
        <v>72</v>
      </c>
      <c r="F312" s="11">
        <v>4</v>
      </c>
      <c r="G312" s="11" t="s">
        <v>898</v>
      </c>
      <c r="H312" s="11" t="s">
        <v>15</v>
      </c>
      <c r="I312" s="55">
        <v>0</v>
      </c>
      <c r="J312" s="56">
        <v>0.1</v>
      </c>
      <c r="K312" s="57">
        <v>157.30000000000001</v>
      </c>
      <c r="L312" s="57">
        <f t="shared" si="4"/>
        <v>0</v>
      </c>
      <c r="M312" s="50">
        <v>10517013092</v>
      </c>
      <c r="N312" s="52"/>
    </row>
    <row r="313" spans="1:14" s="30" customFormat="1" ht="61.5" customHeight="1" x14ac:dyDescent="0.25">
      <c r="A313" s="54">
        <f>SUBTOTAL(103,$D$6:D312)</f>
        <v>307</v>
      </c>
      <c r="B313" s="11"/>
      <c r="C313" s="31" t="s">
        <v>1066</v>
      </c>
      <c r="D313" s="12" t="s">
        <v>1067</v>
      </c>
      <c r="E313" s="10" t="s">
        <v>118</v>
      </c>
      <c r="F313" s="58" t="s">
        <v>306</v>
      </c>
      <c r="G313" s="10" t="s">
        <v>1072</v>
      </c>
      <c r="H313" s="10" t="s">
        <v>15</v>
      </c>
      <c r="I313" s="32">
        <v>0</v>
      </c>
      <c r="J313" s="56">
        <v>0.1</v>
      </c>
      <c r="K313" s="57">
        <v>157.30000000000001</v>
      </c>
      <c r="L313" s="57">
        <f t="shared" si="4"/>
        <v>0</v>
      </c>
      <c r="M313" s="50"/>
      <c r="N313" s="62"/>
    </row>
    <row r="314" spans="1:14" s="30" customFormat="1" ht="66" customHeight="1" x14ac:dyDescent="0.25">
      <c r="A314" s="54">
        <f>SUBTOTAL(103,$D$6:D313)</f>
        <v>308</v>
      </c>
      <c r="B314" s="11"/>
      <c r="C314" s="31" t="s">
        <v>1068</v>
      </c>
      <c r="D314" s="12" t="s">
        <v>1069</v>
      </c>
      <c r="E314" s="10" t="s">
        <v>118</v>
      </c>
      <c r="F314" s="58" t="s">
        <v>306</v>
      </c>
      <c r="G314" s="10" t="s">
        <v>1073</v>
      </c>
      <c r="H314" s="10" t="s">
        <v>15</v>
      </c>
      <c r="I314" s="32">
        <v>0</v>
      </c>
      <c r="J314" s="56">
        <v>0.1</v>
      </c>
      <c r="K314" s="57">
        <v>133.10000000000002</v>
      </c>
      <c r="L314" s="57">
        <f t="shared" si="4"/>
        <v>0</v>
      </c>
      <c r="M314" s="50"/>
      <c r="N314" s="62"/>
    </row>
    <row r="315" spans="1:14" s="30" customFormat="1" ht="57.75" customHeight="1" x14ac:dyDescent="0.25">
      <c r="A315" s="54">
        <f>SUBTOTAL(103,$D$6:D314)</f>
        <v>309</v>
      </c>
      <c r="B315" s="11"/>
      <c r="C315" s="31" t="s">
        <v>1070</v>
      </c>
      <c r="D315" s="12" t="s">
        <v>1071</v>
      </c>
      <c r="E315" s="10" t="s">
        <v>118</v>
      </c>
      <c r="F315" s="58" t="s">
        <v>306</v>
      </c>
      <c r="G315" s="10" t="s">
        <v>1074</v>
      </c>
      <c r="H315" s="10" t="s">
        <v>15</v>
      </c>
      <c r="I315" s="32">
        <v>0</v>
      </c>
      <c r="J315" s="56">
        <v>0.1</v>
      </c>
      <c r="K315" s="57">
        <v>157.30000000000001</v>
      </c>
      <c r="L315" s="57">
        <f t="shared" si="4"/>
        <v>0</v>
      </c>
      <c r="M315" s="50"/>
      <c r="N315" s="62"/>
    </row>
    <row r="316" spans="1:14" s="30" customFormat="1" ht="51" customHeight="1" x14ac:dyDescent="0.25">
      <c r="A316" s="54">
        <f>SUBTOTAL(103,$D$6:D315)</f>
        <v>310</v>
      </c>
      <c r="B316" s="11"/>
      <c r="C316" s="31" t="s">
        <v>536</v>
      </c>
      <c r="D316" s="12" t="s">
        <v>1032</v>
      </c>
      <c r="E316" s="10" t="s">
        <v>537</v>
      </c>
      <c r="F316" s="11" t="s">
        <v>538</v>
      </c>
      <c r="G316" s="10" t="s">
        <v>539</v>
      </c>
      <c r="H316" s="10" t="s">
        <v>15</v>
      </c>
      <c r="I316" s="32">
        <v>0</v>
      </c>
      <c r="J316" s="15">
        <v>0.1</v>
      </c>
      <c r="K316" s="14">
        <v>774.40000000000009</v>
      </c>
      <c r="L316" s="14">
        <f t="shared" si="4"/>
        <v>0</v>
      </c>
      <c r="M316" s="50">
        <v>10517062331</v>
      </c>
      <c r="N316" s="52"/>
    </row>
    <row r="317" spans="1:14" s="30" customFormat="1" ht="25.5" customHeight="1" x14ac:dyDescent="0.25">
      <c r="A317" s="45">
        <f>SUBTOTAL(103,$D$6:D316)</f>
        <v>311</v>
      </c>
      <c r="B317" s="11"/>
      <c r="C317" s="31" t="s">
        <v>71</v>
      </c>
      <c r="D317" s="12" t="s">
        <v>546</v>
      </c>
      <c r="E317" s="10" t="s">
        <v>72</v>
      </c>
      <c r="F317" s="11">
        <v>2</v>
      </c>
      <c r="G317" s="10" t="s">
        <v>547</v>
      </c>
      <c r="H317" s="10" t="s">
        <v>15</v>
      </c>
      <c r="I317" s="32">
        <v>0</v>
      </c>
      <c r="J317" s="15">
        <v>0.1</v>
      </c>
      <c r="K317" s="14">
        <v>133.10000000000002</v>
      </c>
      <c r="L317" s="14">
        <f t="shared" si="4"/>
        <v>0</v>
      </c>
      <c r="M317" s="50">
        <v>10517013093</v>
      </c>
      <c r="N317" s="52"/>
    </row>
    <row r="318" spans="1:14" s="30" customFormat="1" ht="25.5" customHeight="1" x14ac:dyDescent="0.25">
      <c r="A318" s="45">
        <f>SUBTOTAL(103,$D$6:D317)</f>
        <v>312</v>
      </c>
      <c r="B318" s="11"/>
      <c r="C318" s="31" t="s">
        <v>71</v>
      </c>
      <c r="D318" s="12" t="s">
        <v>548</v>
      </c>
      <c r="E318" s="10" t="s">
        <v>72</v>
      </c>
      <c r="F318" s="11">
        <v>3</v>
      </c>
      <c r="G318" s="10" t="s">
        <v>549</v>
      </c>
      <c r="H318" s="10" t="s">
        <v>15</v>
      </c>
      <c r="I318" s="32">
        <v>0</v>
      </c>
      <c r="J318" s="15">
        <v>0.1</v>
      </c>
      <c r="K318" s="14">
        <v>133.10000000000002</v>
      </c>
      <c r="L318" s="14">
        <f t="shared" si="4"/>
        <v>0</v>
      </c>
      <c r="M318" s="50">
        <v>10517013094</v>
      </c>
      <c r="N318" s="52"/>
    </row>
    <row r="319" spans="1:14" s="30" customFormat="1" ht="25.5" customHeight="1" x14ac:dyDescent="0.25">
      <c r="A319" s="45">
        <f>SUBTOTAL(103,$D$6:D318)</f>
        <v>313</v>
      </c>
      <c r="B319" s="11"/>
      <c r="C319" s="31" t="s">
        <v>71</v>
      </c>
      <c r="D319" s="12" t="s">
        <v>550</v>
      </c>
      <c r="E319" s="10" t="s">
        <v>72</v>
      </c>
      <c r="F319" s="11">
        <v>4</v>
      </c>
      <c r="G319" s="10" t="s">
        <v>551</v>
      </c>
      <c r="H319" s="10" t="s">
        <v>15</v>
      </c>
      <c r="I319" s="32">
        <v>0</v>
      </c>
      <c r="J319" s="15">
        <v>0.1</v>
      </c>
      <c r="K319" s="14">
        <v>133.10000000000002</v>
      </c>
      <c r="L319" s="14">
        <f t="shared" si="4"/>
        <v>0</v>
      </c>
      <c r="M319" s="50">
        <v>10517013095</v>
      </c>
      <c r="N319" s="52"/>
    </row>
    <row r="320" spans="1:14" s="30" customFormat="1" ht="51" x14ac:dyDescent="0.25">
      <c r="A320" s="45">
        <f>SUBTOTAL(103,$D$6:D319)</f>
        <v>314</v>
      </c>
      <c r="B320" s="11"/>
      <c r="C320" s="31" t="s">
        <v>839</v>
      </c>
      <c r="D320" s="12" t="s">
        <v>919</v>
      </c>
      <c r="E320" s="10" t="s">
        <v>72</v>
      </c>
      <c r="F320" s="11">
        <v>2</v>
      </c>
      <c r="G320" s="10" t="s">
        <v>921</v>
      </c>
      <c r="H320" s="10" t="s">
        <v>15</v>
      </c>
      <c r="I320" s="32">
        <v>0</v>
      </c>
      <c r="J320" s="15">
        <v>0.1</v>
      </c>
      <c r="K320" s="14">
        <v>169.4</v>
      </c>
      <c r="L320" s="14">
        <f t="shared" si="4"/>
        <v>0</v>
      </c>
      <c r="M320" s="50">
        <v>10517013096</v>
      </c>
      <c r="N320" s="52"/>
    </row>
    <row r="321" spans="1:14" s="30" customFormat="1" ht="51" x14ac:dyDescent="0.25">
      <c r="A321" s="45">
        <f>SUBTOTAL(103,$D$6:D320)</f>
        <v>315</v>
      </c>
      <c r="B321" s="11"/>
      <c r="C321" s="31" t="s">
        <v>839</v>
      </c>
      <c r="D321" s="12" t="s">
        <v>920</v>
      </c>
      <c r="E321" s="10" t="s">
        <v>72</v>
      </c>
      <c r="F321" s="11">
        <v>3</v>
      </c>
      <c r="G321" s="10" t="s">
        <v>922</v>
      </c>
      <c r="H321" s="10" t="s">
        <v>15</v>
      </c>
      <c r="I321" s="32">
        <v>0</v>
      </c>
      <c r="J321" s="15">
        <v>0.1</v>
      </c>
      <c r="K321" s="14">
        <v>157.30000000000001</v>
      </c>
      <c r="L321" s="14">
        <f t="shared" si="4"/>
        <v>0</v>
      </c>
      <c r="M321" s="50">
        <v>10517013097</v>
      </c>
      <c r="N321" s="52"/>
    </row>
    <row r="322" spans="1:14" s="30" customFormat="1" ht="51" customHeight="1" x14ac:dyDescent="0.25">
      <c r="A322" s="45">
        <f>SUBTOTAL(103,$D$6:D321)</f>
        <v>316</v>
      </c>
      <c r="B322" s="11"/>
      <c r="C322" s="31" t="s">
        <v>839</v>
      </c>
      <c r="D322" s="12" t="s">
        <v>840</v>
      </c>
      <c r="E322" s="10" t="s">
        <v>72</v>
      </c>
      <c r="F322" s="11">
        <v>4</v>
      </c>
      <c r="G322" s="10" t="s">
        <v>841</v>
      </c>
      <c r="H322" s="10" t="s">
        <v>15</v>
      </c>
      <c r="I322" s="32">
        <v>0</v>
      </c>
      <c r="J322" s="15">
        <v>0.1</v>
      </c>
      <c r="K322" s="14">
        <v>133.10000000000002</v>
      </c>
      <c r="L322" s="14">
        <f t="shared" si="4"/>
        <v>0</v>
      </c>
      <c r="M322" s="50">
        <v>10517013098</v>
      </c>
      <c r="N322" s="52"/>
    </row>
    <row r="323" spans="1:14" s="30" customFormat="1" ht="51" customHeight="1" x14ac:dyDescent="0.25">
      <c r="A323" s="45">
        <f>SUBTOTAL(103,$D$6:D322)</f>
        <v>317</v>
      </c>
      <c r="B323" s="11"/>
      <c r="C323" s="31" t="s">
        <v>303</v>
      </c>
      <c r="D323" s="12" t="s">
        <v>969</v>
      </c>
      <c r="E323" s="10" t="s">
        <v>72</v>
      </c>
      <c r="F323" s="11">
        <v>2</v>
      </c>
      <c r="G323" s="10" t="s">
        <v>552</v>
      </c>
      <c r="H323" s="10" t="s">
        <v>15</v>
      </c>
      <c r="I323" s="32">
        <v>0</v>
      </c>
      <c r="J323" s="15">
        <v>0.1</v>
      </c>
      <c r="K323" s="14">
        <v>121.00000000000001</v>
      </c>
      <c r="L323" s="14">
        <f t="shared" si="4"/>
        <v>0</v>
      </c>
      <c r="M323" s="50">
        <v>10517013099</v>
      </c>
      <c r="N323" s="52"/>
    </row>
    <row r="324" spans="1:14" s="30" customFormat="1" ht="51" customHeight="1" x14ac:dyDescent="0.25">
      <c r="A324" s="45">
        <f>SUBTOTAL(103,$D$6:D323)</f>
        <v>318</v>
      </c>
      <c r="B324" s="11"/>
      <c r="C324" s="31" t="s">
        <v>303</v>
      </c>
      <c r="D324" s="12" t="s">
        <v>970</v>
      </c>
      <c r="E324" s="10" t="s">
        <v>72</v>
      </c>
      <c r="F324" s="11">
        <v>3</v>
      </c>
      <c r="G324" s="10" t="s">
        <v>553</v>
      </c>
      <c r="H324" s="10" t="s">
        <v>15</v>
      </c>
      <c r="I324" s="32">
        <v>0</v>
      </c>
      <c r="J324" s="15">
        <v>0.1</v>
      </c>
      <c r="K324" s="14">
        <v>145.20000000000002</v>
      </c>
      <c r="L324" s="14">
        <f t="shared" si="4"/>
        <v>0</v>
      </c>
      <c r="M324" s="50">
        <v>10517013100</v>
      </c>
      <c r="N324" s="52"/>
    </row>
    <row r="325" spans="1:14" s="30" customFormat="1" ht="51" customHeight="1" x14ac:dyDescent="0.25">
      <c r="A325" s="45">
        <f>SUBTOTAL(103,$D$6:D324)</f>
        <v>319</v>
      </c>
      <c r="B325" s="11"/>
      <c r="C325" s="31" t="s">
        <v>515</v>
      </c>
      <c r="D325" s="12" t="s">
        <v>554</v>
      </c>
      <c r="E325" s="10" t="s">
        <v>72</v>
      </c>
      <c r="F325" s="11">
        <v>4</v>
      </c>
      <c r="G325" s="10" t="s">
        <v>555</v>
      </c>
      <c r="H325" s="10" t="s">
        <v>15</v>
      </c>
      <c r="I325" s="32">
        <v>0</v>
      </c>
      <c r="J325" s="15">
        <v>0.1</v>
      </c>
      <c r="K325" s="14">
        <v>121.00000000000001</v>
      </c>
      <c r="L325" s="14">
        <f t="shared" si="4"/>
        <v>0</v>
      </c>
      <c r="M325" s="50">
        <v>10517013102</v>
      </c>
      <c r="N325" s="52"/>
    </row>
    <row r="326" spans="1:14" s="30" customFormat="1" ht="51" customHeight="1" x14ac:dyDescent="0.25">
      <c r="A326" s="45">
        <f>SUBTOTAL(103,$D$6:D325)</f>
        <v>320</v>
      </c>
      <c r="B326" s="11"/>
      <c r="C326" s="12" t="s">
        <v>971</v>
      </c>
      <c r="D326" s="12" t="s">
        <v>1002</v>
      </c>
      <c r="E326" s="11" t="s">
        <v>72</v>
      </c>
      <c r="F326" s="11">
        <v>2</v>
      </c>
      <c r="G326" s="11" t="s">
        <v>1004</v>
      </c>
      <c r="H326" s="11" t="s">
        <v>15</v>
      </c>
      <c r="I326" s="55">
        <v>0</v>
      </c>
      <c r="J326" s="56">
        <v>0.1</v>
      </c>
      <c r="K326" s="57">
        <v>133.10000000000002</v>
      </c>
      <c r="L326" s="57">
        <f t="shared" si="4"/>
        <v>0</v>
      </c>
      <c r="M326" s="50">
        <v>10517062332</v>
      </c>
      <c r="N326" s="52"/>
    </row>
    <row r="327" spans="1:14" s="30" customFormat="1" ht="51" customHeight="1" x14ac:dyDescent="0.25">
      <c r="A327" s="45">
        <f>SUBTOTAL(103,$D$6:D326)</f>
        <v>321</v>
      </c>
      <c r="B327" s="11"/>
      <c r="C327" s="31" t="s">
        <v>971</v>
      </c>
      <c r="D327" s="12" t="s">
        <v>972</v>
      </c>
      <c r="E327" s="10" t="s">
        <v>72</v>
      </c>
      <c r="F327" s="11">
        <v>3</v>
      </c>
      <c r="G327" s="10" t="s">
        <v>973</v>
      </c>
      <c r="H327" s="10" t="s">
        <v>15</v>
      </c>
      <c r="I327" s="32">
        <v>0</v>
      </c>
      <c r="J327" s="15">
        <v>0.1</v>
      </c>
      <c r="K327" s="14">
        <v>145.20000000000002</v>
      </c>
      <c r="L327" s="14">
        <f t="shared" ref="L327:L390" si="5">I327*K327</f>
        <v>0</v>
      </c>
      <c r="M327" s="50">
        <v>10517013101</v>
      </c>
      <c r="N327" s="52"/>
    </row>
    <row r="328" spans="1:14" s="30" customFormat="1" ht="51" customHeight="1" x14ac:dyDescent="0.25">
      <c r="A328" s="45">
        <f>SUBTOTAL(103,$D$6:D327)</f>
        <v>322</v>
      </c>
      <c r="B328" s="11"/>
      <c r="C328" s="12" t="s">
        <v>971</v>
      </c>
      <c r="D328" s="12" t="s">
        <v>1003</v>
      </c>
      <c r="E328" s="11" t="s">
        <v>72</v>
      </c>
      <c r="F328" s="11">
        <v>4</v>
      </c>
      <c r="G328" s="11" t="s">
        <v>1005</v>
      </c>
      <c r="H328" s="11" t="s">
        <v>15</v>
      </c>
      <c r="I328" s="55">
        <v>0</v>
      </c>
      <c r="J328" s="56">
        <v>0.1</v>
      </c>
      <c r="K328" s="57">
        <v>133.10000000000002</v>
      </c>
      <c r="L328" s="57">
        <f t="shared" si="5"/>
        <v>0</v>
      </c>
      <c r="M328" s="50">
        <v>10517062333</v>
      </c>
      <c r="N328" s="52"/>
    </row>
    <row r="329" spans="1:14" s="30" customFormat="1" ht="63.75" customHeight="1" x14ac:dyDescent="0.25">
      <c r="A329" s="45">
        <f>SUBTOTAL(103,$D$6:D328)</f>
        <v>323</v>
      </c>
      <c r="B329" s="11"/>
      <c r="C329" s="31" t="s">
        <v>951</v>
      </c>
      <c r="D329" s="12" t="s">
        <v>980</v>
      </c>
      <c r="E329" s="10" t="s">
        <v>13</v>
      </c>
      <c r="F329" s="11">
        <v>2</v>
      </c>
      <c r="G329" s="10" t="s">
        <v>981</v>
      </c>
      <c r="H329" s="10" t="s">
        <v>15</v>
      </c>
      <c r="I329" s="32">
        <v>0</v>
      </c>
      <c r="J329" s="15">
        <v>0.1</v>
      </c>
      <c r="K329" s="14">
        <v>266.20000000000005</v>
      </c>
      <c r="L329" s="14">
        <f t="shared" si="5"/>
        <v>0</v>
      </c>
      <c r="M329" s="50"/>
      <c r="N329" s="52"/>
    </row>
    <row r="330" spans="1:14" s="30" customFormat="1" ht="51" x14ac:dyDescent="0.25">
      <c r="A330" s="45">
        <f>SUBTOTAL(103,$D$6:D329)</f>
        <v>324</v>
      </c>
      <c r="B330" s="11"/>
      <c r="C330" s="31" t="s">
        <v>951</v>
      </c>
      <c r="D330" s="12" t="s">
        <v>952</v>
      </c>
      <c r="E330" s="10" t="s">
        <v>13</v>
      </c>
      <c r="F330" s="11">
        <v>3</v>
      </c>
      <c r="G330" s="10" t="s">
        <v>953</v>
      </c>
      <c r="H330" s="10" t="s">
        <v>15</v>
      </c>
      <c r="I330" s="32">
        <v>0</v>
      </c>
      <c r="J330" s="15">
        <v>0.1</v>
      </c>
      <c r="K330" s="14">
        <v>314.60000000000002</v>
      </c>
      <c r="L330" s="14">
        <f t="shared" si="5"/>
        <v>0</v>
      </c>
      <c r="M330" s="50"/>
      <c r="N330" s="52"/>
    </row>
    <row r="331" spans="1:14" s="30" customFormat="1" ht="63.75" customHeight="1" x14ac:dyDescent="0.25">
      <c r="A331" s="45">
        <f>SUBTOTAL(103,$D$6:D330)</f>
        <v>325</v>
      </c>
      <c r="B331" s="11"/>
      <c r="C331" s="31" t="s">
        <v>882</v>
      </c>
      <c r="D331" s="12" t="s">
        <v>883</v>
      </c>
      <c r="E331" s="10" t="s">
        <v>13</v>
      </c>
      <c r="F331" s="11">
        <v>4</v>
      </c>
      <c r="G331" s="10" t="s">
        <v>884</v>
      </c>
      <c r="H331" s="10" t="s">
        <v>15</v>
      </c>
      <c r="I331" s="32">
        <v>0</v>
      </c>
      <c r="J331" s="15">
        <v>0.1</v>
      </c>
      <c r="K331" s="14">
        <v>326.70000000000005</v>
      </c>
      <c r="L331" s="14">
        <f t="shared" si="5"/>
        <v>0</v>
      </c>
      <c r="M331" s="50"/>
      <c r="N331" s="52"/>
    </row>
    <row r="332" spans="1:14" s="30" customFormat="1" ht="51" customHeight="1" x14ac:dyDescent="0.25">
      <c r="A332" s="45">
        <f>SUBTOTAL(103,$D$6:D331)</f>
        <v>326</v>
      </c>
      <c r="B332" s="11"/>
      <c r="C332" s="31" t="s">
        <v>974</v>
      </c>
      <c r="D332" s="12" t="s">
        <v>975</v>
      </c>
      <c r="E332" s="10" t="s">
        <v>72</v>
      </c>
      <c r="F332" s="11">
        <v>2</v>
      </c>
      <c r="G332" s="10" t="s">
        <v>976</v>
      </c>
      <c r="H332" s="10" t="s">
        <v>15</v>
      </c>
      <c r="I332" s="32">
        <v>0</v>
      </c>
      <c r="J332" s="15">
        <v>0.1</v>
      </c>
      <c r="K332" s="14">
        <v>145.20000000000002</v>
      </c>
      <c r="L332" s="14">
        <f t="shared" si="5"/>
        <v>0</v>
      </c>
      <c r="M332" s="50">
        <v>10517013103</v>
      </c>
      <c r="N332" s="52"/>
    </row>
    <row r="333" spans="1:14" s="30" customFormat="1" ht="51" customHeight="1" x14ac:dyDescent="0.25">
      <c r="A333" s="45">
        <f>SUBTOTAL(103,$D$6:D332)</f>
        <v>327</v>
      </c>
      <c r="B333" s="11"/>
      <c r="C333" s="31" t="s">
        <v>556</v>
      </c>
      <c r="D333" s="12" t="s">
        <v>557</v>
      </c>
      <c r="E333" s="10" t="s">
        <v>72</v>
      </c>
      <c r="F333" s="11" t="s">
        <v>424</v>
      </c>
      <c r="G333" s="10" t="s">
        <v>828</v>
      </c>
      <c r="H333" s="10" t="s">
        <v>15</v>
      </c>
      <c r="I333" s="32">
        <v>0</v>
      </c>
      <c r="J333" s="15">
        <v>0.1</v>
      </c>
      <c r="K333" s="14">
        <v>121.00000000000001</v>
      </c>
      <c r="L333" s="14">
        <f t="shared" si="5"/>
        <v>0</v>
      </c>
      <c r="M333" s="50">
        <v>10517013104</v>
      </c>
      <c r="N333" s="52"/>
    </row>
    <row r="334" spans="1:14" s="30" customFormat="1" ht="51" customHeight="1" x14ac:dyDescent="0.25">
      <c r="A334" s="45">
        <f>SUBTOTAL(103,$D$6:D333)</f>
        <v>328</v>
      </c>
      <c r="B334" s="11"/>
      <c r="C334" s="31" t="s">
        <v>556</v>
      </c>
      <c r="D334" s="12" t="s">
        <v>798</v>
      </c>
      <c r="E334" s="10" t="s">
        <v>72</v>
      </c>
      <c r="F334" s="11" t="s">
        <v>397</v>
      </c>
      <c r="G334" s="10" t="s">
        <v>829</v>
      </c>
      <c r="H334" s="10" t="s">
        <v>15</v>
      </c>
      <c r="I334" s="32">
        <v>0</v>
      </c>
      <c r="J334" s="15">
        <v>0.1</v>
      </c>
      <c r="K334" s="14">
        <v>108.9</v>
      </c>
      <c r="L334" s="14">
        <f t="shared" si="5"/>
        <v>0</v>
      </c>
      <c r="M334" s="50">
        <v>10517013105</v>
      </c>
      <c r="N334" s="52"/>
    </row>
    <row r="335" spans="1:14" s="30" customFormat="1" ht="51" x14ac:dyDescent="0.25">
      <c r="A335" s="45">
        <f>SUBTOTAL(103,$D$6:D334)</f>
        <v>329</v>
      </c>
      <c r="B335" s="11"/>
      <c r="C335" s="31" t="s">
        <v>556</v>
      </c>
      <c r="D335" s="12" t="s">
        <v>923</v>
      </c>
      <c r="E335" s="10" t="s">
        <v>72</v>
      </c>
      <c r="F335" s="11">
        <v>4</v>
      </c>
      <c r="G335" s="10" t="s">
        <v>924</v>
      </c>
      <c r="H335" s="10" t="s">
        <v>15</v>
      </c>
      <c r="I335" s="32">
        <v>0</v>
      </c>
      <c r="J335" s="15">
        <v>0.1</v>
      </c>
      <c r="K335" s="14">
        <v>121.00000000000001</v>
      </c>
      <c r="L335" s="14">
        <f t="shared" si="5"/>
        <v>0</v>
      </c>
      <c r="M335" s="50">
        <v>10517013106</v>
      </c>
      <c r="N335" s="52"/>
    </row>
    <row r="336" spans="1:14" s="30" customFormat="1" ht="51" x14ac:dyDescent="0.25">
      <c r="A336" s="45">
        <f>SUBTOTAL(103,$D$6:D335)</f>
        <v>330</v>
      </c>
      <c r="B336" s="11"/>
      <c r="C336" s="31" t="s">
        <v>293</v>
      </c>
      <c r="D336" s="12" t="s">
        <v>1064</v>
      </c>
      <c r="E336" s="10" t="s">
        <v>72</v>
      </c>
      <c r="F336" s="11">
        <v>1</v>
      </c>
      <c r="G336" s="10" t="s">
        <v>1065</v>
      </c>
      <c r="H336" s="10" t="s">
        <v>15</v>
      </c>
      <c r="I336" s="32">
        <v>0</v>
      </c>
      <c r="J336" s="15">
        <v>0.1</v>
      </c>
      <c r="K336" s="14">
        <v>145.20000000000002</v>
      </c>
      <c r="L336" s="14">
        <f t="shared" si="5"/>
        <v>0</v>
      </c>
      <c r="M336" s="50">
        <v>10517062334</v>
      </c>
      <c r="N336" s="52"/>
    </row>
    <row r="337" spans="1:14" s="30" customFormat="1" ht="51" x14ac:dyDescent="0.25">
      <c r="A337" s="45">
        <f>SUBTOTAL(103,$D$6:D336)</f>
        <v>331</v>
      </c>
      <c r="B337" s="11"/>
      <c r="C337" s="31" t="s">
        <v>293</v>
      </c>
      <c r="D337" s="12" t="s">
        <v>1080</v>
      </c>
      <c r="E337" s="10" t="s">
        <v>72</v>
      </c>
      <c r="F337" s="11">
        <v>2</v>
      </c>
      <c r="G337" s="10" t="s">
        <v>1082</v>
      </c>
      <c r="H337" s="10" t="s">
        <v>15</v>
      </c>
      <c r="I337" s="32">
        <v>0</v>
      </c>
      <c r="J337" s="15">
        <v>0.1</v>
      </c>
      <c r="K337" s="14">
        <v>145.20000000000002</v>
      </c>
      <c r="L337" s="14">
        <f t="shared" si="5"/>
        <v>0</v>
      </c>
      <c r="M337" s="50">
        <v>10517062335</v>
      </c>
      <c r="N337" s="62"/>
    </row>
    <row r="338" spans="1:14" s="30" customFormat="1" ht="51" x14ac:dyDescent="0.25">
      <c r="A338" s="45">
        <f>SUBTOTAL(103,$D$6:D337)</f>
        <v>332</v>
      </c>
      <c r="B338" s="11"/>
      <c r="C338" s="31" t="s">
        <v>293</v>
      </c>
      <c r="D338" s="12" t="s">
        <v>1081</v>
      </c>
      <c r="E338" s="10" t="s">
        <v>72</v>
      </c>
      <c r="F338" s="11">
        <v>3</v>
      </c>
      <c r="G338" s="10" t="s">
        <v>1083</v>
      </c>
      <c r="H338" s="10" t="s">
        <v>15</v>
      </c>
      <c r="I338" s="32">
        <v>0</v>
      </c>
      <c r="J338" s="15">
        <v>0.1</v>
      </c>
      <c r="K338" s="14">
        <v>145.20000000000002</v>
      </c>
      <c r="L338" s="14">
        <f t="shared" si="5"/>
        <v>0</v>
      </c>
      <c r="M338" s="50">
        <v>10517062336</v>
      </c>
      <c r="N338" s="62"/>
    </row>
    <row r="339" spans="1:14" s="30" customFormat="1" ht="51" x14ac:dyDescent="0.25">
      <c r="A339" s="45">
        <f>SUBTOTAL(103,$D$6:D338)</f>
        <v>333</v>
      </c>
      <c r="B339" s="11"/>
      <c r="C339" s="31" t="s">
        <v>1088</v>
      </c>
      <c r="D339" s="12" t="s">
        <v>1089</v>
      </c>
      <c r="E339" s="10" t="s">
        <v>72</v>
      </c>
      <c r="F339" s="11">
        <v>4</v>
      </c>
      <c r="G339" s="10" t="s">
        <v>1090</v>
      </c>
      <c r="H339" s="10" t="s">
        <v>15</v>
      </c>
      <c r="I339" s="32">
        <v>0</v>
      </c>
      <c r="J339" s="15">
        <v>0.1</v>
      </c>
      <c r="K339" s="14">
        <v>145.20000000000002</v>
      </c>
      <c r="L339" s="14">
        <f t="shared" si="5"/>
        <v>0</v>
      </c>
      <c r="M339" s="50">
        <v>10517062337</v>
      </c>
      <c r="N339" s="52"/>
    </row>
    <row r="340" spans="1:14" s="30" customFormat="1" ht="51" x14ac:dyDescent="0.25">
      <c r="A340" s="45">
        <f>SUBTOTAL(103,$D$6:D339)</f>
        <v>334</v>
      </c>
      <c r="B340" s="11"/>
      <c r="C340" s="12" t="s">
        <v>916</v>
      </c>
      <c r="D340" s="12" t="s">
        <v>917</v>
      </c>
      <c r="E340" s="11" t="s">
        <v>72</v>
      </c>
      <c r="F340" s="11">
        <v>1</v>
      </c>
      <c r="G340" s="11" t="s">
        <v>918</v>
      </c>
      <c r="H340" s="11" t="s">
        <v>15</v>
      </c>
      <c r="I340" s="55">
        <v>0</v>
      </c>
      <c r="J340" s="56">
        <v>0.1</v>
      </c>
      <c r="K340" s="57">
        <v>133.10000000000002</v>
      </c>
      <c r="L340" s="57">
        <f t="shared" si="5"/>
        <v>0</v>
      </c>
      <c r="M340" s="50">
        <v>10517013107</v>
      </c>
      <c r="N340" s="52"/>
    </row>
    <row r="341" spans="1:14" s="30" customFormat="1" ht="38.25" x14ac:dyDescent="0.25">
      <c r="A341" s="45">
        <f>SUBTOTAL(103,$D$6:D340)</f>
        <v>335</v>
      </c>
      <c r="B341" s="11"/>
      <c r="C341" s="12" t="s">
        <v>955</v>
      </c>
      <c r="D341" s="12" t="s">
        <v>956</v>
      </c>
      <c r="E341" s="11" t="s">
        <v>72</v>
      </c>
      <c r="F341" s="11">
        <v>1</v>
      </c>
      <c r="G341" s="11" t="s">
        <v>957</v>
      </c>
      <c r="H341" s="11" t="s">
        <v>15</v>
      </c>
      <c r="I341" s="55">
        <v>0</v>
      </c>
      <c r="J341" s="56">
        <v>0.1</v>
      </c>
      <c r="K341" s="57">
        <v>229.9</v>
      </c>
      <c r="L341" s="57">
        <f t="shared" si="5"/>
        <v>0</v>
      </c>
      <c r="M341" s="50">
        <v>10517013108</v>
      </c>
      <c r="N341" s="52"/>
    </row>
    <row r="342" spans="1:14" s="30" customFormat="1" ht="38.25" x14ac:dyDescent="0.25">
      <c r="A342" s="45">
        <f>SUBTOTAL(103,$D$6:D341)</f>
        <v>336</v>
      </c>
      <c r="B342" s="11"/>
      <c r="C342" s="12" t="s">
        <v>955</v>
      </c>
      <c r="D342" s="12" t="s">
        <v>1084</v>
      </c>
      <c r="E342" s="11" t="s">
        <v>72</v>
      </c>
      <c r="F342" s="11">
        <v>2</v>
      </c>
      <c r="G342" s="11" t="s">
        <v>1085</v>
      </c>
      <c r="H342" s="11" t="s">
        <v>15</v>
      </c>
      <c r="I342" s="55">
        <v>0</v>
      </c>
      <c r="J342" s="56">
        <v>0.1</v>
      </c>
      <c r="K342" s="57">
        <v>169.4</v>
      </c>
      <c r="L342" s="57">
        <f t="shared" si="5"/>
        <v>0</v>
      </c>
      <c r="M342" s="50">
        <v>10517062338</v>
      </c>
      <c r="N342" s="52"/>
    </row>
    <row r="343" spans="1:14" s="30" customFormat="1" ht="51" customHeight="1" x14ac:dyDescent="0.25">
      <c r="A343" s="45">
        <f>SUBTOTAL(103,$D$6:D342)</f>
        <v>337</v>
      </c>
      <c r="B343" s="11"/>
      <c r="C343" s="31" t="s">
        <v>558</v>
      </c>
      <c r="D343" s="12" t="s">
        <v>559</v>
      </c>
      <c r="E343" s="10" t="s">
        <v>72</v>
      </c>
      <c r="F343" s="11">
        <v>1</v>
      </c>
      <c r="G343" s="10" t="s">
        <v>560</v>
      </c>
      <c r="H343" s="10" t="s">
        <v>15</v>
      </c>
      <c r="I343" s="32">
        <v>0</v>
      </c>
      <c r="J343" s="15">
        <v>0.1</v>
      </c>
      <c r="K343" s="14">
        <v>133.10000000000002</v>
      </c>
      <c r="L343" s="14">
        <f t="shared" si="5"/>
        <v>0</v>
      </c>
      <c r="M343" s="50">
        <v>10517013109</v>
      </c>
      <c r="N343" s="52"/>
    </row>
    <row r="344" spans="1:14" s="30" customFormat="1" ht="51" customHeight="1" x14ac:dyDescent="0.25">
      <c r="A344" s="45">
        <f>SUBTOTAL(103,$D$6:D343)</f>
        <v>338</v>
      </c>
      <c r="B344" s="11"/>
      <c r="C344" s="12" t="s">
        <v>558</v>
      </c>
      <c r="D344" s="12" t="s">
        <v>862</v>
      </c>
      <c r="E344" s="11" t="s">
        <v>72</v>
      </c>
      <c r="F344" s="11">
        <v>2</v>
      </c>
      <c r="G344" s="11" t="s">
        <v>863</v>
      </c>
      <c r="H344" s="11" t="s">
        <v>15</v>
      </c>
      <c r="I344" s="55">
        <v>0</v>
      </c>
      <c r="J344" s="56">
        <v>0.1</v>
      </c>
      <c r="K344" s="14">
        <v>181.50000000000003</v>
      </c>
      <c r="L344" s="57">
        <f t="shared" si="5"/>
        <v>0</v>
      </c>
      <c r="M344" s="50">
        <v>10517013110</v>
      </c>
      <c r="N344" s="52"/>
    </row>
    <row r="345" spans="1:14" s="30" customFormat="1" ht="51" customHeight="1" x14ac:dyDescent="0.25">
      <c r="A345" s="54">
        <f>SUBTOTAL(103,$D$6:D344)</f>
        <v>339</v>
      </c>
      <c r="B345" s="11"/>
      <c r="C345" s="12" t="s">
        <v>558</v>
      </c>
      <c r="D345" s="12" t="s">
        <v>977</v>
      </c>
      <c r="E345" s="11" t="s">
        <v>72</v>
      </c>
      <c r="F345" s="11">
        <v>3</v>
      </c>
      <c r="G345" s="11" t="s">
        <v>978</v>
      </c>
      <c r="H345" s="11" t="s">
        <v>15</v>
      </c>
      <c r="I345" s="55">
        <v>0</v>
      </c>
      <c r="J345" s="56">
        <v>0.1</v>
      </c>
      <c r="K345" s="14">
        <v>145.20000000000002</v>
      </c>
      <c r="L345" s="57">
        <f t="shared" si="5"/>
        <v>0</v>
      </c>
      <c r="M345" s="50">
        <v>10517013111</v>
      </c>
      <c r="N345" s="52"/>
    </row>
    <row r="346" spans="1:14" s="30" customFormat="1" ht="51" customHeight="1" x14ac:dyDescent="0.25">
      <c r="A346" s="54">
        <f>SUBTOTAL(103,$D$6:D345)</f>
        <v>340</v>
      </c>
      <c r="B346" s="11"/>
      <c r="C346" s="12" t="s">
        <v>558</v>
      </c>
      <c r="D346" s="12" t="s">
        <v>1086</v>
      </c>
      <c r="E346" s="11" t="s">
        <v>72</v>
      </c>
      <c r="F346" s="11">
        <v>4</v>
      </c>
      <c r="G346" s="11" t="s">
        <v>1087</v>
      </c>
      <c r="H346" s="11" t="s">
        <v>15</v>
      </c>
      <c r="I346" s="55">
        <v>0</v>
      </c>
      <c r="J346" s="56">
        <v>0.1</v>
      </c>
      <c r="K346" s="14">
        <v>121.00000000000001</v>
      </c>
      <c r="L346" s="57">
        <f t="shared" si="5"/>
        <v>0</v>
      </c>
      <c r="M346" s="50">
        <v>10517062339</v>
      </c>
      <c r="N346" s="52"/>
    </row>
    <row r="347" spans="1:14" s="30" customFormat="1" ht="51" customHeight="1" x14ac:dyDescent="0.25">
      <c r="A347" s="54">
        <f>SUBTOTAL(103,$D$6:D346)</f>
        <v>341</v>
      </c>
      <c r="B347" s="11"/>
      <c r="C347" s="31" t="s">
        <v>1033</v>
      </c>
      <c r="D347" s="12" t="s">
        <v>561</v>
      </c>
      <c r="E347" s="10" t="s">
        <v>118</v>
      </c>
      <c r="F347" s="11" t="s">
        <v>562</v>
      </c>
      <c r="G347" s="10" t="s">
        <v>563</v>
      </c>
      <c r="H347" s="10" t="s">
        <v>15</v>
      </c>
      <c r="I347" s="32">
        <v>0</v>
      </c>
      <c r="J347" s="15">
        <v>0.1</v>
      </c>
      <c r="K347" s="14">
        <v>72.600000000000009</v>
      </c>
      <c r="L347" s="14">
        <f t="shared" si="5"/>
        <v>0</v>
      </c>
      <c r="M347" s="50"/>
      <c r="N347" s="52"/>
    </row>
    <row r="348" spans="1:14" s="30" customFormat="1" ht="76.5" customHeight="1" x14ac:dyDescent="0.25">
      <c r="A348" s="45">
        <f>SUBTOTAL(103,$D$6:D347)</f>
        <v>342</v>
      </c>
      <c r="B348" s="11" t="s">
        <v>564</v>
      </c>
      <c r="C348" s="31" t="s">
        <v>565</v>
      </c>
      <c r="D348" s="12" t="s">
        <v>566</v>
      </c>
      <c r="E348" s="10" t="s">
        <v>121</v>
      </c>
      <c r="F348" s="11">
        <v>5</v>
      </c>
      <c r="G348" s="10" t="s">
        <v>567</v>
      </c>
      <c r="H348" s="10" t="s">
        <v>15</v>
      </c>
      <c r="I348" s="32">
        <v>0</v>
      </c>
      <c r="J348" s="15">
        <v>0.18</v>
      </c>
      <c r="K348" s="14">
        <v>389.4</v>
      </c>
      <c r="L348" s="14">
        <f t="shared" si="5"/>
        <v>0</v>
      </c>
      <c r="M348" s="50">
        <v>10517012454</v>
      </c>
      <c r="N348" s="52"/>
    </row>
    <row r="349" spans="1:14" s="30" customFormat="1" ht="76.5" customHeight="1" x14ac:dyDescent="0.25">
      <c r="A349" s="45">
        <f>SUBTOTAL(103,$D$6:D348)</f>
        <v>343</v>
      </c>
      <c r="B349" s="11" t="s">
        <v>564</v>
      </c>
      <c r="C349" s="31" t="s">
        <v>565</v>
      </c>
      <c r="D349" s="12" t="s">
        <v>568</v>
      </c>
      <c r="E349" s="10" t="s">
        <v>121</v>
      </c>
      <c r="F349" s="11">
        <v>5</v>
      </c>
      <c r="G349" s="10" t="s">
        <v>567</v>
      </c>
      <c r="H349" s="10" t="s">
        <v>15</v>
      </c>
      <c r="I349" s="32">
        <v>0</v>
      </c>
      <c r="J349" s="15">
        <v>0.1</v>
      </c>
      <c r="K349" s="14">
        <v>338.8</v>
      </c>
      <c r="L349" s="14">
        <f t="shared" si="5"/>
        <v>0</v>
      </c>
      <c r="M349" s="50">
        <v>10517012455</v>
      </c>
      <c r="N349" s="52"/>
    </row>
    <row r="350" spans="1:14" s="30" customFormat="1" ht="76.5" customHeight="1" x14ac:dyDescent="0.25">
      <c r="A350" s="45">
        <f>SUBTOTAL(103,$D$6:D349)</f>
        <v>344</v>
      </c>
      <c r="B350" s="11" t="s">
        <v>569</v>
      </c>
      <c r="C350" s="31" t="s">
        <v>570</v>
      </c>
      <c r="D350" s="12" t="s">
        <v>1061</v>
      </c>
      <c r="E350" s="10" t="s">
        <v>121</v>
      </c>
      <c r="F350" s="11">
        <v>6</v>
      </c>
      <c r="G350" s="61" t="s">
        <v>571</v>
      </c>
      <c r="H350" s="10" t="s">
        <v>15</v>
      </c>
      <c r="I350" s="32">
        <v>0</v>
      </c>
      <c r="J350" s="15">
        <v>0.1</v>
      </c>
      <c r="K350" s="14">
        <v>363.00000000000006</v>
      </c>
      <c r="L350" s="14">
        <f t="shared" si="5"/>
        <v>0</v>
      </c>
      <c r="M350" s="50">
        <v>10517012456</v>
      </c>
      <c r="N350" s="52"/>
    </row>
    <row r="351" spans="1:14" s="30" customFormat="1" ht="76.5" customHeight="1" x14ac:dyDescent="0.25">
      <c r="A351" s="45">
        <f>SUBTOTAL(103,$D$6:D350)</f>
        <v>345</v>
      </c>
      <c r="B351" s="11" t="s">
        <v>569</v>
      </c>
      <c r="C351" s="31" t="s">
        <v>570</v>
      </c>
      <c r="D351" s="12" t="s">
        <v>572</v>
      </c>
      <c r="E351" s="10" t="s">
        <v>121</v>
      </c>
      <c r="F351" s="11">
        <v>6</v>
      </c>
      <c r="G351" s="61" t="s">
        <v>571</v>
      </c>
      <c r="H351" s="10" t="s">
        <v>15</v>
      </c>
      <c r="I351" s="32">
        <v>0</v>
      </c>
      <c r="J351" s="15">
        <v>0.1</v>
      </c>
      <c r="K351" s="14">
        <v>363.00000000000006</v>
      </c>
      <c r="L351" s="14">
        <f t="shared" si="5"/>
        <v>0</v>
      </c>
      <c r="M351" s="50">
        <v>10517012457</v>
      </c>
      <c r="N351" s="52"/>
    </row>
    <row r="352" spans="1:14" s="30" customFormat="1" ht="76.5" customHeight="1" x14ac:dyDescent="0.25">
      <c r="A352" s="45">
        <f>SUBTOTAL(103,$D$6:D351)</f>
        <v>346</v>
      </c>
      <c r="B352" s="11" t="s">
        <v>573</v>
      </c>
      <c r="C352" s="31" t="s">
        <v>574</v>
      </c>
      <c r="D352" s="12" t="s">
        <v>575</v>
      </c>
      <c r="E352" s="10" t="s">
        <v>121</v>
      </c>
      <c r="F352" s="11">
        <v>7</v>
      </c>
      <c r="G352" s="10" t="s">
        <v>576</v>
      </c>
      <c r="H352" s="10" t="s">
        <v>15</v>
      </c>
      <c r="I352" s="32">
        <v>0</v>
      </c>
      <c r="J352" s="15">
        <v>0.1</v>
      </c>
      <c r="K352" s="14">
        <v>350.90000000000003</v>
      </c>
      <c r="L352" s="14">
        <f t="shared" si="5"/>
        <v>0</v>
      </c>
      <c r="M352" s="50">
        <v>10517012458</v>
      </c>
      <c r="N352" s="52"/>
    </row>
    <row r="353" spans="1:14" s="30" customFormat="1" ht="76.5" customHeight="1" x14ac:dyDescent="0.25">
      <c r="A353" s="45">
        <f>SUBTOTAL(103,$D$6:D352)</f>
        <v>347</v>
      </c>
      <c r="B353" s="11" t="s">
        <v>573</v>
      </c>
      <c r="C353" s="31" t="s">
        <v>574</v>
      </c>
      <c r="D353" s="12" t="s">
        <v>577</v>
      </c>
      <c r="E353" s="10" t="s">
        <v>121</v>
      </c>
      <c r="F353" s="11">
        <v>7</v>
      </c>
      <c r="G353" s="10" t="s">
        <v>576</v>
      </c>
      <c r="H353" s="10" t="s">
        <v>15</v>
      </c>
      <c r="I353" s="32">
        <v>0</v>
      </c>
      <c r="J353" s="15">
        <v>0.1</v>
      </c>
      <c r="K353" s="14">
        <v>350.90000000000003</v>
      </c>
      <c r="L353" s="14">
        <f t="shared" si="5"/>
        <v>0</v>
      </c>
      <c r="M353" s="50">
        <v>10517012459</v>
      </c>
      <c r="N353" s="52"/>
    </row>
    <row r="354" spans="1:14" s="30" customFormat="1" ht="63.75" customHeight="1" x14ac:dyDescent="0.25">
      <c r="A354" s="45">
        <f>SUBTOTAL(103,$D$6:D353)</f>
        <v>348</v>
      </c>
      <c r="B354" s="11" t="s">
        <v>578</v>
      </c>
      <c r="C354" s="31" t="s">
        <v>579</v>
      </c>
      <c r="D354" s="12" t="s">
        <v>580</v>
      </c>
      <c r="E354" s="10" t="s">
        <v>121</v>
      </c>
      <c r="F354" s="11">
        <v>8</v>
      </c>
      <c r="G354" s="10" t="s">
        <v>581</v>
      </c>
      <c r="H354" s="10" t="s">
        <v>15</v>
      </c>
      <c r="I354" s="32">
        <v>0</v>
      </c>
      <c r="J354" s="15">
        <v>0.1</v>
      </c>
      <c r="K354" s="14">
        <v>326.70000000000005</v>
      </c>
      <c r="L354" s="14">
        <f t="shared" si="5"/>
        <v>0</v>
      </c>
      <c r="M354" s="50">
        <v>10517012460</v>
      </c>
      <c r="N354" s="52"/>
    </row>
    <row r="355" spans="1:14" s="30" customFormat="1" ht="63.75" customHeight="1" x14ac:dyDescent="0.25">
      <c r="A355" s="45">
        <f>SUBTOTAL(103,$D$6:D354)</f>
        <v>349</v>
      </c>
      <c r="B355" s="11" t="s">
        <v>578</v>
      </c>
      <c r="C355" s="31" t="s">
        <v>579</v>
      </c>
      <c r="D355" s="12" t="s">
        <v>582</v>
      </c>
      <c r="E355" s="10" t="s">
        <v>121</v>
      </c>
      <c r="F355" s="11">
        <v>8</v>
      </c>
      <c r="G355" s="10" t="s">
        <v>581</v>
      </c>
      <c r="H355" s="10" t="s">
        <v>15</v>
      </c>
      <c r="I355" s="32">
        <v>0</v>
      </c>
      <c r="J355" s="15">
        <v>0.1</v>
      </c>
      <c r="K355" s="14">
        <v>326.70000000000005</v>
      </c>
      <c r="L355" s="14">
        <f t="shared" si="5"/>
        <v>0</v>
      </c>
      <c r="M355" s="50">
        <v>10517012461</v>
      </c>
      <c r="N355" s="52"/>
    </row>
    <row r="356" spans="1:14" s="30" customFormat="1" ht="63.75" customHeight="1" x14ac:dyDescent="0.25">
      <c r="A356" s="45">
        <f>SUBTOTAL(103,$D$6:D355)</f>
        <v>350</v>
      </c>
      <c r="B356" s="11" t="s">
        <v>583</v>
      </c>
      <c r="C356" s="31" t="s">
        <v>584</v>
      </c>
      <c r="D356" s="12" t="s">
        <v>585</v>
      </c>
      <c r="E356" s="10" t="s">
        <v>121</v>
      </c>
      <c r="F356" s="11">
        <v>9</v>
      </c>
      <c r="G356" s="10" t="s">
        <v>586</v>
      </c>
      <c r="H356" s="10" t="s">
        <v>15</v>
      </c>
      <c r="I356" s="32">
        <v>0</v>
      </c>
      <c r="J356" s="15">
        <v>0.1</v>
      </c>
      <c r="K356" s="14">
        <v>326.70000000000005</v>
      </c>
      <c r="L356" s="14">
        <f t="shared" si="5"/>
        <v>0</v>
      </c>
      <c r="M356" s="50">
        <v>10517012462</v>
      </c>
      <c r="N356" s="52"/>
    </row>
    <row r="357" spans="1:14" s="30" customFormat="1" ht="63.75" customHeight="1" x14ac:dyDescent="0.25">
      <c r="A357" s="45">
        <f>SUBTOTAL(103,$D$6:D356)</f>
        <v>351</v>
      </c>
      <c r="B357" s="11" t="s">
        <v>583</v>
      </c>
      <c r="C357" s="31" t="s">
        <v>584</v>
      </c>
      <c r="D357" s="12" t="s">
        <v>587</v>
      </c>
      <c r="E357" s="10" t="s">
        <v>121</v>
      </c>
      <c r="F357" s="11">
        <v>9</v>
      </c>
      <c r="G357" s="10" t="s">
        <v>586</v>
      </c>
      <c r="H357" s="10" t="s">
        <v>15</v>
      </c>
      <c r="I357" s="32">
        <v>0</v>
      </c>
      <c r="J357" s="15">
        <v>0.1</v>
      </c>
      <c r="K357" s="14">
        <v>326.70000000000005</v>
      </c>
      <c r="L357" s="14">
        <f t="shared" si="5"/>
        <v>0</v>
      </c>
      <c r="M357" s="50">
        <v>10517012463</v>
      </c>
      <c r="N357" s="52"/>
    </row>
    <row r="358" spans="1:14" s="30" customFormat="1" ht="51" customHeight="1" x14ac:dyDescent="0.25">
      <c r="A358" s="45">
        <f>SUBTOTAL(103,$D$6:D357)</f>
        <v>352</v>
      </c>
      <c r="B358" s="11"/>
      <c r="C358" s="31" t="s">
        <v>588</v>
      </c>
      <c r="D358" s="12" t="s">
        <v>589</v>
      </c>
      <c r="E358" s="10" t="s">
        <v>193</v>
      </c>
      <c r="F358" s="11">
        <v>5</v>
      </c>
      <c r="G358" s="10" t="s">
        <v>590</v>
      </c>
      <c r="H358" s="10" t="s">
        <v>15</v>
      </c>
      <c r="I358" s="32">
        <v>0</v>
      </c>
      <c r="J358" s="15">
        <v>0.1</v>
      </c>
      <c r="K358" s="14">
        <v>181.50000000000003</v>
      </c>
      <c r="L358" s="14">
        <f t="shared" si="5"/>
        <v>0</v>
      </c>
      <c r="M358" s="50">
        <v>10517013112</v>
      </c>
      <c r="N358" s="52"/>
    </row>
    <row r="359" spans="1:14" s="30" customFormat="1" ht="51" customHeight="1" x14ac:dyDescent="0.25">
      <c r="A359" s="45">
        <f>SUBTOTAL(103,$D$6:D358)</f>
        <v>353</v>
      </c>
      <c r="B359" s="11"/>
      <c r="C359" s="31" t="s">
        <v>591</v>
      </c>
      <c r="D359" s="12" t="s">
        <v>592</v>
      </c>
      <c r="E359" s="10" t="s">
        <v>193</v>
      </c>
      <c r="F359" s="11">
        <v>6</v>
      </c>
      <c r="G359" s="10" t="s">
        <v>593</v>
      </c>
      <c r="H359" s="10" t="s">
        <v>15</v>
      </c>
      <c r="I359" s="32">
        <v>0</v>
      </c>
      <c r="J359" s="15">
        <v>0.1</v>
      </c>
      <c r="K359" s="14">
        <v>278.3</v>
      </c>
      <c r="L359" s="14">
        <f t="shared" si="5"/>
        <v>0</v>
      </c>
      <c r="M359" s="50">
        <v>10517013113</v>
      </c>
      <c r="N359" s="52"/>
    </row>
    <row r="360" spans="1:14" s="30" customFormat="1" ht="51" customHeight="1" x14ac:dyDescent="0.25">
      <c r="A360" s="45">
        <f>SUBTOTAL(103,$D$6:D359)</f>
        <v>354</v>
      </c>
      <c r="B360" s="11"/>
      <c r="C360" s="31" t="s">
        <v>594</v>
      </c>
      <c r="D360" s="12" t="s">
        <v>1034</v>
      </c>
      <c r="E360" s="10" t="s">
        <v>72</v>
      </c>
      <c r="F360" s="11">
        <v>5</v>
      </c>
      <c r="G360" s="10" t="s">
        <v>595</v>
      </c>
      <c r="H360" s="10" t="s">
        <v>15</v>
      </c>
      <c r="I360" s="32">
        <v>0</v>
      </c>
      <c r="J360" s="15">
        <v>0.1</v>
      </c>
      <c r="K360" s="14">
        <v>217.8</v>
      </c>
      <c r="L360" s="14">
        <f t="shared" si="5"/>
        <v>0</v>
      </c>
      <c r="M360" s="50">
        <v>10517013114</v>
      </c>
      <c r="N360" s="52"/>
    </row>
    <row r="361" spans="1:14" s="30" customFormat="1" ht="38.25" customHeight="1" x14ac:dyDescent="0.25">
      <c r="A361" s="45">
        <f>SUBTOTAL(103,$D$6:D360)</f>
        <v>355</v>
      </c>
      <c r="B361" s="11"/>
      <c r="C361" s="31" t="s">
        <v>596</v>
      </c>
      <c r="D361" s="12" t="s">
        <v>1035</v>
      </c>
      <c r="E361" s="10" t="s">
        <v>72</v>
      </c>
      <c r="F361" s="11">
        <v>6</v>
      </c>
      <c r="G361" s="10" t="s">
        <v>597</v>
      </c>
      <c r="H361" s="10" t="s">
        <v>15</v>
      </c>
      <c r="I361" s="32">
        <v>0</v>
      </c>
      <c r="J361" s="15">
        <v>0.1</v>
      </c>
      <c r="K361" s="14">
        <v>266.20000000000005</v>
      </c>
      <c r="L361" s="14">
        <f t="shared" si="5"/>
        <v>0</v>
      </c>
      <c r="M361" s="50">
        <v>10517013115</v>
      </c>
      <c r="N361" s="52"/>
    </row>
    <row r="362" spans="1:14" s="30" customFormat="1" ht="51" customHeight="1" x14ac:dyDescent="0.25">
      <c r="A362" s="45">
        <f>SUBTOTAL(103,$D$6:D361)</f>
        <v>356</v>
      </c>
      <c r="B362" s="11"/>
      <c r="C362" s="31" t="s">
        <v>598</v>
      </c>
      <c r="D362" s="12" t="s">
        <v>1036</v>
      </c>
      <c r="E362" s="10" t="s">
        <v>72</v>
      </c>
      <c r="F362" s="11" t="s">
        <v>599</v>
      </c>
      <c r="G362" s="10" t="s">
        <v>600</v>
      </c>
      <c r="H362" s="10" t="s">
        <v>15</v>
      </c>
      <c r="I362" s="32">
        <v>0</v>
      </c>
      <c r="J362" s="15">
        <v>0.1</v>
      </c>
      <c r="K362" s="14">
        <v>266.20000000000005</v>
      </c>
      <c r="L362" s="14">
        <f t="shared" si="5"/>
        <v>0</v>
      </c>
      <c r="M362" s="50">
        <v>10517013116</v>
      </c>
      <c r="N362" s="52"/>
    </row>
    <row r="363" spans="1:14" s="30" customFormat="1" ht="76.5" x14ac:dyDescent="0.25">
      <c r="A363" s="45">
        <f>SUBTOTAL(103,$D$6:D362)</f>
        <v>357</v>
      </c>
      <c r="B363" s="11"/>
      <c r="C363" s="31" t="s">
        <v>565</v>
      </c>
      <c r="D363" s="12" t="s">
        <v>1037</v>
      </c>
      <c r="E363" s="10" t="s">
        <v>13</v>
      </c>
      <c r="F363" s="11">
        <v>5</v>
      </c>
      <c r="G363" s="10" t="s">
        <v>601</v>
      </c>
      <c r="H363" s="10" t="s">
        <v>15</v>
      </c>
      <c r="I363" s="32">
        <v>0</v>
      </c>
      <c r="J363" s="15">
        <v>0.1</v>
      </c>
      <c r="K363" s="14">
        <v>266.20000000000005</v>
      </c>
      <c r="L363" s="14">
        <f t="shared" si="5"/>
        <v>0</v>
      </c>
      <c r="M363" s="50"/>
      <c r="N363" s="52"/>
    </row>
    <row r="364" spans="1:14" s="30" customFormat="1" ht="76.5" customHeight="1" x14ac:dyDescent="0.25">
      <c r="A364" s="45">
        <f>SUBTOTAL(103,$D$6:D363)</f>
        <v>358</v>
      </c>
      <c r="B364" s="11"/>
      <c r="C364" s="31" t="s">
        <v>885</v>
      </c>
      <c r="D364" s="12" t="s">
        <v>886</v>
      </c>
      <c r="E364" s="10" t="s">
        <v>13</v>
      </c>
      <c r="F364" s="11">
        <v>6</v>
      </c>
      <c r="G364" s="10" t="s">
        <v>887</v>
      </c>
      <c r="H364" s="10" t="s">
        <v>15</v>
      </c>
      <c r="I364" s="32">
        <v>0</v>
      </c>
      <c r="J364" s="15">
        <v>0.1</v>
      </c>
      <c r="K364" s="14">
        <v>350.90000000000003</v>
      </c>
      <c r="L364" s="14">
        <f t="shared" si="5"/>
        <v>0</v>
      </c>
      <c r="M364" s="50"/>
      <c r="N364" s="52"/>
    </row>
    <row r="365" spans="1:14" s="30" customFormat="1" ht="51" x14ac:dyDescent="0.25">
      <c r="A365" s="54">
        <f>SUBTOTAL(103,$D$6:D364)</f>
        <v>359</v>
      </c>
      <c r="B365" s="11"/>
      <c r="C365" s="12" t="s">
        <v>598</v>
      </c>
      <c r="D365" s="12" t="s">
        <v>914</v>
      </c>
      <c r="E365" s="10" t="s">
        <v>13</v>
      </c>
      <c r="F365" s="11">
        <v>7</v>
      </c>
      <c r="G365" s="11" t="s">
        <v>915</v>
      </c>
      <c r="H365" s="11" t="s">
        <v>15</v>
      </c>
      <c r="I365" s="55">
        <v>0</v>
      </c>
      <c r="J365" s="15">
        <v>0.1</v>
      </c>
      <c r="K365" s="57">
        <v>338.8</v>
      </c>
      <c r="L365" s="57">
        <f t="shared" si="5"/>
        <v>0</v>
      </c>
      <c r="M365" s="50"/>
      <c r="N365" s="52"/>
    </row>
    <row r="366" spans="1:14" s="30" customFormat="1" ht="38.25" x14ac:dyDescent="0.25">
      <c r="A366" s="54">
        <f>SUBTOTAL(103,$D$6:D365)</f>
        <v>360</v>
      </c>
      <c r="B366" s="11"/>
      <c r="C366" s="12" t="s">
        <v>1006</v>
      </c>
      <c r="D366" s="12" t="s">
        <v>1007</v>
      </c>
      <c r="E366" s="11" t="s">
        <v>13</v>
      </c>
      <c r="F366" s="11">
        <v>8</v>
      </c>
      <c r="G366" s="11" t="s">
        <v>1009</v>
      </c>
      <c r="H366" s="11" t="s">
        <v>15</v>
      </c>
      <c r="I366" s="55">
        <v>0</v>
      </c>
      <c r="J366" s="56">
        <v>0.1</v>
      </c>
      <c r="K366" s="57">
        <v>326.70000000000005</v>
      </c>
      <c r="L366" s="57">
        <f t="shared" si="5"/>
        <v>0</v>
      </c>
      <c r="M366" s="50"/>
      <c r="N366" s="52"/>
    </row>
    <row r="367" spans="1:14" s="30" customFormat="1" ht="51" x14ac:dyDescent="0.25">
      <c r="A367" s="54">
        <f>SUBTOTAL(103,$D$6:D366)</f>
        <v>361</v>
      </c>
      <c r="B367" s="11"/>
      <c r="C367" s="12" t="s">
        <v>598</v>
      </c>
      <c r="D367" s="12" t="s">
        <v>1008</v>
      </c>
      <c r="E367" s="11" t="s">
        <v>13</v>
      </c>
      <c r="F367" s="11">
        <v>9</v>
      </c>
      <c r="G367" s="11" t="s">
        <v>1010</v>
      </c>
      <c r="H367" s="11" t="s">
        <v>15</v>
      </c>
      <c r="I367" s="55">
        <v>0</v>
      </c>
      <c r="J367" s="56">
        <v>0.1</v>
      </c>
      <c r="K367" s="57">
        <v>326.70000000000005</v>
      </c>
      <c r="L367" s="57">
        <f t="shared" si="5"/>
        <v>0</v>
      </c>
      <c r="M367" s="50"/>
      <c r="N367" s="52"/>
    </row>
    <row r="368" spans="1:14" s="30" customFormat="1" ht="38.25" customHeight="1" x14ac:dyDescent="0.25">
      <c r="A368" s="45">
        <f>SUBTOTAL(103,$D$6:D367)</f>
        <v>362</v>
      </c>
      <c r="B368" s="11"/>
      <c r="C368" s="31" t="s">
        <v>602</v>
      </c>
      <c r="D368" s="12" t="s">
        <v>1038</v>
      </c>
      <c r="E368" s="10" t="s">
        <v>248</v>
      </c>
      <c r="F368" s="11">
        <v>7</v>
      </c>
      <c r="G368" s="10" t="s">
        <v>603</v>
      </c>
      <c r="H368" s="10" t="s">
        <v>15</v>
      </c>
      <c r="I368" s="32">
        <v>0</v>
      </c>
      <c r="J368" s="15">
        <v>0.18</v>
      </c>
      <c r="K368" s="14">
        <v>194.7</v>
      </c>
      <c r="L368" s="14">
        <f t="shared" si="5"/>
        <v>0</v>
      </c>
      <c r="M368" s="50">
        <v>10517062340</v>
      </c>
      <c r="N368" s="52"/>
    </row>
    <row r="369" spans="1:14" s="30" customFormat="1" ht="38.25" customHeight="1" x14ac:dyDescent="0.25">
      <c r="A369" s="45">
        <f>SUBTOTAL(103,$D$6:D368)</f>
        <v>363</v>
      </c>
      <c r="B369" s="11"/>
      <c r="C369" s="31" t="s">
        <v>602</v>
      </c>
      <c r="D369" s="12" t="s">
        <v>1039</v>
      </c>
      <c r="E369" s="10" t="s">
        <v>248</v>
      </c>
      <c r="F369" s="11" t="s">
        <v>604</v>
      </c>
      <c r="G369" s="10" t="s">
        <v>605</v>
      </c>
      <c r="H369" s="10" t="s">
        <v>15</v>
      </c>
      <c r="I369" s="32">
        <v>0</v>
      </c>
      <c r="J369" s="15">
        <v>0.18</v>
      </c>
      <c r="K369" s="14">
        <v>194.7</v>
      </c>
      <c r="L369" s="14">
        <f t="shared" si="5"/>
        <v>0</v>
      </c>
      <c r="M369" s="50">
        <v>10517062341</v>
      </c>
      <c r="N369" s="52"/>
    </row>
    <row r="370" spans="1:14" s="30" customFormat="1" ht="63.75" customHeight="1" x14ac:dyDescent="0.25">
      <c r="A370" s="45">
        <f>SUBTOTAL(103,$D$6:D369)</f>
        <v>364</v>
      </c>
      <c r="B370" s="11"/>
      <c r="C370" s="31" t="s">
        <v>602</v>
      </c>
      <c r="D370" s="12" t="s">
        <v>869</v>
      </c>
      <c r="E370" s="10" t="s">
        <v>248</v>
      </c>
      <c r="F370" s="11">
        <v>9</v>
      </c>
      <c r="G370" s="10" t="s">
        <v>870</v>
      </c>
      <c r="H370" s="10" t="s">
        <v>15</v>
      </c>
      <c r="I370" s="32">
        <v>0</v>
      </c>
      <c r="J370" s="15">
        <v>0.18</v>
      </c>
      <c r="K370" s="14">
        <v>194.7</v>
      </c>
      <c r="L370" s="14">
        <f t="shared" si="5"/>
        <v>0</v>
      </c>
      <c r="M370" s="50">
        <v>10517062342</v>
      </c>
      <c r="N370" s="52"/>
    </row>
    <row r="371" spans="1:14" s="30" customFormat="1" ht="66.75" customHeight="1" x14ac:dyDescent="0.25">
      <c r="A371" s="45">
        <f>SUBTOTAL(103,$D$6:D370)</f>
        <v>365</v>
      </c>
      <c r="B371" s="11"/>
      <c r="C371" s="31" t="s">
        <v>606</v>
      </c>
      <c r="D371" s="12" t="s">
        <v>607</v>
      </c>
      <c r="E371" s="10" t="s">
        <v>608</v>
      </c>
      <c r="F371" s="11">
        <v>6</v>
      </c>
      <c r="G371" s="10" t="s">
        <v>609</v>
      </c>
      <c r="H371" s="10" t="s">
        <v>15</v>
      </c>
      <c r="I371" s="32">
        <v>0</v>
      </c>
      <c r="J371" s="15">
        <v>0.1</v>
      </c>
      <c r="K371" s="14">
        <v>40.150000000000006</v>
      </c>
      <c r="L371" s="14">
        <f t="shared" si="5"/>
        <v>0</v>
      </c>
      <c r="M371" s="50">
        <v>10517062343</v>
      </c>
      <c r="N371" s="52"/>
    </row>
    <row r="372" spans="1:14" s="30" customFormat="1" ht="66.75" customHeight="1" x14ac:dyDescent="0.25">
      <c r="A372" s="45">
        <f>SUBTOTAL(103,$D$6:D371)</f>
        <v>366</v>
      </c>
      <c r="B372" s="11"/>
      <c r="C372" s="31" t="s">
        <v>610</v>
      </c>
      <c r="D372" s="12" t="s">
        <v>611</v>
      </c>
      <c r="E372" s="10" t="s">
        <v>608</v>
      </c>
      <c r="F372" s="11">
        <v>7</v>
      </c>
      <c r="G372" s="10" t="s">
        <v>612</v>
      </c>
      <c r="H372" s="10" t="s">
        <v>15</v>
      </c>
      <c r="I372" s="32">
        <v>0</v>
      </c>
      <c r="J372" s="15">
        <v>0.1</v>
      </c>
      <c r="K372" s="14">
        <v>40.150000000000006</v>
      </c>
      <c r="L372" s="14">
        <f t="shared" si="5"/>
        <v>0</v>
      </c>
      <c r="M372" s="50">
        <v>10517062344</v>
      </c>
      <c r="N372" s="52"/>
    </row>
    <row r="373" spans="1:14" s="30" customFormat="1" ht="66.75" customHeight="1" x14ac:dyDescent="0.25">
      <c r="A373" s="45">
        <f>SUBTOTAL(103,$D$6:D372)</f>
        <v>367</v>
      </c>
      <c r="B373" s="11"/>
      <c r="C373" s="31" t="s">
        <v>610</v>
      </c>
      <c r="D373" s="12" t="s">
        <v>613</v>
      </c>
      <c r="E373" s="10" t="s">
        <v>608</v>
      </c>
      <c r="F373" s="11">
        <v>8</v>
      </c>
      <c r="G373" s="10" t="s">
        <v>614</v>
      </c>
      <c r="H373" s="10" t="s">
        <v>15</v>
      </c>
      <c r="I373" s="32">
        <v>0</v>
      </c>
      <c r="J373" s="15">
        <v>0.1</v>
      </c>
      <c r="K373" s="14">
        <v>40.150000000000006</v>
      </c>
      <c r="L373" s="14">
        <f t="shared" si="5"/>
        <v>0</v>
      </c>
      <c r="M373" s="50">
        <v>10517062345</v>
      </c>
      <c r="N373" s="52"/>
    </row>
    <row r="374" spans="1:14" s="30" customFormat="1" ht="66.75" customHeight="1" x14ac:dyDescent="0.25">
      <c r="A374" s="45">
        <f>SUBTOTAL(103,$D$6:D373)</f>
        <v>368</v>
      </c>
      <c r="B374" s="11"/>
      <c r="C374" s="31" t="s">
        <v>610</v>
      </c>
      <c r="D374" s="12" t="s">
        <v>615</v>
      </c>
      <c r="E374" s="10" t="s">
        <v>608</v>
      </c>
      <c r="F374" s="11">
        <v>9</v>
      </c>
      <c r="G374" s="10" t="s">
        <v>616</v>
      </c>
      <c r="H374" s="10" t="s">
        <v>15</v>
      </c>
      <c r="I374" s="32">
        <v>0</v>
      </c>
      <c r="J374" s="15">
        <v>0.1</v>
      </c>
      <c r="K374" s="14">
        <v>51.150000000000006</v>
      </c>
      <c r="L374" s="14">
        <f t="shared" si="5"/>
        <v>0</v>
      </c>
      <c r="M374" s="50">
        <v>10517062346</v>
      </c>
      <c r="N374" s="52"/>
    </row>
    <row r="375" spans="1:14" s="30" customFormat="1" ht="66.75" customHeight="1" x14ac:dyDescent="0.25">
      <c r="A375" s="45">
        <f>SUBTOTAL(103,$D$6:D374)</f>
        <v>369</v>
      </c>
      <c r="B375" s="11"/>
      <c r="C375" s="31" t="s">
        <v>610</v>
      </c>
      <c r="D375" s="12" t="s">
        <v>617</v>
      </c>
      <c r="E375" s="10" t="s">
        <v>618</v>
      </c>
      <c r="F375" s="11">
        <v>6</v>
      </c>
      <c r="G375" s="10" t="s">
        <v>619</v>
      </c>
      <c r="H375" s="10" t="s">
        <v>15</v>
      </c>
      <c r="I375" s="32">
        <v>0</v>
      </c>
      <c r="J375" s="15">
        <v>0.1</v>
      </c>
      <c r="K375" s="14">
        <v>26.950000000000003</v>
      </c>
      <c r="L375" s="14">
        <f t="shared" si="5"/>
        <v>0</v>
      </c>
      <c r="M375" s="50">
        <v>10517062347</v>
      </c>
      <c r="N375" s="52"/>
    </row>
    <row r="376" spans="1:14" s="30" customFormat="1" ht="66.75" customHeight="1" x14ac:dyDescent="0.25">
      <c r="A376" s="45">
        <f>SUBTOTAL(103,$D$6:D375)</f>
        <v>370</v>
      </c>
      <c r="B376" s="11"/>
      <c r="C376" s="31" t="s">
        <v>610</v>
      </c>
      <c r="D376" s="12" t="s">
        <v>620</v>
      </c>
      <c r="E376" s="10" t="s">
        <v>618</v>
      </c>
      <c r="F376" s="11">
        <v>7</v>
      </c>
      <c r="G376" s="10" t="s">
        <v>621</v>
      </c>
      <c r="H376" s="10" t="s">
        <v>15</v>
      </c>
      <c r="I376" s="32">
        <v>0</v>
      </c>
      <c r="J376" s="15">
        <v>0.1</v>
      </c>
      <c r="K376" s="14">
        <v>26.950000000000003</v>
      </c>
      <c r="L376" s="14">
        <f t="shared" si="5"/>
        <v>0</v>
      </c>
      <c r="M376" s="50">
        <v>10517062348</v>
      </c>
      <c r="N376" s="52"/>
    </row>
    <row r="377" spans="1:14" s="30" customFormat="1" ht="66.75" customHeight="1" x14ac:dyDescent="0.25">
      <c r="A377" s="45">
        <f>SUBTOTAL(103,$D$6:D376)</f>
        <v>371</v>
      </c>
      <c r="B377" s="11"/>
      <c r="C377" s="31" t="s">
        <v>610</v>
      </c>
      <c r="D377" s="12" t="s">
        <v>622</v>
      </c>
      <c r="E377" s="10" t="s">
        <v>618</v>
      </c>
      <c r="F377" s="11">
        <v>8</v>
      </c>
      <c r="G377" s="10" t="s">
        <v>623</v>
      </c>
      <c r="H377" s="10" t="s">
        <v>15</v>
      </c>
      <c r="I377" s="32">
        <v>0</v>
      </c>
      <c r="J377" s="15">
        <v>0.1</v>
      </c>
      <c r="K377" s="14">
        <v>26.950000000000003</v>
      </c>
      <c r="L377" s="14">
        <f t="shared" si="5"/>
        <v>0</v>
      </c>
      <c r="M377" s="50">
        <v>10517062349</v>
      </c>
      <c r="N377" s="52"/>
    </row>
    <row r="378" spans="1:14" s="30" customFormat="1" ht="66.75" customHeight="1" x14ac:dyDescent="0.25">
      <c r="A378" s="45">
        <f>SUBTOTAL(103,$D$6:D377)</f>
        <v>372</v>
      </c>
      <c r="B378" s="11"/>
      <c r="C378" s="31" t="s">
        <v>610</v>
      </c>
      <c r="D378" s="12" t="s">
        <v>624</v>
      </c>
      <c r="E378" s="10" t="s">
        <v>618</v>
      </c>
      <c r="F378" s="11">
        <v>9</v>
      </c>
      <c r="G378" s="10" t="s">
        <v>625</v>
      </c>
      <c r="H378" s="10" t="s">
        <v>15</v>
      </c>
      <c r="I378" s="32">
        <v>0</v>
      </c>
      <c r="J378" s="15">
        <v>0.1</v>
      </c>
      <c r="K378" s="14">
        <v>26.950000000000003</v>
      </c>
      <c r="L378" s="14">
        <f t="shared" si="5"/>
        <v>0</v>
      </c>
      <c r="M378" s="50">
        <v>10517062350</v>
      </c>
      <c r="N378" s="52"/>
    </row>
    <row r="379" spans="1:14" s="30" customFormat="1" ht="59.25" customHeight="1" x14ac:dyDescent="0.25">
      <c r="A379" s="45">
        <f>SUBTOTAL(103,$D$6:D378)</f>
        <v>373</v>
      </c>
      <c r="B379" s="11"/>
      <c r="C379" s="31" t="s">
        <v>610</v>
      </c>
      <c r="D379" s="12" t="s">
        <v>626</v>
      </c>
      <c r="E379" s="10" t="s">
        <v>608</v>
      </c>
      <c r="F379" s="11">
        <v>5</v>
      </c>
      <c r="G379" s="10" t="s">
        <v>627</v>
      </c>
      <c r="H379" s="10" t="s">
        <v>15</v>
      </c>
      <c r="I379" s="32">
        <v>0</v>
      </c>
      <c r="J379" s="15">
        <v>0.1</v>
      </c>
      <c r="K379" s="14">
        <v>51.150000000000006</v>
      </c>
      <c r="L379" s="14">
        <f t="shared" si="5"/>
        <v>0</v>
      </c>
      <c r="M379" s="50">
        <v>10517062351</v>
      </c>
      <c r="N379" s="52"/>
    </row>
    <row r="380" spans="1:14" s="30" customFormat="1" ht="59.25" customHeight="1" x14ac:dyDescent="0.25">
      <c r="A380" s="45">
        <f>SUBTOTAL(103,$D$6:D379)</f>
        <v>374</v>
      </c>
      <c r="B380" s="11"/>
      <c r="C380" s="31" t="s">
        <v>610</v>
      </c>
      <c r="D380" s="12" t="s">
        <v>628</v>
      </c>
      <c r="E380" s="10" t="s">
        <v>608</v>
      </c>
      <c r="F380" s="11">
        <v>6</v>
      </c>
      <c r="G380" s="10" t="s">
        <v>629</v>
      </c>
      <c r="H380" s="10" t="s">
        <v>15</v>
      </c>
      <c r="I380" s="32">
        <v>0</v>
      </c>
      <c r="J380" s="15">
        <v>0.1</v>
      </c>
      <c r="K380" s="14">
        <v>51.150000000000006</v>
      </c>
      <c r="L380" s="14">
        <f t="shared" si="5"/>
        <v>0</v>
      </c>
      <c r="M380" s="50">
        <v>10517062352</v>
      </c>
      <c r="N380" s="52"/>
    </row>
    <row r="381" spans="1:14" s="30" customFormat="1" ht="59.25" customHeight="1" x14ac:dyDescent="0.25">
      <c r="A381" s="45">
        <f>SUBTOTAL(103,$D$6:D380)</f>
        <v>375</v>
      </c>
      <c r="B381" s="11"/>
      <c r="C381" s="31" t="s">
        <v>606</v>
      </c>
      <c r="D381" s="12" t="s">
        <v>630</v>
      </c>
      <c r="E381" s="10" t="s">
        <v>608</v>
      </c>
      <c r="F381" s="11">
        <v>7</v>
      </c>
      <c r="G381" s="10" t="s">
        <v>631</v>
      </c>
      <c r="H381" s="10" t="s">
        <v>15</v>
      </c>
      <c r="I381" s="32">
        <v>0</v>
      </c>
      <c r="J381" s="15">
        <v>0.1</v>
      </c>
      <c r="K381" s="14">
        <v>40.150000000000006</v>
      </c>
      <c r="L381" s="14">
        <f t="shared" si="5"/>
        <v>0</v>
      </c>
      <c r="M381" s="50">
        <v>10517062353</v>
      </c>
      <c r="N381" s="52"/>
    </row>
    <row r="382" spans="1:14" s="30" customFormat="1" ht="59.25" customHeight="1" x14ac:dyDescent="0.25">
      <c r="A382" s="45">
        <f>SUBTOTAL(103,$D$6:D381)</f>
        <v>376</v>
      </c>
      <c r="B382" s="11"/>
      <c r="C382" s="31" t="s">
        <v>606</v>
      </c>
      <c r="D382" s="12" t="s">
        <v>632</v>
      </c>
      <c r="E382" s="10" t="s">
        <v>608</v>
      </c>
      <c r="F382" s="11">
        <v>8</v>
      </c>
      <c r="G382" s="10" t="s">
        <v>633</v>
      </c>
      <c r="H382" s="10" t="s">
        <v>15</v>
      </c>
      <c r="I382" s="32">
        <v>0</v>
      </c>
      <c r="J382" s="15">
        <v>0.1</v>
      </c>
      <c r="K382" s="14">
        <v>40.150000000000006</v>
      </c>
      <c r="L382" s="14">
        <f t="shared" si="5"/>
        <v>0</v>
      </c>
      <c r="M382" s="50">
        <v>10517062354</v>
      </c>
      <c r="N382" s="52"/>
    </row>
    <row r="383" spans="1:14" s="30" customFormat="1" ht="59.25" customHeight="1" x14ac:dyDescent="0.25">
      <c r="A383" s="45">
        <f>SUBTOTAL(103,$D$6:D382)</f>
        <v>377</v>
      </c>
      <c r="B383" s="11"/>
      <c r="C383" s="31" t="s">
        <v>610</v>
      </c>
      <c r="D383" s="12" t="s">
        <v>634</v>
      </c>
      <c r="E383" s="10" t="s">
        <v>608</v>
      </c>
      <c r="F383" s="11">
        <v>9</v>
      </c>
      <c r="G383" s="10" t="s">
        <v>635</v>
      </c>
      <c r="H383" s="10" t="s">
        <v>15</v>
      </c>
      <c r="I383" s="32">
        <v>0</v>
      </c>
      <c r="J383" s="15">
        <v>0.1</v>
      </c>
      <c r="K383" s="14">
        <v>51.150000000000006</v>
      </c>
      <c r="L383" s="14">
        <f t="shared" si="5"/>
        <v>0</v>
      </c>
      <c r="M383" s="50">
        <v>10517062355</v>
      </c>
      <c r="N383" s="52"/>
    </row>
    <row r="384" spans="1:14" s="30" customFormat="1" ht="56.25" customHeight="1" x14ac:dyDescent="0.25">
      <c r="A384" s="45">
        <f>SUBTOTAL(103,$D$6:D383)</f>
        <v>378</v>
      </c>
      <c r="B384" s="11"/>
      <c r="C384" s="31" t="s">
        <v>610</v>
      </c>
      <c r="D384" s="12" t="s">
        <v>636</v>
      </c>
      <c r="E384" s="10" t="s">
        <v>618</v>
      </c>
      <c r="F384" s="11">
        <v>5</v>
      </c>
      <c r="G384" s="10" t="s">
        <v>637</v>
      </c>
      <c r="H384" s="10" t="s">
        <v>15</v>
      </c>
      <c r="I384" s="32">
        <v>0</v>
      </c>
      <c r="J384" s="15">
        <v>0.1</v>
      </c>
      <c r="K384" s="14">
        <v>26.950000000000003</v>
      </c>
      <c r="L384" s="14">
        <f t="shared" si="5"/>
        <v>0</v>
      </c>
      <c r="M384" s="50">
        <v>10517062356</v>
      </c>
      <c r="N384" s="52"/>
    </row>
    <row r="385" spans="1:14" s="30" customFormat="1" ht="56.25" customHeight="1" x14ac:dyDescent="0.25">
      <c r="A385" s="45">
        <f>SUBTOTAL(103,$D$6:D384)</f>
        <v>379</v>
      </c>
      <c r="B385" s="11"/>
      <c r="C385" s="31" t="s">
        <v>610</v>
      </c>
      <c r="D385" s="12" t="s">
        <v>638</v>
      </c>
      <c r="E385" s="10" t="s">
        <v>618</v>
      </c>
      <c r="F385" s="11">
        <v>6</v>
      </c>
      <c r="G385" s="10" t="s">
        <v>639</v>
      </c>
      <c r="H385" s="10" t="s">
        <v>15</v>
      </c>
      <c r="I385" s="32">
        <v>0</v>
      </c>
      <c r="J385" s="15">
        <v>0.1</v>
      </c>
      <c r="K385" s="14">
        <v>26.950000000000003</v>
      </c>
      <c r="L385" s="14">
        <f t="shared" si="5"/>
        <v>0</v>
      </c>
      <c r="M385" s="50">
        <v>10517062357</v>
      </c>
      <c r="N385" s="52"/>
    </row>
    <row r="386" spans="1:14" s="30" customFormat="1" ht="56.25" customHeight="1" x14ac:dyDescent="0.25">
      <c r="A386" s="45">
        <f>SUBTOTAL(103,$D$6:D385)</f>
        <v>380</v>
      </c>
      <c r="B386" s="11"/>
      <c r="C386" s="31" t="s">
        <v>610</v>
      </c>
      <c r="D386" s="12" t="s">
        <v>640</v>
      </c>
      <c r="E386" s="10" t="s">
        <v>618</v>
      </c>
      <c r="F386" s="11">
        <v>7</v>
      </c>
      <c r="G386" s="10" t="s">
        <v>641</v>
      </c>
      <c r="H386" s="10" t="s">
        <v>15</v>
      </c>
      <c r="I386" s="32">
        <v>0</v>
      </c>
      <c r="J386" s="15">
        <v>0.1</v>
      </c>
      <c r="K386" s="14">
        <v>26.950000000000003</v>
      </c>
      <c r="L386" s="14">
        <f t="shared" si="5"/>
        <v>0</v>
      </c>
      <c r="M386" s="50">
        <v>10517062358</v>
      </c>
      <c r="N386" s="52"/>
    </row>
    <row r="387" spans="1:14" s="30" customFormat="1" ht="56.25" customHeight="1" x14ac:dyDescent="0.25">
      <c r="A387" s="45">
        <f>SUBTOTAL(103,$D$6:D386)</f>
        <v>381</v>
      </c>
      <c r="B387" s="11"/>
      <c r="C387" s="31" t="s">
        <v>610</v>
      </c>
      <c r="D387" s="12" t="s">
        <v>642</v>
      </c>
      <c r="E387" s="10" t="s">
        <v>618</v>
      </c>
      <c r="F387" s="11">
        <v>8</v>
      </c>
      <c r="G387" s="10" t="s">
        <v>643</v>
      </c>
      <c r="H387" s="10" t="s">
        <v>15</v>
      </c>
      <c r="I387" s="32">
        <v>0</v>
      </c>
      <c r="J387" s="15">
        <v>0.1</v>
      </c>
      <c r="K387" s="14">
        <v>26.950000000000003</v>
      </c>
      <c r="L387" s="14">
        <f t="shared" si="5"/>
        <v>0</v>
      </c>
      <c r="M387" s="50">
        <v>10517062359</v>
      </c>
      <c r="N387" s="52"/>
    </row>
    <row r="388" spans="1:14" s="30" customFormat="1" ht="38.25" customHeight="1" x14ac:dyDescent="0.25">
      <c r="A388" s="45">
        <f>SUBTOTAL(103,$D$6:D387)</f>
        <v>382</v>
      </c>
      <c r="B388" s="11"/>
      <c r="C388" s="31" t="s">
        <v>644</v>
      </c>
      <c r="D388" s="12" t="s">
        <v>645</v>
      </c>
      <c r="E388" s="10" t="s">
        <v>121</v>
      </c>
      <c r="F388" s="11">
        <v>6</v>
      </c>
      <c r="G388" s="10" t="s">
        <v>646</v>
      </c>
      <c r="H388" s="10" t="s">
        <v>15</v>
      </c>
      <c r="I388" s="32">
        <v>0</v>
      </c>
      <c r="J388" s="15">
        <v>0.1</v>
      </c>
      <c r="K388" s="14">
        <v>193.60000000000002</v>
      </c>
      <c r="L388" s="14">
        <f t="shared" si="5"/>
        <v>0</v>
      </c>
      <c r="M388" s="50">
        <v>10517062360</v>
      </c>
      <c r="N388" s="52"/>
    </row>
    <row r="389" spans="1:14" s="30" customFormat="1" ht="38.25" customHeight="1" x14ac:dyDescent="0.25">
      <c r="A389" s="45">
        <f>SUBTOTAL(103,$D$6:D388)</f>
        <v>383</v>
      </c>
      <c r="B389" s="11"/>
      <c r="C389" s="31" t="s">
        <v>644</v>
      </c>
      <c r="D389" s="12" t="s">
        <v>647</v>
      </c>
      <c r="E389" s="10" t="s">
        <v>121</v>
      </c>
      <c r="F389" s="11">
        <v>6</v>
      </c>
      <c r="G389" s="10" t="s">
        <v>648</v>
      </c>
      <c r="H389" s="10" t="s">
        <v>15</v>
      </c>
      <c r="I389" s="32">
        <v>0</v>
      </c>
      <c r="J389" s="15">
        <v>0.1</v>
      </c>
      <c r="K389" s="14">
        <v>193.60000000000002</v>
      </c>
      <c r="L389" s="14">
        <f t="shared" si="5"/>
        <v>0</v>
      </c>
      <c r="M389" s="50">
        <v>10517062361</v>
      </c>
      <c r="N389" s="52"/>
    </row>
    <row r="390" spans="1:14" s="30" customFormat="1" ht="38.25" customHeight="1" x14ac:dyDescent="0.25">
      <c r="A390" s="45">
        <f>SUBTOTAL(103,$D$6:D389)</f>
        <v>384</v>
      </c>
      <c r="B390" s="11"/>
      <c r="C390" s="31" t="s">
        <v>649</v>
      </c>
      <c r="D390" s="12" t="s">
        <v>650</v>
      </c>
      <c r="E390" s="10" t="s">
        <v>121</v>
      </c>
      <c r="F390" s="11">
        <v>7</v>
      </c>
      <c r="G390" s="10" t="s">
        <v>651</v>
      </c>
      <c r="H390" s="10" t="s">
        <v>15</v>
      </c>
      <c r="I390" s="32">
        <v>0</v>
      </c>
      <c r="J390" s="15">
        <v>0.1</v>
      </c>
      <c r="K390" s="14">
        <v>217.8</v>
      </c>
      <c r="L390" s="14">
        <f t="shared" si="5"/>
        <v>0</v>
      </c>
      <c r="M390" s="50">
        <v>10517062362</v>
      </c>
      <c r="N390" s="52"/>
    </row>
    <row r="391" spans="1:14" s="30" customFormat="1" ht="25.5" customHeight="1" x14ac:dyDescent="0.25">
      <c r="A391" s="45">
        <f>SUBTOTAL(103,$D$6:D390)</f>
        <v>385</v>
      </c>
      <c r="B391" s="11"/>
      <c r="C391" s="31" t="s">
        <v>652</v>
      </c>
      <c r="D391" s="12" t="s">
        <v>653</v>
      </c>
      <c r="E391" s="10" t="s">
        <v>121</v>
      </c>
      <c r="F391" s="11">
        <v>9</v>
      </c>
      <c r="G391" s="10" t="s">
        <v>654</v>
      </c>
      <c r="H391" s="10" t="s">
        <v>15</v>
      </c>
      <c r="I391" s="32">
        <v>0</v>
      </c>
      <c r="J391" s="15">
        <v>0.1</v>
      </c>
      <c r="K391" s="14">
        <v>217.8</v>
      </c>
      <c r="L391" s="14">
        <f t="shared" ref="L391:L454" si="6">I391*K391</f>
        <v>0</v>
      </c>
      <c r="M391" s="50">
        <v>10517012468</v>
      </c>
      <c r="N391" s="52"/>
    </row>
    <row r="392" spans="1:14" s="30" customFormat="1" ht="25.5" customHeight="1" x14ac:dyDescent="0.25">
      <c r="A392" s="45">
        <f>SUBTOTAL(103,$D$6:D391)</f>
        <v>386</v>
      </c>
      <c r="B392" s="11" t="s">
        <v>655</v>
      </c>
      <c r="C392" s="31" t="s">
        <v>656</v>
      </c>
      <c r="D392" s="12" t="s">
        <v>657</v>
      </c>
      <c r="E392" s="10" t="s">
        <v>121</v>
      </c>
      <c r="F392" s="11">
        <v>5</v>
      </c>
      <c r="G392" s="10" t="s">
        <v>658</v>
      </c>
      <c r="H392" s="10" t="s">
        <v>15</v>
      </c>
      <c r="I392" s="32">
        <v>0</v>
      </c>
      <c r="J392" s="15">
        <v>0.1</v>
      </c>
      <c r="K392" s="14">
        <v>350.90000000000003</v>
      </c>
      <c r="L392" s="14">
        <f t="shared" si="6"/>
        <v>0</v>
      </c>
      <c r="M392" s="50">
        <v>10517012464</v>
      </c>
      <c r="N392" s="52"/>
    </row>
    <row r="393" spans="1:14" s="30" customFormat="1" ht="25.5" customHeight="1" x14ac:dyDescent="0.25">
      <c r="A393" s="45">
        <f>SUBTOTAL(103,$D$6:D392)</f>
        <v>387</v>
      </c>
      <c r="B393" s="11" t="s">
        <v>659</v>
      </c>
      <c r="C393" s="31" t="s">
        <v>656</v>
      </c>
      <c r="D393" s="12" t="s">
        <v>660</v>
      </c>
      <c r="E393" s="10" t="s">
        <v>121</v>
      </c>
      <c r="F393" s="11">
        <v>6</v>
      </c>
      <c r="G393" s="10" t="s">
        <v>661</v>
      </c>
      <c r="H393" s="10" t="s">
        <v>15</v>
      </c>
      <c r="I393" s="32">
        <v>0</v>
      </c>
      <c r="J393" s="15">
        <v>0.1</v>
      </c>
      <c r="K393" s="14">
        <v>350.90000000000003</v>
      </c>
      <c r="L393" s="14">
        <f t="shared" si="6"/>
        <v>0</v>
      </c>
      <c r="M393" s="50">
        <v>10517012465</v>
      </c>
      <c r="N393" s="52"/>
    </row>
    <row r="394" spans="1:14" s="30" customFormat="1" ht="52.5" customHeight="1" x14ac:dyDescent="0.25">
      <c r="A394" s="45">
        <f>SUBTOTAL(103,$D$6:D393)</f>
        <v>388</v>
      </c>
      <c r="B394" s="11" t="s">
        <v>662</v>
      </c>
      <c r="C394" s="31" t="s">
        <v>663</v>
      </c>
      <c r="D394" s="12" t="s">
        <v>664</v>
      </c>
      <c r="E394" s="10" t="s">
        <v>121</v>
      </c>
      <c r="F394" s="11">
        <v>7</v>
      </c>
      <c r="G394" s="10" t="s">
        <v>665</v>
      </c>
      <c r="H394" s="10" t="s">
        <v>15</v>
      </c>
      <c r="I394" s="32">
        <v>0</v>
      </c>
      <c r="J394" s="15">
        <v>0.1</v>
      </c>
      <c r="K394" s="14">
        <v>350.90000000000003</v>
      </c>
      <c r="L394" s="14">
        <f t="shared" si="6"/>
        <v>0</v>
      </c>
      <c r="M394" s="50">
        <v>10517012466</v>
      </c>
      <c r="N394" s="52"/>
    </row>
    <row r="395" spans="1:14" s="30" customFormat="1" ht="52.5" customHeight="1" x14ac:dyDescent="0.25">
      <c r="A395" s="45">
        <f>SUBTOTAL(103,$D$6:D394)</f>
        <v>389</v>
      </c>
      <c r="B395" s="11" t="s">
        <v>666</v>
      </c>
      <c r="C395" s="31" t="s">
        <v>667</v>
      </c>
      <c r="D395" s="12" t="s">
        <v>668</v>
      </c>
      <c r="E395" s="10" t="s">
        <v>121</v>
      </c>
      <c r="F395" s="11">
        <v>8</v>
      </c>
      <c r="G395" s="10" t="s">
        <v>669</v>
      </c>
      <c r="H395" s="10" t="s">
        <v>15</v>
      </c>
      <c r="I395" s="32">
        <v>0</v>
      </c>
      <c r="J395" s="15">
        <v>0.1</v>
      </c>
      <c r="K395" s="14">
        <v>350.90000000000003</v>
      </c>
      <c r="L395" s="14">
        <f t="shared" si="6"/>
        <v>0</v>
      </c>
      <c r="M395" s="50">
        <v>10517012467</v>
      </c>
      <c r="N395" s="52"/>
    </row>
    <row r="396" spans="1:14" s="30" customFormat="1" ht="52.5" customHeight="1" x14ac:dyDescent="0.25">
      <c r="A396" s="45">
        <f>SUBTOTAL(103,$D$6:D395)</f>
        <v>390</v>
      </c>
      <c r="B396" s="11" t="s">
        <v>670</v>
      </c>
      <c r="C396" s="31" t="s">
        <v>667</v>
      </c>
      <c r="D396" s="12" t="s">
        <v>653</v>
      </c>
      <c r="E396" s="10" t="s">
        <v>121</v>
      </c>
      <c r="F396" s="11">
        <v>9</v>
      </c>
      <c r="G396" s="10" t="s">
        <v>671</v>
      </c>
      <c r="H396" s="10" t="s">
        <v>15</v>
      </c>
      <c r="I396" s="32">
        <v>0</v>
      </c>
      <c r="J396" s="15">
        <v>0.1</v>
      </c>
      <c r="K396" s="14">
        <v>350.90000000000003</v>
      </c>
      <c r="L396" s="14">
        <f t="shared" si="6"/>
        <v>0</v>
      </c>
      <c r="M396" s="50">
        <v>10517062363</v>
      </c>
      <c r="N396" s="52"/>
    </row>
    <row r="397" spans="1:14" s="30" customFormat="1" ht="53.25" customHeight="1" x14ac:dyDescent="0.25">
      <c r="A397" s="45">
        <f>SUBTOTAL(103,$D$6:D396)</f>
        <v>391</v>
      </c>
      <c r="B397" s="11"/>
      <c r="C397" s="31" t="s">
        <v>672</v>
      </c>
      <c r="D397" s="12" t="s">
        <v>673</v>
      </c>
      <c r="E397" s="10" t="s">
        <v>72</v>
      </c>
      <c r="F397" s="11">
        <v>5</v>
      </c>
      <c r="G397" s="10" t="s">
        <v>674</v>
      </c>
      <c r="H397" s="10" t="s">
        <v>15</v>
      </c>
      <c r="I397" s="32">
        <v>0</v>
      </c>
      <c r="J397" s="15">
        <v>0.1</v>
      </c>
      <c r="K397" s="14">
        <v>84.7</v>
      </c>
      <c r="L397" s="14">
        <f t="shared" si="6"/>
        <v>0</v>
      </c>
      <c r="M397" s="50">
        <v>10517013117</v>
      </c>
      <c r="N397" s="52"/>
    </row>
    <row r="398" spans="1:14" s="30" customFormat="1" ht="53.25" customHeight="1" x14ac:dyDescent="0.25">
      <c r="A398" s="45">
        <f>SUBTOTAL(103,$D$6:D397)</f>
        <v>392</v>
      </c>
      <c r="B398" s="11"/>
      <c r="C398" s="31" t="s">
        <v>675</v>
      </c>
      <c r="D398" s="12" t="s">
        <v>676</v>
      </c>
      <c r="E398" s="10" t="s">
        <v>72</v>
      </c>
      <c r="F398" s="11">
        <v>6</v>
      </c>
      <c r="G398" s="10" t="s">
        <v>677</v>
      </c>
      <c r="H398" s="10" t="s">
        <v>15</v>
      </c>
      <c r="I398" s="32">
        <v>0</v>
      </c>
      <c r="J398" s="15">
        <v>0.1</v>
      </c>
      <c r="K398" s="14">
        <v>96.800000000000011</v>
      </c>
      <c r="L398" s="14">
        <f t="shared" si="6"/>
        <v>0</v>
      </c>
      <c r="M398" s="50">
        <v>10517013118</v>
      </c>
      <c r="N398" s="52"/>
    </row>
    <row r="399" spans="1:14" s="30" customFormat="1" ht="53.25" customHeight="1" x14ac:dyDescent="0.25">
      <c r="A399" s="45">
        <f>SUBTOTAL(103,$D$6:D398)</f>
        <v>393</v>
      </c>
      <c r="B399" s="11"/>
      <c r="C399" s="31" t="s">
        <v>672</v>
      </c>
      <c r="D399" s="12" t="s">
        <v>678</v>
      </c>
      <c r="E399" s="10" t="s">
        <v>72</v>
      </c>
      <c r="F399" s="11">
        <v>7</v>
      </c>
      <c r="G399" s="10" t="s">
        <v>679</v>
      </c>
      <c r="H399" s="10" t="s">
        <v>15</v>
      </c>
      <c r="I399" s="32">
        <v>0</v>
      </c>
      <c r="J399" s="15">
        <v>0.1</v>
      </c>
      <c r="K399" s="14">
        <v>108.9</v>
      </c>
      <c r="L399" s="14">
        <f t="shared" si="6"/>
        <v>0</v>
      </c>
      <c r="M399" s="50">
        <v>10517013119</v>
      </c>
      <c r="N399" s="52"/>
    </row>
    <row r="400" spans="1:14" s="30" customFormat="1" ht="53.25" customHeight="1" x14ac:dyDescent="0.25">
      <c r="A400" s="45">
        <f>SUBTOTAL(103,$D$6:D399)</f>
        <v>394</v>
      </c>
      <c r="B400" s="11"/>
      <c r="C400" s="31" t="s">
        <v>672</v>
      </c>
      <c r="D400" s="12" t="s">
        <v>680</v>
      </c>
      <c r="E400" s="10" t="s">
        <v>72</v>
      </c>
      <c r="F400" s="11">
        <v>8</v>
      </c>
      <c r="G400" s="10" t="s">
        <v>681</v>
      </c>
      <c r="H400" s="10" t="s">
        <v>15</v>
      </c>
      <c r="I400" s="32">
        <v>0</v>
      </c>
      <c r="J400" s="15">
        <v>0.1</v>
      </c>
      <c r="K400" s="14">
        <v>133.10000000000002</v>
      </c>
      <c r="L400" s="14">
        <f t="shared" si="6"/>
        <v>0</v>
      </c>
      <c r="M400" s="50">
        <v>10517013120</v>
      </c>
      <c r="N400" s="52"/>
    </row>
    <row r="401" spans="1:14" s="30" customFormat="1" ht="53.25" customHeight="1" x14ac:dyDescent="0.25">
      <c r="A401" s="45">
        <f>SUBTOTAL(103,$D$6:D400)</f>
        <v>395</v>
      </c>
      <c r="B401" s="11"/>
      <c r="C401" s="31" t="s">
        <v>672</v>
      </c>
      <c r="D401" s="12" t="s">
        <v>806</v>
      </c>
      <c r="E401" s="10" t="s">
        <v>72</v>
      </c>
      <c r="F401" s="11">
        <v>9</v>
      </c>
      <c r="G401" s="10" t="s">
        <v>832</v>
      </c>
      <c r="H401" s="10" t="s">
        <v>15</v>
      </c>
      <c r="I401" s="32">
        <v>0</v>
      </c>
      <c r="J401" s="15">
        <v>0.1</v>
      </c>
      <c r="K401" s="14">
        <v>181.50000000000003</v>
      </c>
      <c r="L401" s="14">
        <f t="shared" si="6"/>
        <v>0</v>
      </c>
      <c r="M401" s="50">
        <v>10517013121</v>
      </c>
      <c r="N401" s="52"/>
    </row>
    <row r="402" spans="1:14" s="30" customFormat="1" ht="25.5" customHeight="1" x14ac:dyDescent="0.25">
      <c r="A402" s="45">
        <f>SUBTOTAL(103,$D$6:D401)</f>
        <v>396</v>
      </c>
      <c r="B402" s="11"/>
      <c r="C402" s="31" t="s">
        <v>682</v>
      </c>
      <c r="D402" s="12" t="s">
        <v>683</v>
      </c>
      <c r="E402" s="10" t="s">
        <v>72</v>
      </c>
      <c r="F402" s="11">
        <v>7</v>
      </c>
      <c r="G402" s="10" t="s">
        <v>684</v>
      </c>
      <c r="H402" s="10" t="s">
        <v>15</v>
      </c>
      <c r="I402" s="32">
        <v>0</v>
      </c>
      <c r="J402" s="15">
        <v>0.1</v>
      </c>
      <c r="K402" s="14">
        <v>72.600000000000009</v>
      </c>
      <c r="L402" s="14">
        <f t="shared" si="6"/>
        <v>0</v>
      </c>
      <c r="M402" s="50">
        <v>10517013122</v>
      </c>
      <c r="N402" s="52"/>
    </row>
    <row r="403" spans="1:14" s="30" customFormat="1" ht="25.5" customHeight="1" x14ac:dyDescent="0.25">
      <c r="A403" s="45">
        <f>SUBTOTAL(103,$D$6:D402)</f>
        <v>397</v>
      </c>
      <c r="B403" s="11"/>
      <c r="C403" s="31" t="s">
        <v>652</v>
      </c>
      <c r="D403" s="12" t="s">
        <v>685</v>
      </c>
      <c r="E403" s="10" t="s">
        <v>72</v>
      </c>
      <c r="F403" s="11">
        <v>8</v>
      </c>
      <c r="G403" s="10" t="s">
        <v>686</v>
      </c>
      <c r="H403" s="10" t="s">
        <v>15</v>
      </c>
      <c r="I403" s="32">
        <v>0</v>
      </c>
      <c r="J403" s="15">
        <v>0.1</v>
      </c>
      <c r="K403" s="14">
        <v>84.7</v>
      </c>
      <c r="L403" s="14">
        <f t="shared" si="6"/>
        <v>0</v>
      </c>
      <c r="M403" s="50">
        <v>10517013123</v>
      </c>
      <c r="N403" s="52"/>
    </row>
    <row r="404" spans="1:14" s="30" customFormat="1" ht="51" x14ac:dyDescent="0.25">
      <c r="A404" s="45">
        <f>SUBTOTAL(103,$D$6:D403)</f>
        <v>398</v>
      </c>
      <c r="B404" s="11"/>
      <c r="C404" s="31" t="s">
        <v>1040</v>
      </c>
      <c r="D404" s="12" t="s">
        <v>687</v>
      </c>
      <c r="E404" s="10" t="s">
        <v>72</v>
      </c>
      <c r="F404" s="11">
        <v>9</v>
      </c>
      <c r="G404" s="10" t="s">
        <v>688</v>
      </c>
      <c r="H404" s="10" t="s">
        <v>15</v>
      </c>
      <c r="I404" s="32">
        <v>0</v>
      </c>
      <c r="J404" s="15">
        <v>0.1</v>
      </c>
      <c r="K404" s="14">
        <v>84.7</v>
      </c>
      <c r="L404" s="14">
        <f t="shared" si="6"/>
        <v>0</v>
      </c>
      <c r="M404" s="50">
        <v>10517013124</v>
      </c>
      <c r="N404" s="52"/>
    </row>
    <row r="405" spans="1:14" s="30" customFormat="1" ht="51" customHeight="1" x14ac:dyDescent="0.25">
      <c r="A405" s="45">
        <f>SUBTOTAL(103,$D$6:D404)</f>
        <v>399</v>
      </c>
      <c r="B405" s="11"/>
      <c r="C405" s="31" t="s">
        <v>672</v>
      </c>
      <c r="D405" s="12" t="s">
        <v>689</v>
      </c>
      <c r="E405" s="10" t="s">
        <v>13</v>
      </c>
      <c r="F405" s="11">
        <v>5</v>
      </c>
      <c r="G405" s="10" t="s">
        <v>690</v>
      </c>
      <c r="H405" s="10" t="s">
        <v>15</v>
      </c>
      <c r="I405" s="32">
        <v>0</v>
      </c>
      <c r="J405" s="15">
        <v>0.1</v>
      </c>
      <c r="K405" s="14">
        <v>338.8</v>
      </c>
      <c r="L405" s="14">
        <f t="shared" si="6"/>
        <v>0</v>
      </c>
      <c r="M405" s="50"/>
      <c r="N405" s="52"/>
    </row>
    <row r="406" spans="1:14" s="30" customFormat="1" ht="51" customHeight="1" x14ac:dyDescent="0.25">
      <c r="A406" s="45">
        <f>SUBTOTAL(103,$D$6:D405)</f>
        <v>400</v>
      </c>
      <c r="B406" s="11"/>
      <c r="C406" s="31" t="s">
        <v>672</v>
      </c>
      <c r="D406" s="12" t="s">
        <v>691</v>
      </c>
      <c r="E406" s="10" t="s">
        <v>13</v>
      </c>
      <c r="F406" s="11">
        <v>6</v>
      </c>
      <c r="G406" s="10" t="s">
        <v>692</v>
      </c>
      <c r="H406" s="10" t="s">
        <v>15</v>
      </c>
      <c r="I406" s="32">
        <v>0</v>
      </c>
      <c r="J406" s="15">
        <v>0.1</v>
      </c>
      <c r="K406" s="14">
        <v>375.1</v>
      </c>
      <c r="L406" s="14">
        <f t="shared" si="6"/>
        <v>0</v>
      </c>
      <c r="M406" s="50"/>
      <c r="N406" s="52"/>
    </row>
    <row r="407" spans="1:14" s="30" customFormat="1" ht="51" customHeight="1" x14ac:dyDescent="0.25">
      <c r="A407" s="45">
        <f>SUBTOTAL(103,$D$6:D406)</f>
        <v>401</v>
      </c>
      <c r="B407" s="11"/>
      <c r="C407" s="31" t="s">
        <v>672</v>
      </c>
      <c r="D407" s="12" t="s">
        <v>693</v>
      </c>
      <c r="E407" s="10" t="s">
        <v>13</v>
      </c>
      <c r="F407" s="11">
        <v>7</v>
      </c>
      <c r="G407" s="10" t="s">
        <v>694</v>
      </c>
      <c r="H407" s="10" t="s">
        <v>15</v>
      </c>
      <c r="I407" s="32">
        <v>0</v>
      </c>
      <c r="J407" s="15">
        <v>0.1</v>
      </c>
      <c r="K407" s="14">
        <v>350.90000000000003</v>
      </c>
      <c r="L407" s="14">
        <f t="shared" si="6"/>
        <v>0</v>
      </c>
      <c r="M407" s="50"/>
      <c r="N407" s="52"/>
    </row>
    <row r="408" spans="1:14" s="30" customFormat="1" ht="51" customHeight="1" x14ac:dyDescent="0.25">
      <c r="A408" s="45">
        <f>SUBTOTAL(103,$D$6:D407)</f>
        <v>402</v>
      </c>
      <c r="B408" s="11"/>
      <c r="C408" s="31" t="s">
        <v>672</v>
      </c>
      <c r="D408" s="12" t="s">
        <v>817</v>
      </c>
      <c r="E408" s="10" t="s">
        <v>13</v>
      </c>
      <c r="F408" s="11">
        <v>8</v>
      </c>
      <c r="G408" s="10" t="s">
        <v>834</v>
      </c>
      <c r="H408" s="10" t="s">
        <v>15</v>
      </c>
      <c r="I408" s="32">
        <v>0</v>
      </c>
      <c r="J408" s="15">
        <v>0.1</v>
      </c>
      <c r="K408" s="14">
        <v>375.1</v>
      </c>
      <c r="L408" s="14">
        <f t="shared" si="6"/>
        <v>0</v>
      </c>
      <c r="M408" s="50"/>
      <c r="N408" s="52"/>
    </row>
    <row r="409" spans="1:14" s="30" customFormat="1" ht="51" customHeight="1" x14ac:dyDescent="0.25">
      <c r="A409" s="45">
        <f>SUBTOTAL(103,$D$6:D408)</f>
        <v>403</v>
      </c>
      <c r="B409" s="11"/>
      <c r="C409" s="31" t="s">
        <v>672</v>
      </c>
      <c r="D409" s="12" t="s">
        <v>818</v>
      </c>
      <c r="E409" s="10" t="s">
        <v>13</v>
      </c>
      <c r="F409" s="11">
        <v>9</v>
      </c>
      <c r="G409" s="10" t="s">
        <v>833</v>
      </c>
      <c r="H409" s="10" t="s">
        <v>15</v>
      </c>
      <c r="I409" s="32">
        <v>0</v>
      </c>
      <c r="J409" s="15">
        <v>0.1</v>
      </c>
      <c r="K409" s="14">
        <v>375.1</v>
      </c>
      <c r="L409" s="14">
        <f t="shared" si="6"/>
        <v>0</v>
      </c>
      <c r="M409" s="50"/>
      <c r="N409" s="52"/>
    </row>
    <row r="410" spans="1:14" s="30" customFormat="1" ht="51" customHeight="1" x14ac:dyDescent="0.25">
      <c r="A410" s="45">
        <f>SUBTOTAL(103,$D$6:D409)</f>
        <v>404</v>
      </c>
      <c r="B410" s="11"/>
      <c r="C410" s="31" t="s">
        <v>695</v>
      </c>
      <c r="D410" s="12" t="s">
        <v>696</v>
      </c>
      <c r="E410" s="10" t="s">
        <v>13</v>
      </c>
      <c r="F410" s="11">
        <v>6</v>
      </c>
      <c r="G410" s="10" t="s">
        <v>692</v>
      </c>
      <c r="H410" s="10" t="s">
        <v>15</v>
      </c>
      <c r="I410" s="32">
        <v>0</v>
      </c>
      <c r="J410" s="15">
        <v>0.1</v>
      </c>
      <c r="K410" s="14">
        <v>193.60000000000002</v>
      </c>
      <c r="L410" s="14">
        <f t="shared" si="6"/>
        <v>0</v>
      </c>
      <c r="M410" s="50"/>
      <c r="N410" s="52"/>
    </row>
    <row r="411" spans="1:14" s="30" customFormat="1" ht="51" customHeight="1" x14ac:dyDescent="0.25">
      <c r="A411" s="45">
        <f>SUBTOTAL(103,$D$6:D410)</f>
        <v>405</v>
      </c>
      <c r="B411" s="11"/>
      <c r="C411" s="31" t="s">
        <v>695</v>
      </c>
      <c r="D411" s="12" t="s">
        <v>697</v>
      </c>
      <c r="E411" s="10" t="s">
        <v>13</v>
      </c>
      <c r="F411" s="11">
        <v>6</v>
      </c>
      <c r="G411" s="10" t="s">
        <v>692</v>
      </c>
      <c r="H411" s="10" t="s">
        <v>15</v>
      </c>
      <c r="I411" s="32">
        <v>0</v>
      </c>
      <c r="J411" s="15">
        <v>0.1</v>
      </c>
      <c r="K411" s="14">
        <v>133.10000000000002</v>
      </c>
      <c r="L411" s="14">
        <f t="shared" si="6"/>
        <v>0</v>
      </c>
      <c r="M411" s="50"/>
      <c r="N411" s="52"/>
    </row>
    <row r="412" spans="1:14" s="30" customFormat="1" ht="51" customHeight="1" x14ac:dyDescent="0.25">
      <c r="A412" s="45">
        <f>SUBTOTAL(103,$D$6:D411)</f>
        <v>406</v>
      </c>
      <c r="B412" s="11"/>
      <c r="C412" s="31" t="s">
        <v>698</v>
      </c>
      <c r="D412" s="12" t="s">
        <v>699</v>
      </c>
      <c r="E412" s="10" t="s">
        <v>13</v>
      </c>
      <c r="F412" s="11">
        <v>7</v>
      </c>
      <c r="G412" s="10" t="s">
        <v>700</v>
      </c>
      <c r="H412" s="10" t="s">
        <v>15</v>
      </c>
      <c r="I412" s="32">
        <v>0</v>
      </c>
      <c r="J412" s="15">
        <v>0.1</v>
      </c>
      <c r="K412" s="14">
        <v>157.30000000000001</v>
      </c>
      <c r="L412" s="14">
        <f t="shared" si="6"/>
        <v>0</v>
      </c>
      <c r="M412" s="50"/>
      <c r="N412" s="52"/>
    </row>
    <row r="413" spans="1:14" s="30" customFormat="1" ht="51" customHeight="1" x14ac:dyDescent="0.25">
      <c r="A413" s="45">
        <f>SUBTOTAL(103,$D$6:D412)</f>
        <v>407</v>
      </c>
      <c r="B413" s="11"/>
      <c r="C413" s="31" t="s">
        <v>698</v>
      </c>
      <c r="D413" s="12" t="s">
        <v>701</v>
      </c>
      <c r="E413" s="10" t="s">
        <v>13</v>
      </c>
      <c r="F413" s="11">
        <v>7</v>
      </c>
      <c r="G413" s="10" t="s">
        <v>702</v>
      </c>
      <c r="H413" s="10" t="s">
        <v>15</v>
      </c>
      <c r="I413" s="32">
        <v>0</v>
      </c>
      <c r="J413" s="15">
        <v>0.1</v>
      </c>
      <c r="K413" s="14">
        <v>181.50000000000003</v>
      </c>
      <c r="L413" s="14">
        <f t="shared" si="6"/>
        <v>0</v>
      </c>
      <c r="M413" s="50"/>
      <c r="N413" s="52"/>
    </row>
    <row r="414" spans="1:14" s="30" customFormat="1" ht="38.25" customHeight="1" x14ac:dyDescent="0.25">
      <c r="A414" s="45">
        <f>SUBTOTAL(103,$D$6:D413)</f>
        <v>408</v>
      </c>
      <c r="B414" s="11"/>
      <c r="C414" s="31" t="s">
        <v>703</v>
      </c>
      <c r="D414" s="12" t="s">
        <v>704</v>
      </c>
      <c r="E414" s="10" t="s">
        <v>13</v>
      </c>
      <c r="F414" s="11">
        <v>8</v>
      </c>
      <c r="G414" s="10" t="s">
        <v>705</v>
      </c>
      <c r="H414" s="10" t="s">
        <v>15</v>
      </c>
      <c r="I414" s="32">
        <v>0</v>
      </c>
      <c r="J414" s="15">
        <v>0.1</v>
      </c>
      <c r="K414" s="14">
        <v>217.8</v>
      </c>
      <c r="L414" s="14">
        <f t="shared" si="6"/>
        <v>0</v>
      </c>
      <c r="M414" s="50"/>
      <c r="N414" s="52"/>
    </row>
    <row r="415" spans="1:14" s="30" customFormat="1" ht="51" customHeight="1" x14ac:dyDescent="0.25">
      <c r="A415" s="45">
        <f>SUBTOTAL(103,$D$6:D414)</f>
        <v>409</v>
      </c>
      <c r="B415" s="11"/>
      <c r="C415" s="31" t="s">
        <v>703</v>
      </c>
      <c r="D415" s="12" t="s">
        <v>706</v>
      </c>
      <c r="E415" s="10" t="s">
        <v>13</v>
      </c>
      <c r="F415" s="11">
        <v>9</v>
      </c>
      <c r="G415" s="10" t="s">
        <v>707</v>
      </c>
      <c r="H415" s="10" t="s">
        <v>15</v>
      </c>
      <c r="I415" s="32">
        <v>0</v>
      </c>
      <c r="J415" s="15">
        <v>0.1</v>
      </c>
      <c r="K415" s="14">
        <v>242.00000000000003</v>
      </c>
      <c r="L415" s="14">
        <f t="shared" si="6"/>
        <v>0</v>
      </c>
      <c r="M415" s="50"/>
      <c r="N415" s="52"/>
    </row>
    <row r="416" spans="1:14" s="30" customFormat="1" ht="51" customHeight="1" x14ac:dyDescent="0.25">
      <c r="A416" s="45">
        <f>SUBTOTAL(103,$D$6:D415)</f>
        <v>410</v>
      </c>
      <c r="B416" s="11"/>
      <c r="C416" s="31" t="s">
        <v>703</v>
      </c>
      <c r="D416" s="12" t="s">
        <v>708</v>
      </c>
      <c r="E416" s="10" t="s">
        <v>13</v>
      </c>
      <c r="F416" s="11">
        <v>9</v>
      </c>
      <c r="G416" s="10" t="s">
        <v>707</v>
      </c>
      <c r="H416" s="10" t="s">
        <v>15</v>
      </c>
      <c r="I416" s="32">
        <v>0</v>
      </c>
      <c r="J416" s="15">
        <v>0.1</v>
      </c>
      <c r="K416" s="14">
        <v>242.00000000000003</v>
      </c>
      <c r="L416" s="14">
        <f t="shared" si="6"/>
        <v>0</v>
      </c>
      <c r="M416" s="50"/>
      <c r="N416" s="52"/>
    </row>
    <row r="417" spans="1:14" s="30" customFormat="1" ht="51" customHeight="1" x14ac:dyDescent="0.25">
      <c r="A417" s="45">
        <f>SUBTOTAL(103,$D$6:D416)</f>
        <v>411</v>
      </c>
      <c r="B417" s="11"/>
      <c r="C417" s="31" t="s">
        <v>709</v>
      </c>
      <c r="D417" s="12" t="s">
        <v>710</v>
      </c>
      <c r="E417" s="10" t="s">
        <v>118</v>
      </c>
      <c r="F417" s="11" t="s">
        <v>711</v>
      </c>
      <c r="G417" s="10" t="s">
        <v>712</v>
      </c>
      <c r="H417" s="10" t="s">
        <v>15</v>
      </c>
      <c r="I417" s="32">
        <v>0</v>
      </c>
      <c r="J417" s="15">
        <v>0.1</v>
      </c>
      <c r="K417" s="14">
        <v>217.8</v>
      </c>
      <c r="L417" s="14">
        <f t="shared" si="6"/>
        <v>0</v>
      </c>
      <c r="M417" s="50"/>
      <c r="N417" s="52"/>
    </row>
    <row r="418" spans="1:14" s="30" customFormat="1" ht="40.5" customHeight="1" x14ac:dyDescent="0.25">
      <c r="A418" s="45">
        <f>SUBTOTAL(103,$D$6:D417)</f>
        <v>412</v>
      </c>
      <c r="B418" s="11" t="s">
        <v>713</v>
      </c>
      <c r="C418" s="31" t="s">
        <v>714</v>
      </c>
      <c r="D418" s="12" t="s">
        <v>715</v>
      </c>
      <c r="E418" s="10" t="s">
        <v>121</v>
      </c>
      <c r="F418" s="11">
        <v>5</v>
      </c>
      <c r="G418" s="10" t="s">
        <v>716</v>
      </c>
      <c r="H418" s="10" t="s">
        <v>15</v>
      </c>
      <c r="I418" s="32">
        <v>0</v>
      </c>
      <c r="J418" s="15">
        <v>0.1</v>
      </c>
      <c r="K418" s="14">
        <v>350.90000000000003</v>
      </c>
      <c r="L418" s="14">
        <f t="shared" si="6"/>
        <v>0</v>
      </c>
      <c r="M418" s="50">
        <v>10517012469</v>
      </c>
      <c r="N418" s="52"/>
    </row>
    <row r="419" spans="1:14" s="30" customFormat="1" ht="36" customHeight="1" x14ac:dyDescent="0.25">
      <c r="A419" s="45">
        <f>SUBTOTAL(103,$D$6:D418)</f>
        <v>413</v>
      </c>
      <c r="B419" s="11" t="s">
        <v>717</v>
      </c>
      <c r="C419" s="31" t="s">
        <v>718</v>
      </c>
      <c r="D419" s="12" t="s">
        <v>719</v>
      </c>
      <c r="E419" s="10" t="s">
        <v>121</v>
      </c>
      <c r="F419" s="11">
        <v>6</v>
      </c>
      <c r="G419" s="10" t="s">
        <v>720</v>
      </c>
      <c r="H419" s="10" t="s">
        <v>15</v>
      </c>
      <c r="I419" s="32">
        <v>0</v>
      </c>
      <c r="J419" s="15">
        <v>0.1</v>
      </c>
      <c r="K419" s="14">
        <v>350.90000000000003</v>
      </c>
      <c r="L419" s="14">
        <f t="shared" si="6"/>
        <v>0</v>
      </c>
      <c r="M419" s="50">
        <v>10517012470</v>
      </c>
      <c r="N419" s="52"/>
    </row>
    <row r="420" spans="1:14" s="30" customFormat="1" ht="36" customHeight="1" x14ac:dyDescent="0.25">
      <c r="A420" s="45">
        <f>SUBTOTAL(103,$D$6:D419)</f>
        <v>414</v>
      </c>
      <c r="B420" s="11" t="s">
        <v>845</v>
      </c>
      <c r="C420" s="12" t="s">
        <v>961</v>
      </c>
      <c r="D420" s="12" t="s">
        <v>962</v>
      </c>
      <c r="E420" s="11" t="s">
        <v>121</v>
      </c>
      <c r="F420" s="11">
        <v>7</v>
      </c>
      <c r="G420" s="11" t="s">
        <v>837</v>
      </c>
      <c r="H420" s="11" t="s">
        <v>15</v>
      </c>
      <c r="I420" s="55">
        <v>0</v>
      </c>
      <c r="J420" s="56">
        <v>0.1</v>
      </c>
      <c r="K420" s="57">
        <v>350.90000000000003</v>
      </c>
      <c r="L420" s="57">
        <f t="shared" si="6"/>
        <v>0</v>
      </c>
      <c r="M420" s="50">
        <v>10517012471</v>
      </c>
      <c r="N420" s="52"/>
    </row>
    <row r="421" spans="1:14" s="30" customFormat="1" ht="36" customHeight="1" x14ac:dyDescent="0.25">
      <c r="A421" s="45">
        <f>SUBTOTAL(103,$D$6:D420)</f>
        <v>415</v>
      </c>
      <c r="B421" s="11" t="s">
        <v>845</v>
      </c>
      <c r="C421" s="12" t="s">
        <v>961</v>
      </c>
      <c r="D421" s="12" t="s">
        <v>963</v>
      </c>
      <c r="E421" s="11" t="s">
        <v>121</v>
      </c>
      <c r="F421" s="11">
        <v>7</v>
      </c>
      <c r="G421" s="11" t="s">
        <v>837</v>
      </c>
      <c r="H421" s="11" t="s">
        <v>15</v>
      </c>
      <c r="I421" s="55">
        <v>0</v>
      </c>
      <c r="J421" s="56">
        <v>0.1</v>
      </c>
      <c r="K421" s="57">
        <v>350.90000000000003</v>
      </c>
      <c r="L421" s="57">
        <f t="shared" si="6"/>
        <v>0</v>
      </c>
      <c r="M421" s="50">
        <v>10517012472</v>
      </c>
      <c r="N421" s="52"/>
    </row>
    <row r="422" spans="1:14" s="30" customFormat="1" ht="35.25" customHeight="1" x14ac:dyDescent="0.25">
      <c r="A422" s="45">
        <f>SUBTOTAL(103,$D$6:D421)</f>
        <v>416</v>
      </c>
      <c r="B422" s="11"/>
      <c r="C422" s="31" t="s">
        <v>714</v>
      </c>
      <c r="D422" s="53" t="s">
        <v>891</v>
      </c>
      <c r="E422" s="10" t="s">
        <v>72</v>
      </c>
      <c r="F422" s="11">
        <v>5</v>
      </c>
      <c r="G422" s="10" t="s">
        <v>892</v>
      </c>
      <c r="H422" s="10" t="s">
        <v>15</v>
      </c>
      <c r="I422" s="32">
        <v>0</v>
      </c>
      <c r="J422" s="15">
        <v>0.1</v>
      </c>
      <c r="K422" s="14">
        <v>181.50000000000003</v>
      </c>
      <c r="L422" s="14">
        <f t="shared" si="6"/>
        <v>0</v>
      </c>
      <c r="M422" s="50">
        <v>10517013125</v>
      </c>
      <c r="N422" s="52"/>
    </row>
    <row r="423" spans="1:14" s="30" customFormat="1" ht="40.5" customHeight="1" x14ac:dyDescent="0.25">
      <c r="A423" s="45">
        <f>SUBTOTAL(103,$D$6:D422)</f>
        <v>417</v>
      </c>
      <c r="B423" s="11"/>
      <c r="C423" s="31" t="s">
        <v>801</v>
      </c>
      <c r="D423" s="53" t="s">
        <v>893</v>
      </c>
      <c r="E423" s="10" t="s">
        <v>72</v>
      </c>
      <c r="F423" s="11">
        <v>6</v>
      </c>
      <c r="G423" s="10" t="s">
        <v>894</v>
      </c>
      <c r="H423" s="10" t="s">
        <v>15</v>
      </c>
      <c r="I423" s="32">
        <v>0</v>
      </c>
      <c r="J423" s="15">
        <v>0.1</v>
      </c>
      <c r="K423" s="14">
        <v>169.4</v>
      </c>
      <c r="L423" s="14">
        <f t="shared" si="6"/>
        <v>0</v>
      </c>
      <c r="M423" s="50">
        <v>10517013126</v>
      </c>
      <c r="N423" s="52"/>
    </row>
    <row r="424" spans="1:14" s="30" customFormat="1" ht="41.25" customHeight="1" x14ac:dyDescent="0.25">
      <c r="A424" s="45">
        <f>SUBTOTAL(103,$D$6:D423)</f>
        <v>418</v>
      </c>
      <c r="B424" s="11"/>
      <c r="C424" s="31" t="s">
        <v>1000</v>
      </c>
      <c r="D424" s="53" t="s">
        <v>999</v>
      </c>
      <c r="E424" s="10" t="s">
        <v>72</v>
      </c>
      <c r="F424" s="11">
        <v>5</v>
      </c>
      <c r="G424" s="10" t="s">
        <v>1001</v>
      </c>
      <c r="H424" s="10" t="s">
        <v>15</v>
      </c>
      <c r="I424" s="32">
        <v>0</v>
      </c>
      <c r="J424" s="15">
        <v>0.1</v>
      </c>
      <c r="K424" s="14">
        <v>145.20000000000002</v>
      </c>
      <c r="L424" s="14">
        <f t="shared" si="6"/>
        <v>0</v>
      </c>
      <c r="M424" s="50">
        <v>10517013127</v>
      </c>
      <c r="N424" s="52"/>
    </row>
    <row r="425" spans="1:14" s="30" customFormat="1" ht="25.5" customHeight="1" x14ac:dyDescent="0.25">
      <c r="A425" s="45">
        <f>SUBTOTAL(103,$D$6:D424)</f>
        <v>419</v>
      </c>
      <c r="B425" s="11"/>
      <c r="C425" s="31" t="s">
        <v>802</v>
      </c>
      <c r="D425" s="12" t="s">
        <v>803</v>
      </c>
      <c r="E425" s="10" t="s">
        <v>13</v>
      </c>
      <c r="F425" s="11">
        <v>5</v>
      </c>
      <c r="G425" s="10" t="s">
        <v>835</v>
      </c>
      <c r="H425" s="10" t="s">
        <v>15</v>
      </c>
      <c r="I425" s="32">
        <v>0</v>
      </c>
      <c r="J425" s="15">
        <v>0.1</v>
      </c>
      <c r="K425" s="14">
        <v>242.00000000000003</v>
      </c>
      <c r="L425" s="14">
        <f t="shared" si="6"/>
        <v>0</v>
      </c>
      <c r="M425" s="50"/>
      <c r="N425" s="52"/>
    </row>
    <row r="426" spans="1:14" s="30" customFormat="1" ht="25.5" customHeight="1" x14ac:dyDescent="0.25">
      <c r="A426" s="45">
        <f>SUBTOTAL(103,$D$6:D425)</f>
        <v>420</v>
      </c>
      <c r="B426" s="11"/>
      <c r="C426" s="31" t="s">
        <v>804</v>
      </c>
      <c r="D426" s="12" t="s">
        <v>805</v>
      </c>
      <c r="E426" s="10" t="s">
        <v>13</v>
      </c>
      <c r="F426" s="11">
        <v>6</v>
      </c>
      <c r="G426" s="10" t="s">
        <v>836</v>
      </c>
      <c r="H426" s="10" t="s">
        <v>15</v>
      </c>
      <c r="I426" s="32">
        <v>0</v>
      </c>
      <c r="J426" s="15">
        <v>0.1</v>
      </c>
      <c r="K426" s="14">
        <v>242.00000000000003</v>
      </c>
      <c r="L426" s="14">
        <f t="shared" si="6"/>
        <v>0</v>
      </c>
      <c r="M426" s="50"/>
      <c r="N426" s="52"/>
    </row>
    <row r="427" spans="1:14" s="30" customFormat="1" ht="63.75" customHeight="1" x14ac:dyDescent="0.25">
      <c r="A427" s="45">
        <f>SUBTOTAL(103,$D$6:D426)</f>
        <v>421</v>
      </c>
      <c r="B427" s="11"/>
      <c r="C427" s="31" t="s">
        <v>721</v>
      </c>
      <c r="D427" s="12" t="s">
        <v>722</v>
      </c>
      <c r="E427" s="10" t="s">
        <v>118</v>
      </c>
      <c r="F427" s="11" t="s">
        <v>711</v>
      </c>
      <c r="G427" s="10" t="s">
        <v>723</v>
      </c>
      <c r="H427" s="10" t="s">
        <v>15</v>
      </c>
      <c r="I427" s="32">
        <v>0</v>
      </c>
      <c r="J427" s="15">
        <v>0.1</v>
      </c>
      <c r="K427" s="14">
        <v>326.70000000000005</v>
      </c>
      <c r="L427" s="14">
        <f t="shared" si="6"/>
        <v>0</v>
      </c>
      <c r="M427" s="50"/>
      <c r="N427" s="52"/>
    </row>
    <row r="428" spans="1:14" s="30" customFormat="1" ht="38.25" x14ac:dyDescent="0.25">
      <c r="A428" s="45">
        <f>SUBTOTAL(103,$D$6:D427)</f>
        <v>422</v>
      </c>
      <c r="B428" s="11"/>
      <c r="C428" s="31" t="s">
        <v>1043</v>
      </c>
      <c r="D428" s="12" t="s">
        <v>1041</v>
      </c>
      <c r="E428" s="10" t="s">
        <v>72</v>
      </c>
      <c r="F428" s="11" t="s">
        <v>724</v>
      </c>
      <c r="G428" s="10" t="s">
        <v>725</v>
      </c>
      <c r="H428" s="10" t="s">
        <v>15</v>
      </c>
      <c r="I428" s="32">
        <v>0</v>
      </c>
      <c r="J428" s="15">
        <v>0.1</v>
      </c>
      <c r="K428" s="14">
        <v>96.800000000000011</v>
      </c>
      <c r="L428" s="14">
        <f t="shared" si="6"/>
        <v>0</v>
      </c>
      <c r="M428" s="50">
        <v>10517013128</v>
      </c>
      <c r="N428" s="52"/>
    </row>
    <row r="429" spans="1:14" s="30" customFormat="1" ht="38.25" x14ac:dyDescent="0.25">
      <c r="A429" s="45">
        <f>SUBTOTAL(103,$D$6:D428)</f>
        <v>423</v>
      </c>
      <c r="B429" s="11"/>
      <c r="C429" s="31" t="s">
        <v>1043</v>
      </c>
      <c r="D429" s="12" t="s">
        <v>1042</v>
      </c>
      <c r="E429" s="10" t="s">
        <v>72</v>
      </c>
      <c r="F429" s="11" t="s">
        <v>724</v>
      </c>
      <c r="G429" s="10" t="s">
        <v>726</v>
      </c>
      <c r="H429" s="10" t="s">
        <v>15</v>
      </c>
      <c r="I429" s="32">
        <v>0</v>
      </c>
      <c r="J429" s="15">
        <v>0.1</v>
      </c>
      <c r="K429" s="14">
        <v>96.800000000000011</v>
      </c>
      <c r="L429" s="14">
        <f t="shared" si="6"/>
        <v>0</v>
      </c>
      <c r="M429" s="50">
        <v>10517013129</v>
      </c>
      <c r="N429" s="52"/>
    </row>
    <row r="430" spans="1:14" s="30" customFormat="1" ht="51" customHeight="1" x14ac:dyDescent="0.25">
      <c r="A430" s="54">
        <f>SUBTOTAL(103,$D$6:D429)</f>
        <v>424</v>
      </c>
      <c r="B430" s="11"/>
      <c r="C430" s="12" t="s">
        <v>852</v>
      </c>
      <c r="D430" s="12" t="s">
        <v>853</v>
      </c>
      <c r="E430" s="11" t="s">
        <v>118</v>
      </c>
      <c r="F430" s="11" t="s">
        <v>724</v>
      </c>
      <c r="G430" s="11" t="s">
        <v>867</v>
      </c>
      <c r="H430" s="11" t="s">
        <v>15</v>
      </c>
      <c r="I430" s="55">
        <v>0</v>
      </c>
      <c r="J430" s="56">
        <v>0.1</v>
      </c>
      <c r="K430" s="14">
        <v>169.4</v>
      </c>
      <c r="L430" s="57">
        <f t="shared" si="6"/>
        <v>0</v>
      </c>
      <c r="M430" s="50"/>
      <c r="N430" s="52"/>
    </row>
    <row r="431" spans="1:14" s="30" customFormat="1" ht="25.5" customHeight="1" x14ac:dyDescent="0.25">
      <c r="A431" s="45">
        <f>SUBTOTAL(103,$D$6:D430)</f>
        <v>425</v>
      </c>
      <c r="B431" s="11"/>
      <c r="C431" s="31" t="s">
        <v>727</v>
      </c>
      <c r="D431" s="12" t="s">
        <v>728</v>
      </c>
      <c r="E431" s="10" t="s">
        <v>608</v>
      </c>
      <c r="F431" s="11">
        <v>6</v>
      </c>
      <c r="G431" s="10" t="s">
        <v>729</v>
      </c>
      <c r="H431" s="10" t="s">
        <v>15</v>
      </c>
      <c r="I431" s="32">
        <v>0</v>
      </c>
      <c r="J431" s="15">
        <v>0.1</v>
      </c>
      <c r="K431" s="14">
        <v>70.95</v>
      </c>
      <c r="L431" s="14">
        <f t="shared" si="6"/>
        <v>0</v>
      </c>
      <c r="M431" s="50">
        <v>10517062364</v>
      </c>
      <c r="N431" s="52"/>
    </row>
    <row r="432" spans="1:14" s="30" customFormat="1" ht="25.5" customHeight="1" x14ac:dyDescent="0.25">
      <c r="A432" s="45">
        <f>SUBTOTAL(103,$D$6:D431)</f>
        <v>426</v>
      </c>
      <c r="B432" s="11"/>
      <c r="C432" s="31" t="s">
        <v>727</v>
      </c>
      <c r="D432" s="12" t="s">
        <v>1044</v>
      </c>
      <c r="E432" s="10" t="s">
        <v>608</v>
      </c>
      <c r="F432" s="11">
        <v>7</v>
      </c>
      <c r="G432" s="10" t="s">
        <v>730</v>
      </c>
      <c r="H432" s="10" t="s">
        <v>15</v>
      </c>
      <c r="I432" s="32">
        <v>0</v>
      </c>
      <c r="J432" s="15">
        <v>0.1</v>
      </c>
      <c r="K432" s="14">
        <v>81.95</v>
      </c>
      <c r="L432" s="14">
        <f t="shared" si="6"/>
        <v>0</v>
      </c>
      <c r="M432" s="50">
        <v>10517062365</v>
      </c>
      <c r="N432" s="52"/>
    </row>
    <row r="433" spans="1:14" s="30" customFormat="1" ht="25.5" customHeight="1" x14ac:dyDescent="0.25">
      <c r="A433" s="45">
        <f>SUBTOTAL(103,$D$6:D432)</f>
        <v>427</v>
      </c>
      <c r="B433" s="11"/>
      <c r="C433" s="31" t="s">
        <v>727</v>
      </c>
      <c r="D433" s="12" t="s">
        <v>1045</v>
      </c>
      <c r="E433" s="10" t="s">
        <v>608</v>
      </c>
      <c r="F433" s="11">
        <v>8</v>
      </c>
      <c r="G433" s="10" t="s">
        <v>731</v>
      </c>
      <c r="H433" s="10" t="s">
        <v>15</v>
      </c>
      <c r="I433" s="32">
        <v>0</v>
      </c>
      <c r="J433" s="15">
        <v>0.1</v>
      </c>
      <c r="K433" s="14">
        <v>81.95</v>
      </c>
      <c r="L433" s="14">
        <f t="shared" si="6"/>
        <v>0</v>
      </c>
      <c r="M433" s="50">
        <v>10517062366</v>
      </c>
      <c r="N433" s="52"/>
    </row>
    <row r="434" spans="1:14" s="30" customFormat="1" ht="25.5" customHeight="1" x14ac:dyDescent="0.25">
      <c r="A434" s="45">
        <f>SUBTOTAL(103,$D$6:D433)</f>
        <v>428</v>
      </c>
      <c r="B434" s="11"/>
      <c r="C434" s="31" t="s">
        <v>727</v>
      </c>
      <c r="D434" s="12" t="s">
        <v>1046</v>
      </c>
      <c r="E434" s="10" t="s">
        <v>608</v>
      </c>
      <c r="F434" s="11">
        <v>9</v>
      </c>
      <c r="G434" s="10" t="s">
        <v>732</v>
      </c>
      <c r="H434" s="10" t="s">
        <v>15</v>
      </c>
      <c r="I434" s="32">
        <v>0</v>
      </c>
      <c r="J434" s="15">
        <v>0.1</v>
      </c>
      <c r="K434" s="14">
        <v>81.95</v>
      </c>
      <c r="L434" s="14">
        <f t="shared" si="6"/>
        <v>0</v>
      </c>
      <c r="M434" s="50">
        <v>10517062367</v>
      </c>
      <c r="N434" s="52"/>
    </row>
    <row r="435" spans="1:14" s="30" customFormat="1" ht="38.25" customHeight="1" x14ac:dyDescent="0.25">
      <c r="A435" s="45">
        <f>SUBTOTAL(103,$D$6:D434)</f>
        <v>429</v>
      </c>
      <c r="B435" s="11"/>
      <c r="C435" s="31" t="s">
        <v>727</v>
      </c>
      <c r="D435" s="12" t="s">
        <v>1047</v>
      </c>
      <c r="E435" s="10" t="s">
        <v>608</v>
      </c>
      <c r="F435" s="11" t="s">
        <v>733</v>
      </c>
      <c r="G435" s="10" t="s">
        <v>734</v>
      </c>
      <c r="H435" s="10" t="s">
        <v>15</v>
      </c>
      <c r="I435" s="32">
        <v>0</v>
      </c>
      <c r="J435" s="15">
        <v>0.1</v>
      </c>
      <c r="K435" s="14">
        <v>81.95</v>
      </c>
      <c r="L435" s="14">
        <f t="shared" si="6"/>
        <v>0</v>
      </c>
      <c r="M435" s="50">
        <v>10517062368</v>
      </c>
      <c r="N435" s="52"/>
    </row>
    <row r="436" spans="1:14" s="30" customFormat="1" ht="38.25" customHeight="1" x14ac:dyDescent="0.25">
      <c r="A436" s="45">
        <f>SUBTOTAL(103,$D$6:D435)</f>
        <v>430</v>
      </c>
      <c r="B436" s="11"/>
      <c r="C436" s="31" t="s">
        <v>727</v>
      </c>
      <c r="D436" s="12" t="s">
        <v>735</v>
      </c>
      <c r="E436" s="10" t="s">
        <v>618</v>
      </c>
      <c r="F436" s="11">
        <v>6</v>
      </c>
      <c r="G436" s="10"/>
      <c r="H436" s="10" t="s">
        <v>15</v>
      </c>
      <c r="I436" s="32">
        <v>0</v>
      </c>
      <c r="J436" s="15">
        <v>0.1</v>
      </c>
      <c r="K436" s="14">
        <v>33.550000000000004</v>
      </c>
      <c r="L436" s="14">
        <f t="shared" si="6"/>
        <v>0</v>
      </c>
      <c r="M436" s="50">
        <v>10517062369</v>
      </c>
      <c r="N436" s="52"/>
    </row>
    <row r="437" spans="1:14" s="30" customFormat="1" ht="38.25" customHeight="1" x14ac:dyDescent="0.25">
      <c r="A437" s="45">
        <f>SUBTOTAL(103,$D$6:D436)</f>
        <v>431</v>
      </c>
      <c r="B437" s="11"/>
      <c r="C437" s="31" t="s">
        <v>727</v>
      </c>
      <c r="D437" s="12" t="s">
        <v>736</v>
      </c>
      <c r="E437" s="10" t="s">
        <v>618</v>
      </c>
      <c r="F437" s="11">
        <v>7</v>
      </c>
      <c r="G437" s="10"/>
      <c r="H437" s="10" t="s">
        <v>15</v>
      </c>
      <c r="I437" s="32">
        <v>0</v>
      </c>
      <c r="J437" s="15">
        <v>0.1</v>
      </c>
      <c r="K437" s="14">
        <v>33.550000000000004</v>
      </c>
      <c r="L437" s="14">
        <f t="shared" si="6"/>
        <v>0</v>
      </c>
      <c r="M437" s="50">
        <v>10517062370</v>
      </c>
      <c r="N437" s="52"/>
    </row>
    <row r="438" spans="1:14" s="30" customFormat="1" ht="38.25" customHeight="1" x14ac:dyDescent="0.25">
      <c r="A438" s="45">
        <f>SUBTOTAL(103,$D$6:D437)</f>
        <v>432</v>
      </c>
      <c r="B438" s="11"/>
      <c r="C438" s="31" t="s">
        <v>727</v>
      </c>
      <c r="D438" s="12" t="s">
        <v>737</v>
      </c>
      <c r="E438" s="10" t="s">
        <v>618</v>
      </c>
      <c r="F438" s="11">
        <v>8</v>
      </c>
      <c r="G438" s="10"/>
      <c r="H438" s="10" t="s">
        <v>15</v>
      </c>
      <c r="I438" s="32">
        <v>0</v>
      </c>
      <c r="J438" s="15">
        <v>0.1</v>
      </c>
      <c r="K438" s="14">
        <v>37.950000000000003</v>
      </c>
      <c r="L438" s="14">
        <f t="shared" si="6"/>
        <v>0</v>
      </c>
      <c r="M438" s="50">
        <v>10517062371</v>
      </c>
      <c r="N438" s="52"/>
    </row>
    <row r="439" spans="1:14" s="30" customFormat="1" ht="38.25" customHeight="1" x14ac:dyDescent="0.25">
      <c r="A439" s="45">
        <f>SUBTOTAL(103,$D$6:D438)</f>
        <v>433</v>
      </c>
      <c r="B439" s="11"/>
      <c r="C439" s="31" t="s">
        <v>727</v>
      </c>
      <c r="D439" s="12" t="s">
        <v>738</v>
      </c>
      <c r="E439" s="10" t="s">
        <v>618</v>
      </c>
      <c r="F439" s="11">
        <v>9</v>
      </c>
      <c r="G439" s="10"/>
      <c r="H439" s="10" t="s">
        <v>15</v>
      </c>
      <c r="I439" s="32">
        <v>0</v>
      </c>
      <c r="J439" s="15">
        <v>0.1</v>
      </c>
      <c r="K439" s="14">
        <v>37.950000000000003</v>
      </c>
      <c r="L439" s="14">
        <f t="shared" si="6"/>
        <v>0</v>
      </c>
      <c r="M439" s="50">
        <v>10517062372</v>
      </c>
      <c r="N439" s="52"/>
    </row>
    <row r="440" spans="1:14" s="30" customFormat="1" ht="38.25" customHeight="1" x14ac:dyDescent="0.25">
      <c r="A440" s="45">
        <f>SUBTOTAL(103,$D$6:D439)</f>
        <v>434</v>
      </c>
      <c r="B440" s="11"/>
      <c r="C440" s="31" t="s">
        <v>727</v>
      </c>
      <c r="D440" s="12" t="s">
        <v>739</v>
      </c>
      <c r="E440" s="10" t="s">
        <v>618</v>
      </c>
      <c r="F440" s="11" t="s">
        <v>733</v>
      </c>
      <c r="G440" s="10"/>
      <c r="H440" s="10" t="s">
        <v>15</v>
      </c>
      <c r="I440" s="32">
        <v>0</v>
      </c>
      <c r="J440" s="15">
        <v>0.1</v>
      </c>
      <c r="K440" s="14">
        <v>37.950000000000003</v>
      </c>
      <c r="L440" s="14">
        <f t="shared" si="6"/>
        <v>0</v>
      </c>
      <c r="M440" s="50">
        <v>10517062373</v>
      </c>
      <c r="N440" s="52"/>
    </row>
    <row r="441" spans="1:14" s="30" customFormat="1" ht="25.5" customHeight="1" x14ac:dyDescent="0.25">
      <c r="A441" s="45">
        <f>SUBTOTAL(103,$D$6:D440)</f>
        <v>435</v>
      </c>
      <c r="B441" s="11"/>
      <c r="C441" s="31" t="s">
        <v>740</v>
      </c>
      <c r="D441" s="12" t="s">
        <v>741</v>
      </c>
      <c r="E441" s="10" t="s">
        <v>742</v>
      </c>
      <c r="F441" s="11">
        <v>5</v>
      </c>
      <c r="G441" s="10" t="s">
        <v>743</v>
      </c>
      <c r="H441" s="10" t="s">
        <v>15</v>
      </c>
      <c r="I441" s="32">
        <v>0</v>
      </c>
      <c r="J441" s="15">
        <v>0.1</v>
      </c>
      <c r="K441" s="14">
        <v>145.20000000000002</v>
      </c>
      <c r="L441" s="14">
        <f t="shared" si="6"/>
        <v>0</v>
      </c>
      <c r="M441" s="50">
        <v>10517062374</v>
      </c>
      <c r="N441" s="52"/>
    </row>
    <row r="442" spans="1:14" s="30" customFormat="1" ht="25.5" customHeight="1" x14ac:dyDescent="0.25">
      <c r="A442" s="45">
        <f>SUBTOTAL(103,$D$6:D441)</f>
        <v>436</v>
      </c>
      <c r="B442" s="11"/>
      <c r="C442" s="31" t="s">
        <v>740</v>
      </c>
      <c r="D442" s="12" t="s">
        <v>744</v>
      </c>
      <c r="E442" s="10" t="s">
        <v>742</v>
      </c>
      <c r="F442" s="11">
        <v>6</v>
      </c>
      <c r="G442" s="10" t="s">
        <v>745</v>
      </c>
      <c r="H442" s="10" t="s">
        <v>15</v>
      </c>
      <c r="I442" s="32">
        <v>0</v>
      </c>
      <c r="J442" s="15">
        <v>0.1</v>
      </c>
      <c r="K442" s="14">
        <v>169.4</v>
      </c>
      <c r="L442" s="14">
        <f t="shared" si="6"/>
        <v>0</v>
      </c>
      <c r="M442" s="50">
        <v>10517062375</v>
      </c>
      <c r="N442" s="52"/>
    </row>
    <row r="443" spans="1:14" s="30" customFormat="1" ht="25.5" customHeight="1" x14ac:dyDescent="0.25">
      <c r="A443" s="45">
        <f>SUBTOTAL(103,$D$6:D442)</f>
        <v>437</v>
      </c>
      <c r="B443" s="11"/>
      <c r="C443" s="31" t="s">
        <v>71</v>
      </c>
      <c r="D443" s="12" t="s">
        <v>1048</v>
      </c>
      <c r="E443" s="10" t="s">
        <v>72</v>
      </c>
      <c r="F443" s="11" t="s">
        <v>746</v>
      </c>
      <c r="G443" s="10"/>
      <c r="H443" s="10" t="s">
        <v>15</v>
      </c>
      <c r="I443" s="32">
        <v>0</v>
      </c>
      <c r="J443" s="15">
        <v>0.1</v>
      </c>
      <c r="K443" s="14">
        <v>84.7</v>
      </c>
      <c r="L443" s="14">
        <f t="shared" si="6"/>
        <v>0</v>
      </c>
      <c r="M443" s="50">
        <v>10517013130</v>
      </c>
      <c r="N443" s="52"/>
    </row>
    <row r="444" spans="1:14" s="30" customFormat="1" ht="48.75" customHeight="1" x14ac:dyDescent="0.25">
      <c r="A444" s="45">
        <f>SUBTOTAL(103,$D$6:D443)</f>
        <v>438</v>
      </c>
      <c r="B444" s="11"/>
      <c r="C444" s="31" t="s">
        <v>1049</v>
      </c>
      <c r="D444" s="12" t="s">
        <v>747</v>
      </c>
      <c r="E444" s="10" t="s">
        <v>121</v>
      </c>
      <c r="F444" s="11">
        <v>8</v>
      </c>
      <c r="G444" s="10" t="s">
        <v>748</v>
      </c>
      <c r="H444" s="10" t="s">
        <v>15</v>
      </c>
      <c r="I444" s="32">
        <v>0</v>
      </c>
      <c r="J444" s="15">
        <v>0.18</v>
      </c>
      <c r="K444" s="14">
        <v>324.5</v>
      </c>
      <c r="L444" s="14">
        <f t="shared" si="6"/>
        <v>0</v>
      </c>
      <c r="M444" s="50">
        <v>10517062376</v>
      </c>
      <c r="N444" s="52"/>
    </row>
    <row r="445" spans="1:14" s="30" customFormat="1" ht="38.25" customHeight="1" x14ac:dyDescent="0.25">
      <c r="A445" s="45">
        <f>SUBTOTAL(103,$D$6:D444)</f>
        <v>439</v>
      </c>
      <c r="B445" s="11"/>
      <c r="C445" s="31" t="s">
        <v>931</v>
      </c>
      <c r="D445" s="12" t="s">
        <v>1050</v>
      </c>
      <c r="E445" s="10" t="s">
        <v>67</v>
      </c>
      <c r="F445" s="11">
        <v>5</v>
      </c>
      <c r="G445" s="10" t="s">
        <v>750</v>
      </c>
      <c r="H445" s="10" t="s">
        <v>15</v>
      </c>
      <c r="I445" s="32">
        <v>0</v>
      </c>
      <c r="J445" s="15">
        <v>0.1</v>
      </c>
      <c r="K445" s="14">
        <v>326.70000000000005</v>
      </c>
      <c r="L445" s="14">
        <f t="shared" si="6"/>
        <v>0</v>
      </c>
      <c r="M445" s="50">
        <v>10517062377</v>
      </c>
      <c r="N445" s="52"/>
    </row>
    <row r="446" spans="1:14" s="30" customFormat="1" ht="38.25" x14ac:dyDescent="0.25">
      <c r="A446" s="45">
        <f>SUBTOTAL(103,$D$6:D445)</f>
        <v>440</v>
      </c>
      <c r="B446" s="11"/>
      <c r="C446" s="31" t="s">
        <v>749</v>
      </c>
      <c r="D446" s="12" t="s">
        <v>1051</v>
      </c>
      <c r="E446" s="10" t="s">
        <v>67</v>
      </c>
      <c r="F446" s="11">
        <v>6</v>
      </c>
      <c r="G446" s="10" t="s">
        <v>751</v>
      </c>
      <c r="H446" s="10" t="s">
        <v>15</v>
      </c>
      <c r="I446" s="32">
        <v>0</v>
      </c>
      <c r="J446" s="15">
        <v>0.1</v>
      </c>
      <c r="K446" s="14">
        <v>229.9</v>
      </c>
      <c r="L446" s="14">
        <f t="shared" si="6"/>
        <v>0</v>
      </c>
      <c r="M446" s="50">
        <v>10517062378</v>
      </c>
    </row>
    <row r="447" spans="1:14" s="30" customFormat="1" ht="38.25" x14ac:dyDescent="0.25">
      <c r="A447" s="45">
        <f>SUBTOTAL(103,$D$6:D446)</f>
        <v>441</v>
      </c>
      <c r="B447" s="11"/>
      <c r="C447" s="31" t="s">
        <v>749</v>
      </c>
      <c r="D447" s="12" t="s">
        <v>1052</v>
      </c>
      <c r="E447" s="10" t="s">
        <v>67</v>
      </c>
      <c r="F447" s="11">
        <v>7</v>
      </c>
      <c r="G447" s="10" t="s">
        <v>752</v>
      </c>
      <c r="H447" s="10" t="s">
        <v>15</v>
      </c>
      <c r="I447" s="32">
        <v>0</v>
      </c>
      <c r="J447" s="15">
        <v>0.1</v>
      </c>
      <c r="K447" s="14">
        <v>254.10000000000002</v>
      </c>
      <c r="L447" s="14">
        <f t="shared" si="6"/>
        <v>0</v>
      </c>
      <c r="M447" s="50">
        <v>10517062379</v>
      </c>
    </row>
    <row r="448" spans="1:14" s="30" customFormat="1" ht="38.25" x14ac:dyDescent="0.25">
      <c r="A448" s="45">
        <f>SUBTOTAL(103,$D$6:D447)</f>
        <v>442</v>
      </c>
      <c r="B448" s="11"/>
      <c r="C448" s="31" t="s">
        <v>753</v>
      </c>
      <c r="D448" s="12" t="s">
        <v>1053</v>
      </c>
      <c r="E448" s="10" t="s">
        <v>67</v>
      </c>
      <c r="F448" s="11">
        <v>8</v>
      </c>
      <c r="G448" s="10" t="s">
        <v>754</v>
      </c>
      <c r="H448" s="10" t="s">
        <v>15</v>
      </c>
      <c r="I448" s="32">
        <v>0</v>
      </c>
      <c r="J448" s="15">
        <v>0.1</v>
      </c>
      <c r="K448" s="14">
        <v>326.70000000000005</v>
      </c>
      <c r="L448" s="14">
        <f t="shared" si="6"/>
        <v>0</v>
      </c>
      <c r="M448" s="50">
        <v>10517062380</v>
      </c>
    </row>
    <row r="449" spans="1:18" s="30" customFormat="1" ht="38.25" customHeight="1" x14ac:dyDescent="0.25">
      <c r="A449" s="45">
        <f>SUBTOTAL(103,$D$6:D448)</f>
        <v>443</v>
      </c>
      <c r="B449" s="11"/>
      <c r="C449" s="31" t="s">
        <v>753</v>
      </c>
      <c r="D449" s="12" t="s">
        <v>755</v>
      </c>
      <c r="E449" s="10" t="s">
        <v>67</v>
      </c>
      <c r="F449" s="11">
        <v>9</v>
      </c>
      <c r="G449" s="10" t="s">
        <v>756</v>
      </c>
      <c r="H449" s="10" t="s">
        <v>15</v>
      </c>
      <c r="I449" s="32">
        <v>0</v>
      </c>
      <c r="J449" s="15">
        <v>0.1</v>
      </c>
      <c r="K449" s="14">
        <v>387.20000000000005</v>
      </c>
      <c r="L449" s="14">
        <f t="shared" si="6"/>
        <v>0</v>
      </c>
      <c r="M449" s="50">
        <v>10517062381</v>
      </c>
    </row>
    <row r="450" spans="1:18" s="30" customFormat="1" ht="25.5" customHeight="1" x14ac:dyDescent="0.25">
      <c r="A450" s="45">
        <f>SUBTOTAL(103,$D$6:D449)</f>
        <v>444</v>
      </c>
      <c r="B450" s="11"/>
      <c r="C450" s="31" t="s">
        <v>749</v>
      </c>
      <c r="D450" s="12" t="s">
        <v>757</v>
      </c>
      <c r="E450" s="10" t="s">
        <v>72</v>
      </c>
      <c r="F450" s="11">
        <v>5</v>
      </c>
      <c r="G450" s="10" t="s">
        <v>758</v>
      </c>
      <c r="H450" s="10" t="s">
        <v>15</v>
      </c>
      <c r="I450" s="32">
        <v>0</v>
      </c>
      <c r="J450" s="15">
        <v>0.1</v>
      </c>
      <c r="K450" s="14">
        <v>84.7</v>
      </c>
      <c r="L450" s="14">
        <f t="shared" si="6"/>
        <v>0</v>
      </c>
      <c r="M450" s="50">
        <v>10517013131</v>
      </c>
    </row>
    <row r="451" spans="1:18" s="30" customFormat="1" ht="38.25" customHeight="1" x14ac:dyDescent="0.25">
      <c r="A451" s="45">
        <f>SUBTOTAL(103,$D$6:D450)</f>
        <v>445</v>
      </c>
      <c r="B451" s="11"/>
      <c r="C451" s="31" t="s">
        <v>759</v>
      </c>
      <c r="D451" s="12" t="s">
        <v>760</v>
      </c>
      <c r="E451" s="10" t="s">
        <v>118</v>
      </c>
      <c r="F451" s="11" t="s">
        <v>711</v>
      </c>
      <c r="G451" s="10" t="s">
        <v>761</v>
      </c>
      <c r="H451" s="10" t="s">
        <v>15</v>
      </c>
      <c r="I451" s="32">
        <v>0</v>
      </c>
      <c r="J451" s="15">
        <v>0.1</v>
      </c>
      <c r="K451" s="14">
        <v>229.9</v>
      </c>
      <c r="L451" s="14">
        <f t="shared" si="6"/>
        <v>0</v>
      </c>
      <c r="M451" s="50"/>
    </row>
    <row r="452" spans="1:18" s="30" customFormat="1" ht="38.25" customHeight="1" x14ac:dyDescent="0.25">
      <c r="A452" s="45">
        <f>SUBTOTAL(103,$D$6:D451)</f>
        <v>446</v>
      </c>
      <c r="B452" s="11"/>
      <c r="C452" s="31" t="s">
        <v>762</v>
      </c>
      <c r="D452" s="12" t="s">
        <v>1054</v>
      </c>
      <c r="E452" s="10" t="s">
        <v>517</v>
      </c>
      <c r="F452" s="11">
        <v>6</v>
      </c>
      <c r="G452" s="10"/>
      <c r="H452" s="10" t="s">
        <v>15</v>
      </c>
      <c r="I452" s="32">
        <v>0</v>
      </c>
      <c r="J452" s="15">
        <v>0.1</v>
      </c>
      <c r="K452" s="14">
        <v>66.550000000000011</v>
      </c>
      <c r="L452" s="14">
        <f t="shared" si="6"/>
        <v>0</v>
      </c>
      <c r="M452" s="50">
        <v>10517062382</v>
      </c>
    </row>
    <row r="453" spans="1:18" s="30" customFormat="1" ht="38.25" customHeight="1" x14ac:dyDescent="0.25">
      <c r="A453" s="45">
        <f>SUBTOTAL(103,$D$6:D452)</f>
        <v>447</v>
      </c>
      <c r="B453" s="11"/>
      <c r="C453" s="31" t="s">
        <v>762</v>
      </c>
      <c r="D453" s="12" t="s">
        <v>1055</v>
      </c>
      <c r="E453" s="10" t="s">
        <v>517</v>
      </c>
      <c r="F453" s="11">
        <v>7</v>
      </c>
      <c r="G453" s="10"/>
      <c r="H453" s="10" t="s">
        <v>15</v>
      </c>
      <c r="I453" s="32">
        <v>0</v>
      </c>
      <c r="J453" s="15">
        <v>0.1</v>
      </c>
      <c r="K453" s="14">
        <v>66.550000000000011</v>
      </c>
      <c r="L453" s="14">
        <f t="shared" si="6"/>
        <v>0</v>
      </c>
      <c r="M453" s="50">
        <v>10517062383</v>
      </c>
    </row>
    <row r="454" spans="1:18" s="30" customFormat="1" ht="38.25" customHeight="1" x14ac:dyDescent="0.25">
      <c r="A454" s="45">
        <f>SUBTOTAL(103,$D$6:D453)</f>
        <v>448</v>
      </c>
      <c r="B454" s="11"/>
      <c r="C454" s="31" t="s">
        <v>762</v>
      </c>
      <c r="D454" s="12" t="s">
        <v>1056</v>
      </c>
      <c r="E454" s="10" t="s">
        <v>517</v>
      </c>
      <c r="F454" s="11">
        <v>8</v>
      </c>
      <c r="G454" s="10"/>
      <c r="H454" s="10" t="s">
        <v>15</v>
      </c>
      <c r="I454" s="32">
        <v>0</v>
      </c>
      <c r="J454" s="15">
        <v>0.1</v>
      </c>
      <c r="K454" s="14">
        <v>66.550000000000011</v>
      </c>
      <c r="L454" s="14">
        <f t="shared" si="6"/>
        <v>0</v>
      </c>
      <c r="M454" s="50">
        <v>10517062384</v>
      </c>
    </row>
    <row r="455" spans="1:18" s="30" customFormat="1" ht="76.5" customHeight="1" x14ac:dyDescent="0.25">
      <c r="A455" s="45">
        <f>SUBTOTAL(103,$D$6:D454)</f>
        <v>449</v>
      </c>
      <c r="B455" s="11"/>
      <c r="C455" s="31" t="s">
        <v>762</v>
      </c>
      <c r="D455" s="12" t="s">
        <v>763</v>
      </c>
      <c r="E455" s="10" t="s">
        <v>517</v>
      </c>
      <c r="F455" s="11">
        <v>9</v>
      </c>
      <c r="G455" s="10"/>
      <c r="H455" s="10" t="s">
        <v>15</v>
      </c>
      <c r="I455" s="32">
        <v>0</v>
      </c>
      <c r="J455" s="15">
        <v>0.1</v>
      </c>
      <c r="K455" s="14">
        <v>77.550000000000011</v>
      </c>
      <c r="L455" s="14">
        <f t="shared" ref="L455:L463" si="7">I455*K455</f>
        <v>0</v>
      </c>
      <c r="M455" s="50">
        <v>10517062385</v>
      </c>
    </row>
    <row r="456" spans="1:18" ht="38.25" customHeight="1" x14ac:dyDescent="0.25">
      <c r="A456" s="45">
        <f>SUBTOTAL(103,$D$6:D455)</f>
        <v>450</v>
      </c>
      <c r="B456" s="11"/>
      <c r="C456" s="31" t="s">
        <v>656</v>
      </c>
      <c r="D456" s="12" t="s">
        <v>764</v>
      </c>
      <c r="E456" s="10" t="s">
        <v>517</v>
      </c>
      <c r="F456" s="11">
        <v>6</v>
      </c>
      <c r="G456" s="10" t="s">
        <v>765</v>
      </c>
      <c r="H456" s="10" t="s">
        <v>15</v>
      </c>
      <c r="I456" s="32">
        <v>0</v>
      </c>
      <c r="J456" s="15">
        <v>0.1</v>
      </c>
      <c r="K456" s="14">
        <v>59.95</v>
      </c>
      <c r="L456" s="14">
        <f t="shared" si="7"/>
        <v>0</v>
      </c>
      <c r="M456" s="50">
        <v>10517062386</v>
      </c>
      <c r="R456" s="30"/>
    </row>
    <row r="457" spans="1:18" ht="38.25" customHeight="1" x14ac:dyDescent="0.25">
      <c r="A457" s="45">
        <f>SUBTOTAL(103,$D$6:D456)</f>
        <v>451</v>
      </c>
      <c r="B457" s="11"/>
      <c r="C457" s="31" t="s">
        <v>656</v>
      </c>
      <c r="D457" s="12" t="s">
        <v>766</v>
      </c>
      <c r="E457" s="10" t="s">
        <v>517</v>
      </c>
      <c r="F457" s="11">
        <v>7</v>
      </c>
      <c r="G457" s="10" t="s">
        <v>767</v>
      </c>
      <c r="H457" s="10" t="s">
        <v>15</v>
      </c>
      <c r="I457" s="32">
        <v>0</v>
      </c>
      <c r="J457" s="15">
        <v>0.1</v>
      </c>
      <c r="K457" s="14">
        <v>59.95</v>
      </c>
      <c r="L457" s="14">
        <f t="shared" si="7"/>
        <v>0</v>
      </c>
      <c r="M457">
        <v>10517062387</v>
      </c>
      <c r="R457" s="30"/>
    </row>
    <row r="458" spans="1:18" ht="38.25" customHeight="1" x14ac:dyDescent="0.25">
      <c r="A458" s="45">
        <f>SUBTOTAL(103,$D$6:D457)</f>
        <v>452</v>
      </c>
      <c r="B458" s="11"/>
      <c r="C458" s="31" t="s">
        <v>768</v>
      </c>
      <c r="D458" s="12" t="s">
        <v>769</v>
      </c>
      <c r="E458" s="10" t="s">
        <v>517</v>
      </c>
      <c r="F458" s="11">
        <v>8</v>
      </c>
      <c r="G458" s="10" t="s">
        <v>770</v>
      </c>
      <c r="H458" s="10" t="s">
        <v>15</v>
      </c>
      <c r="I458" s="32">
        <v>0</v>
      </c>
      <c r="J458" s="15">
        <v>0.1</v>
      </c>
      <c r="K458" s="14">
        <v>66.550000000000011</v>
      </c>
      <c r="L458" s="14">
        <f t="shared" si="7"/>
        <v>0</v>
      </c>
      <c r="M458">
        <v>10517062388</v>
      </c>
      <c r="R458" s="30"/>
    </row>
    <row r="459" spans="1:18" ht="76.5" customHeight="1" x14ac:dyDescent="0.25">
      <c r="A459" s="45">
        <f>SUBTOTAL(103,$D$6:D458)</f>
        <v>453</v>
      </c>
      <c r="B459" s="11"/>
      <c r="C459" s="31" t="s">
        <v>656</v>
      </c>
      <c r="D459" s="12" t="s">
        <v>771</v>
      </c>
      <c r="E459" s="10" t="s">
        <v>517</v>
      </c>
      <c r="F459" s="11">
        <v>9</v>
      </c>
      <c r="G459" s="10" t="s">
        <v>772</v>
      </c>
      <c r="H459" s="10" t="s">
        <v>15</v>
      </c>
      <c r="I459" s="32">
        <v>0</v>
      </c>
      <c r="J459" s="15">
        <v>0.1</v>
      </c>
      <c r="K459" s="14">
        <v>83.050000000000011</v>
      </c>
      <c r="L459" s="14">
        <f t="shared" si="7"/>
        <v>0</v>
      </c>
      <c r="M459">
        <v>10517062389</v>
      </c>
      <c r="R459" s="30"/>
    </row>
    <row r="460" spans="1:18" ht="38.25" customHeight="1" x14ac:dyDescent="0.25">
      <c r="A460" s="45">
        <f>SUBTOTAL(103,$D$6:D459)</f>
        <v>454</v>
      </c>
      <c r="B460" s="11"/>
      <c r="C460" s="31" t="s">
        <v>773</v>
      </c>
      <c r="D460" s="12" t="s">
        <v>774</v>
      </c>
      <c r="E460" s="10" t="s">
        <v>517</v>
      </c>
      <c r="F460" s="11">
        <v>6</v>
      </c>
      <c r="G460" s="10" t="s">
        <v>775</v>
      </c>
      <c r="H460" s="10" t="s">
        <v>15</v>
      </c>
      <c r="I460" s="32">
        <v>0</v>
      </c>
      <c r="J460" s="15">
        <v>0.1</v>
      </c>
      <c r="K460" s="14">
        <v>59.95</v>
      </c>
      <c r="L460" s="14">
        <f t="shared" si="7"/>
        <v>0</v>
      </c>
      <c r="M460">
        <v>10517062390</v>
      </c>
      <c r="R460" s="30"/>
    </row>
    <row r="461" spans="1:18" ht="76.5" customHeight="1" x14ac:dyDescent="0.25">
      <c r="A461" s="45">
        <f>SUBTOTAL(103,$D$6:D460)</f>
        <v>455</v>
      </c>
      <c r="B461" s="11"/>
      <c r="C461" s="31" t="s">
        <v>773</v>
      </c>
      <c r="D461" s="12" t="s">
        <v>776</v>
      </c>
      <c r="E461" s="10" t="s">
        <v>517</v>
      </c>
      <c r="F461" s="11">
        <v>9</v>
      </c>
      <c r="G461" s="10" t="s">
        <v>777</v>
      </c>
      <c r="H461" s="10" t="s">
        <v>15</v>
      </c>
      <c r="I461" s="32">
        <v>0</v>
      </c>
      <c r="J461" s="15">
        <v>0.1</v>
      </c>
      <c r="K461" s="14">
        <v>77.550000000000011</v>
      </c>
      <c r="L461" s="14">
        <f t="shared" si="7"/>
        <v>0</v>
      </c>
      <c r="M461">
        <v>10517062391</v>
      </c>
      <c r="R461" s="30"/>
    </row>
    <row r="462" spans="1:18" ht="38.25" customHeight="1" x14ac:dyDescent="0.25">
      <c r="A462" s="45">
        <f>SUBTOTAL(103,$D$6:D461)</f>
        <v>456</v>
      </c>
      <c r="B462" s="11"/>
      <c r="C462" s="31" t="s">
        <v>778</v>
      </c>
      <c r="D462" s="12" t="s">
        <v>779</v>
      </c>
      <c r="E462" s="10" t="s">
        <v>517</v>
      </c>
      <c r="F462" s="11">
        <v>8</v>
      </c>
      <c r="G462" s="10" t="s">
        <v>780</v>
      </c>
      <c r="H462" s="10" t="s">
        <v>15</v>
      </c>
      <c r="I462" s="32">
        <v>0</v>
      </c>
      <c r="J462" s="15">
        <v>0.1</v>
      </c>
      <c r="K462" s="14">
        <v>55.550000000000004</v>
      </c>
      <c r="L462" s="14">
        <f t="shared" si="7"/>
        <v>0</v>
      </c>
      <c r="M462">
        <v>10517062392</v>
      </c>
      <c r="R462" s="30"/>
    </row>
    <row r="463" spans="1:18" ht="76.5" customHeight="1" x14ac:dyDescent="0.25">
      <c r="A463" s="45">
        <f>SUBTOTAL(103,$D$6:D462)</f>
        <v>457</v>
      </c>
      <c r="B463" s="11"/>
      <c r="C463" s="31" t="s">
        <v>778</v>
      </c>
      <c r="D463" s="12" t="s">
        <v>781</v>
      </c>
      <c r="E463" s="10" t="s">
        <v>517</v>
      </c>
      <c r="F463" s="11">
        <v>9</v>
      </c>
      <c r="G463" s="10"/>
      <c r="H463" s="10" t="s">
        <v>15</v>
      </c>
      <c r="I463" s="32">
        <v>0</v>
      </c>
      <c r="J463" s="15">
        <v>0.1</v>
      </c>
      <c r="K463" s="14">
        <v>66.550000000000011</v>
      </c>
      <c r="L463" s="14">
        <f t="shared" si="7"/>
        <v>0</v>
      </c>
      <c r="M463">
        <v>10517062393</v>
      </c>
      <c r="R463" s="30"/>
    </row>
    <row r="464" spans="1:18" ht="15" customHeight="1" x14ac:dyDescent="0.25">
      <c r="A464" s="16"/>
      <c r="B464" s="60" t="s">
        <v>946</v>
      </c>
      <c r="C464" s="21" t="s">
        <v>782</v>
      </c>
      <c r="D464" s="33" t="s">
        <v>807</v>
      </c>
      <c r="E464" s="17"/>
      <c r="F464" s="18"/>
      <c r="G464" s="17"/>
      <c r="H464" s="19"/>
      <c r="I464" s="13">
        <f>SUM(I7:I463)</f>
        <v>0</v>
      </c>
      <c r="J464" s="14"/>
      <c r="K464" s="14"/>
      <c r="L464" s="14">
        <f>SUM(L7:L463)</f>
        <v>0</v>
      </c>
    </row>
    <row r="465" spans="1:12" x14ac:dyDescent="0.25">
      <c r="A465" s="20"/>
      <c r="B465" s="5"/>
      <c r="C465" s="1"/>
      <c r="D465" s="22"/>
      <c r="E465" s="22"/>
      <c r="F465" s="23"/>
      <c r="G465" s="22"/>
      <c r="H465" s="22"/>
      <c r="I465" s="25"/>
      <c r="J465" s="24"/>
      <c r="K465" s="24"/>
      <c r="L465" s="24"/>
    </row>
    <row r="466" spans="1:12" x14ac:dyDescent="0.25">
      <c r="A466" s="1"/>
      <c r="B466" s="1"/>
      <c r="C466" s="1"/>
      <c r="D466" s="1"/>
      <c r="E466" s="1"/>
      <c r="F466" s="1"/>
      <c r="G466" s="1"/>
      <c r="H466" s="1"/>
      <c r="I466" s="4" t="s">
        <v>783</v>
      </c>
      <c r="J466" s="3"/>
      <c r="K466" s="3"/>
      <c r="L466" s="2">
        <f>ROUND(SUMPRODUCT((J7:J463=10%)*L7:L463*10/110),2)</f>
        <v>0</v>
      </c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4" t="s">
        <v>784</v>
      </c>
      <c r="J467" s="3"/>
      <c r="K467" s="3"/>
      <c r="L467" s="2">
        <f>ROUND(SUMPRODUCT((J7:J463=18%)*L7:L463*18/118),2)</f>
        <v>0</v>
      </c>
    </row>
    <row r="469" spans="1:12" x14ac:dyDescent="0.25">
      <c r="A469" s="46"/>
    </row>
    <row r="470" spans="1:12" x14ac:dyDescent="0.25">
      <c r="A470" s="29" t="str">
        <f>IF(L466&gt;0,CONCATENATE("в т.ч. НДС 10% - ",TEXT(INT(L466),"# ###")&amp;" ",chislo(INT(L466))," ",TEXT(MOD(L466,1)*100,"00")," копеек"),IF(L467&gt;0,CONCATENATE("в т.ч. НДС 18% - ",TEXT(INT(L467),"# ###")&amp;" ",chislo(INT(L467))," ",TEXT(MOD(L467,1)*100,"00")," копеек"),""))</f>
        <v/>
      </c>
      <c r="B470" s="26"/>
      <c r="C470" s="26"/>
      <c r="D470" s="26"/>
      <c r="E470" s="26"/>
      <c r="F470" s="26"/>
      <c r="G470" s="26"/>
      <c r="H470" s="26"/>
      <c r="I470" s="26"/>
      <c r="J470" s="26"/>
    </row>
    <row r="471" spans="1:12" x14ac:dyDescent="0.25">
      <c r="J471" s="26"/>
    </row>
    <row r="474" spans="1:12" x14ac:dyDescent="0.25">
      <c r="J474" s="26"/>
    </row>
    <row r="475" spans="1:12" x14ac:dyDescent="0.25">
      <c r="J475" s="26"/>
    </row>
    <row r="476" spans="1:12" x14ac:dyDescent="0.25">
      <c r="J476" s="28"/>
      <c r="K476" s="49"/>
    </row>
    <row r="477" spans="1:12" x14ac:dyDescent="0.25">
      <c r="J477" s="27"/>
    </row>
    <row r="478" spans="1:12" x14ac:dyDescent="0.25">
      <c r="J478" s="26"/>
    </row>
    <row r="479" spans="1:12" x14ac:dyDescent="0.25">
      <c r="J479" s="26"/>
    </row>
    <row r="480" spans="1:12" x14ac:dyDescent="0.25">
      <c r="J480" s="27"/>
    </row>
    <row r="481" spans="10:10" x14ac:dyDescent="0.25">
      <c r="J481" s="26"/>
    </row>
  </sheetData>
  <sheetProtection autoFilter="0"/>
  <autoFilter ref="A6:L464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45"/>
  <sheetViews>
    <sheetView workbookViewId="0">
      <selection activeCell="D31" sqref="D31"/>
    </sheetView>
  </sheetViews>
  <sheetFormatPr defaultRowHeight="15" x14ac:dyDescent="0.25"/>
  <cols>
    <col min="1" max="1" width="33.28515625" customWidth="1"/>
    <col min="6" max="6" width="27.5703125" customWidth="1"/>
  </cols>
  <sheetData>
    <row r="1" spans="1:6" x14ac:dyDescent="0.25">
      <c r="A1" s="41"/>
      <c r="B1" s="37"/>
      <c r="C1" s="37"/>
      <c r="D1" s="37"/>
      <c r="E1" s="34"/>
      <c r="F1" s="34"/>
    </row>
    <row r="2" spans="1:6" x14ac:dyDescent="0.25">
      <c r="A2" s="41" t="s">
        <v>785</v>
      </c>
      <c r="B2" s="43" t="s">
        <v>808</v>
      </c>
      <c r="C2" s="43"/>
      <c r="D2" s="43"/>
      <c r="E2" s="43"/>
      <c r="F2" s="43"/>
    </row>
    <row r="3" spans="1:6" x14ac:dyDescent="0.25">
      <c r="A3" s="41"/>
      <c r="B3" s="37"/>
      <c r="C3" s="37"/>
      <c r="D3" s="37"/>
      <c r="E3" s="34"/>
      <c r="F3" s="34"/>
    </row>
    <row r="4" spans="1:6" x14ac:dyDescent="0.25">
      <c r="A4" s="41" t="s">
        <v>786</v>
      </c>
      <c r="B4" s="43" t="s">
        <v>809</v>
      </c>
      <c r="C4" s="43"/>
      <c r="D4" s="43"/>
      <c r="E4" s="43"/>
      <c r="F4" s="43"/>
    </row>
    <row r="5" spans="1:6" x14ac:dyDescent="0.25">
      <c r="A5" s="41" t="s">
        <v>787</v>
      </c>
      <c r="B5" s="43" t="s">
        <v>810</v>
      </c>
      <c r="C5" s="43"/>
      <c r="D5" s="43"/>
      <c r="E5" s="43"/>
      <c r="F5" s="43"/>
    </row>
    <row r="6" spans="1:6" x14ac:dyDescent="0.25">
      <c r="A6" s="41"/>
      <c r="B6" s="38"/>
      <c r="C6" s="38"/>
      <c r="D6" s="38"/>
      <c r="E6" s="34"/>
      <c r="F6" s="34"/>
    </row>
    <row r="7" spans="1:6" x14ac:dyDescent="0.25">
      <c r="A7" s="41"/>
      <c r="B7" s="42"/>
      <c r="C7" s="42"/>
      <c r="D7" s="42"/>
      <c r="E7" s="34"/>
      <c r="F7" s="34"/>
    </row>
    <row r="8" spans="1:6" x14ac:dyDescent="0.25">
      <c r="A8" s="41" t="s">
        <v>811</v>
      </c>
      <c r="B8" s="43"/>
      <c r="C8" s="43"/>
      <c r="D8" s="43"/>
      <c r="E8" s="43"/>
      <c r="F8" s="43"/>
    </row>
    <row r="9" spans="1:6" x14ac:dyDescent="0.25">
      <c r="A9" s="34"/>
      <c r="B9" s="43"/>
      <c r="C9" s="43"/>
      <c r="D9" s="43"/>
      <c r="E9" s="43"/>
      <c r="F9" s="43"/>
    </row>
    <row r="10" spans="1:6" x14ac:dyDescent="0.25">
      <c r="A10" s="34"/>
      <c r="B10" s="43"/>
      <c r="C10" s="43"/>
      <c r="D10" s="43"/>
      <c r="E10" s="43"/>
      <c r="F10" s="43"/>
    </row>
    <row r="11" spans="1:6" x14ac:dyDescent="0.25">
      <c r="A11" s="34"/>
      <c r="B11" s="43"/>
      <c r="C11" s="43"/>
      <c r="D11" s="43"/>
      <c r="E11" s="43"/>
      <c r="F11" s="43"/>
    </row>
    <row r="12" spans="1:6" x14ac:dyDescent="0.25">
      <c r="A12" s="39"/>
      <c r="B12" s="43"/>
      <c r="C12" s="43"/>
      <c r="D12" s="43"/>
      <c r="E12" s="43"/>
      <c r="F12" s="43"/>
    </row>
    <row r="13" spans="1:6" x14ac:dyDescent="0.25">
      <c r="A13" s="36"/>
      <c r="B13" s="43"/>
      <c r="C13" s="43"/>
      <c r="D13" s="43"/>
      <c r="E13" s="43"/>
      <c r="F13" s="43"/>
    </row>
    <row r="14" spans="1:6" x14ac:dyDescent="0.25">
      <c r="A14" s="35"/>
      <c r="B14" s="43"/>
      <c r="C14" s="43"/>
      <c r="D14" s="43"/>
      <c r="E14" s="43"/>
      <c r="F14" s="43"/>
    </row>
    <row r="15" spans="1:6" x14ac:dyDescent="0.25">
      <c r="A15" s="35"/>
      <c r="B15" s="43"/>
      <c r="C15" s="43"/>
      <c r="D15" s="43"/>
      <c r="E15" s="43"/>
      <c r="F15" s="43"/>
    </row>
    <row r="16" spans="1:6" x14ac:dyDescent="0.25">
      <c r="A16" s="36"/>
      <c r="B16" s="43"/>
      <c r="C16" s="43"/>
      <c r="D16" s="43"/>
      <c r="E16" s="43"/>
      <c r="F16" s="43"/>
    </row>
    <row r="17" spans="1:6" x14ac:dyDescent="0.25">
      <c r="A17" s="34"/>
      <c r="B17" s="43"/>
      <c r="C17" s="43"/>
      <c r="D17" s="43"/>
      <c r="E17" s="43"/>
      <c r="F17" s="43"/>
    </row>
    <row r="18" spans="1:6" x14ac:dyDescent="0.25">
      <c r="A18" s="34"/>
      <c r="B18" s="43"/>
      <c r="C18" s="43"/>
      <c r="D18" s="43"/>
      <c r="E18" s="43"/>
      <c r="F18" s="43"/>
    </row>
    <row r="19" spans="1:6" x14ac:dyDescent="0.25">
      <c r="A19" s="34"/>
      <c r="B19" s="43"/>
      <c r="C19" s="43"/>
      <c r="D19" s="43"/>
      <c r="E19" s="43"/>
      <c r="F19" s="43"/>
    </row>
    <row r="21" spans="1:6" x14ac:dyDescent="0.25">
      <c r="A21" s="41" t="s">
        <v>812</v>
      </c>
      <c r="B21" s="43" t="s">
        <v>813</v>
      </c>
      <c r="C21" s="43"/>
      <c r="D21" s="43"/>
      <c r="E21" s="43"/>
      <c r="F21" s="43"/>
    </row>
    <row r="22" spans="1:6" x14ac:dyDescent="0.25">
      <c r="A22" s="41" t="s">
        <v>814</v>
      </c>
      <c r="B22" s="43" t="s">
        <v>815</v>
      </c>
      <c r="C22" s="43"/>
      <c r="D22" s="43"/>
      <c r="E22" s="43"/>
      <c r="F22" s="43"/>
    </row>
    <row r="45" spans="1:1" ht="15.75" x14ac:dyDescent="0.25">
      <c r="A45" s="40" t="s">
        <v>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Общий список</vt:lpstr>
      <vt:lpstr>Информация о Заказчике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kovylin</dc:creator>
  <cp:lastModifiedBy>Медведев Дмитрий Сергеевич</cp:lastModifiedBy>
  <cp:lastPrinted>2016-02-18T13:48:25Z</cp:lastPrinted>
  <dcterms:created xsi:type="dcterms:W3CDTF">2015-08-13T20:16:31Z</dcterms:created>
  <dcterms:modified xsi:type="dcterms:W3CDTF">2017-06-23T08:41:42Z</dcterms:modified>
</cp:coreProperties>
</file>