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917" yWindow="823" windowWidth="13414" windowHeight="16431" tabRatio="600" firstSheet="0" activeTab="0" autoFilterDateGrouping="1"/>
  </bookViews>
  <sheets>
    <sheet name="견적서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5">
    <numFmt numFmtId="164" formatCode="_-&quot;₩&quot;* #,##0_-;\-&quot;₩&quot;* #,##0_-;_-&quot;₩&quot;* &quot;-&quot;_-;_-@_-"/>
    <numFmt numFmtId="165" formatCode="_-* #,##0_-;\-* #,##0_-;_-* &quot;-&quot;_-;_-@_-"/>
    <numFmt numFmtId="166" formatCode="_-[$₩-412]* #,##0.00_-;\-[$₩-412]* #,##0.00_-;_-[$₩-412]* &quot;-&quot;??_-;_-@_-"/>
    <numFmt numFmtId="167" formatCode="&quot;₩&quot;#,##0_);[Red]\(&quot;₩&quot;#,##0\)"/>
    <numFmt numFmtId="168" formatCode="[DBNum4][$-412]General"/>
  </numFmts>
  <fonts count="22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HY그래픽M"/>
      <charset val="129"/>
      <family val="1"/>
      <sz val="11"/>
    </font>
    <font>
      <name val="HY그래픽M"/>
      <charset val="129"/>
      <family val="1"/>
      <sz val="28"/>
    </font>
    <font>
      <name val="HY그래픽M"/>
      <charset val="129"/>
      <family val="1"/>
      <sz val="10"/>
    </font>
    <font>
      <name val="HY그래픽M"/>
      <charset val="129"/>
      <family val="1"/>
      <b val="1"/>
      <sz val="28"/>
    </font>
    <font>
      <name val="HY그래픽M"/>
      <charset val="129"/>
      <family val="1"/>
      <b val="1"/>
      <sz val="10"/>
    </font>
    <font>
      <name val="HY그래픽M"/>
      <charset val="129"/>
      <family val="1"/>
      <b val="1"/>
      <color indexed="9"/>
      <sz val="28"/>
    </font>
    <font>
      <name val="HY그래픽M"/>
      <charset val="129"/>
      <family val="1"/>
      <b val="1"/>
      <sz val="8"/>
    </font>
    <font>
      <name val="HY그래픽M"/>
      <charset val="129"/>
      <family val="1"/>
      <sz val="8"/>
    </font>
    <font>
      <name val="새굴림"/>
      <charset val="129"/>
      <family val="1"/>
      <b val="1"/>
      <color indexed="9"/>
      <sz val="13"/>
    </font>
    <font>
      <name val="새굴림"/>
      <charset val="129"/>
      <family val="1"/>
      <sz val="11"/>
    </font>
    <font>
      <name val="HY그래픽M"/>
      <charset val="129"/>
      <family val="1"/>
      <b val="1"/>
      <color indexed="9"/>
      <sz val="24"/>
    </font>
    <font>
      <name val="HY그래픽M"/>
      <charset val="129"/>
      <family val="1"/>
      <b val="1"/>
      <sz val="11"/>
    </font>
    <font>
      <name val="HY그래픽M"/>
      <charset val="129"/>
      <family val="1"/>
      <b val="1"/>
      <sz val="7"/>
    </font>
    <font>
      <name val="HY그래픽M"/>
      <charset val="129"/>
      <family val="1"/>
      <b val="1"/>
      <sz val="9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sz val="10"/>
      <scheme val="major"/>
    </font>
    <font>
      <name val="HY헤드라인M"/>
      <charset val="129"/>
      <family val="1"/>
      <color theme="1" tint="0.3499862666707358"/>
      <sz val="12"/>
    </font>
    <font>
      <name val="맑은 고딕"/>
      <charset val="129"/>
      <family val="3"/>
      <b val="1"/>
      <color indexed="9"/>
      <sz val="8"/>
      <scheme val="minor"/>
    </font>
    <font>
      <name val="맑은 고딕"/>
      <charset val="129"/>
      <family val="3"/>
      <b val="1"/>
      <sz val="9"/>
      <scheme val="major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 tint="0.3499862666707358"/>
        <bgColor indexed="64"/>
      </patternFill>
    </fill>
  </fills>
  <borders count="37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1" fillId="0" borderId="0"/>
    <xf numFmtId="41" fontId="1" fillId="0" borderId="0"/>
    <xf numFmtId="42" fontId="1" fillId="0" borderId="0"/>
  </cellStyleXfs>
  <cellXfs count="13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5" fillId="0" borderId="0" applyAlignment="1" pivotButton="0" quotePrefix="0" xfId="2">
      <alignment vertical="center"/>
    </xf>
    <xf numFmtId="0" fontId="5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5" fillId="0" borderId="0" applyAlignment="1" pivotButton="0" quotePrefix="0" xfId="2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5" fillId="0" borderId="0" applyAlignment="1" pivotButton="0" quotePrefix="0" xfId="2">
      <alignment vertical="center"/>
    </xf>
    <xf numFmtId="0" fontId="10" fillId="0" borderId="0" pivotButton="0" quotePrefix="0" xfId="0"/>
    <xf numFmtId="164" fontId="10" fillId="0" borderId="0" applyAlignment="1" pivotButton="0" quotePrefix="0" xfId="2">
      <alignment vertical="center"/>
    </xf>
    <xf numFmtId="0" fontId="10" fillId="0" borderId="0" pivotButton="0" quotePrefix="0" xfId="0"/>
    <xf numFmtId="0" fontId="12" fillId="0" borderId="0" pivotButton="0" quotePrefix="0" xfId="0"/>
    <xf numFmtId="165" fontId="12" fillId="0" borderId="0" applyAlignment="1" pivotButton="0" quotePrefix="0" xfId="1">
      <alignment vertical="center"/>
    </xf>
    <xf numFmtId="0" fontId="11" fillId="0" borderId="0" applyAlignment="1" pivotButton="0" quotePrefix="0" xfId="0">
      <alignment horizontal="center" vertical="center"/>
    </xf>
    <xf numFmtId="164" fontId="9" fillId="0" borderId="0" applyAlignment="1" pivotButton="0" quotePrefix="0" xfId="2">
      <alignment horizontal="center" vertical="center"/>
    </xf>
    <xf numFmtId="0" fontId="17" fillId="0" borderId="1" applyAlignment="1" pivotButton="0" quotePrefix="0" xfId="0">
      <alignment horizontal="center" vertical="center"/>
    </xf>
    <xf numFmtId="164" fontId="18" fillId="0" borderId="2" applyAlignment="1" pivotButton="0" quotePrefix="0" xfId="0">
      <alignment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7" fillId="0" borderId="5" applyAlignment="1" pivotButton="0" quotePrefix="0" xfId="2">
      <alignment horizontal="right" vertical="center"/>
    </xf>
    <xf numFmtId="0" fontId="7" fillId="0" borderId="4" applyAlignment="1" pivotButton="0" quotePrefix="0" xfId="0">
      <alignment vertical="center"/>
    </xf>
    <xf numFmtId="0" fontId="7" fillId="2" borderId="5" applyAlignment="1" pivotButton="0" quotePrefix="0" xfId="0">
      <alignment horizontal="center" vertical="center"/>
    </xf>
    <xf numFmtId="164" fontId="7" fillId="2" borderId="5" applyAlignment="1" pivotButton="0" quotePrefix="0" xfId="2">
      <alignment horizontal="right" vertical="center"/>
    </xf>
    <xf numFmtId="0" fontId="7" fillId="2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/>
    </xf>
    <xf numFmtId="166" fontId="14" fillId="2" borderId="3" applyAlignment="1" pivotButton="0" quotePrefix="0" xfId="0">
      <alignment horizontal="left" vertical="center"/>
    </xf>
    <xf numFmtId="165" fontId="18" fillId="0" borderId="6" applyAlignment="1" pivotButton="0" quotePrefix="0" xfId="1">
      <alignment horizontal="center" vertical="center"/>
    </xf>
    <xf numFmtId="167" fontId="18" fillId="0" borderId="6" applyAlignment="1" pivotButton="0" quotePrefix="0" xfId="2">
      <alignment vertical="center"/>
    </xf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165" fontId="18" fillId="0" borderId="2" applyAlignment="1" pivotButton="0" quotePrefix="0" xfId="1">
      <alignment horizontal="left" vertical="center"/>
    </xf>
    <xf numFmtId="165" fontId="18" fillId="0" borderId="9" applyAlignment="1" pivotButton="0" quotePrefix="0" xfId="1">
      <alignment horizontal="left" vertical="center"/>
    </xf>
    <xf numFmtId="165" fontId="18" fillId="0" borderId="1" applyAlignment="1" pivotButton="0" quotePrefix="0" xfId="1">
      <alignment horizontal="left" vertical="center"/>
    </xf>
    <xf numFmtId="167" fontId="18" fillId="0" borderId="2" applyAlignment="1" pivotButton="0" quotePrefix="0" xfId="2">
      <alignment horizontal="center" vertical="center"/>
    </xf>
    <xf numFmtId="167" fontId="18" fillId="0" borderId="1" applyAlignment="1" pivotButton="0" quotePrefix="0" xfId="2">
      <alignment horizontal="center" vertical="center"/>
    </xf>
    <xf numFmtId="0" fontId="17" fillId="0" borderId="22" applyAlignment="1" pivotButton="0" quotePrefix="0" xfId="0">
      <alignment horizontal="left" vertical="center"/>
    </xf>
    <xf numFmtId="0" fontId="3" fillId="0" borderId="22" applyAlignment="1" pivotButton="0" quotePrefix="0" xfId="0">
      <alignment horizontal="left" vertical="center"/>
    </xf>
    <xf numFmtId="165" fontId="18" fillId="0" borderId="7" applyAlignment="1" pivotButton="0" quotePrefix="0" xfId="1">
      <alignment horizontal="center" vertical="center"/>
    </xf>
    <xf numFmtId="165" fontId="18" fillId="0" borderId="24" applyAlignment="1" pivotButton="0" quotePrefix="0" xfId="1">
      <alignment horizontal="center" vertical="center"/>
    </xf>
    <xf numFmtId="165" fontId="18" fillId="0" borderId="8" applyAlignment="1" pivotButton="0" quotePrefix="0" xfId="1">
      <alignment horizontal="center" vertical="center"/>
    </xf>
    <xf numFmtId="0" fontId="21" fillId="0" borderId="21" applyAlignment="1" pivotButton="0" quotePrefix="0" xfId="0">
      <alignment horizontal="left" vertical="center" wrapText="1"/>
    </xf>
    <xf numFmtId="0" fontId="21" fillId="0" borderId="22" applyAlignment="1" pivotButton="0" quotePrefix="0" xfId="0">
      <alignment horizontal="left" vertical="center" wrapText="1"/>
    </xf>
    <xf numFmtId="0" fontId="21" fillId="0" borderId="23" applyAlignment="1" pivotButton="0" quotePrefix="0" xfId="0">
      <alignment horizontal="left" vertical="center" wrapText="1"/>
    </xf>
    <xf numFmtId="0" fontId="15" fillId="0" borderId="25" applyAlignment="1" pivotButton="0" quotePrefix="0" xfId="0">
      <alignment horizontal="center" vertical="center" wrapText="1"/>
    </xf>
    <xf numFmtId="0" fontId="15" fillId="0" borderId="26" applyAlignment="1" pivotButton="0" quotePrefix="0" xfId="0">
      <alignment horizontal="center" vertical="center" wrapText="1"/>
    </xf>
    <xf numFmtId="0" fontId="15" fillId="0" borderId="2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0" fontId="9" fillId="0" borderId="14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21" fillId="0" borderId="21" applyAlignment="1" pivotButton="0" quotePrefix="0" xfId="0">
      <alignment horizontal="left" vertical="center" wrapText="1"/>
    </xf>
    <xf numFmtId="0" fontId="21" fillId="0" borderId="22" applyAlignment="1" pivotButton="0" quotePrefix="0" xfId="0">
      <alignment horizontal="left" vertical="center" wrapText="1"/>
    </xf>
    <xf numFmtId="0" fontId="21" fillId="0" borderId="23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17" fillId="0" borderId="18" applyAlignment="1" pivotButton="0" quotePrefix="0" xfId="0">
      <alignment horizontal="left" vertical="center"/>
    </xf>
    <xf numFmtId="167" fontId="14" fillId="2" borderId="5" applyAlignment="1" pivotButton="0" quotePrefix="0" xfId="2">
      <alignment horizontal="center" vertical="center"/>
    </xf>
    <xf numFmtId="167" fontId="14" fillId="2" borderId="4" applyAlignment="1" pivotButton="0" quotePrefix="0" xfId="2">
      <alignment horizontal="center" vertical="center"/>
    </xf>
    <xf numFmtId="168" fontId="14" fillId="2" borderId="14" applyAlignment="1" pivotButton="0" quotePrefix="0" xfId="0">
      <alignment horizontal="center" vertical="center"/>
    </xf>
    <xf numFmtId="167" fontId="18" fillId="0" borderId="10" applyAlignment="1" pivotButton="0" quotePrefix="0" xfId="2">
      <alignment horizontal="center" vertical="center"/>
    </xf>
    <xf numFmtId="167" fontId="18" fillId="0" borderId="12" applyAlignment="1" pivotButton="0" quotePrefix="0" xfId="2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5" fillId="0" borderId="13" applyAlignment="1" pivotButton="0" quotePrefix="0" xfId="0">
      <alignment horizontal="right" vertical="center"/>
    </xf>
    <xf numFmtId="0" fontId="7" fillId="0" borderId="1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5" fontId="7" fillId="0" borderId="4" applyAlignment="1" pivotButton="0" quotePrefix="0" xfId="1">
      <alignment horizontal="center" vertical="center"/>
    </xf>
    <xf numFmtId="165" fontId="7" fillId="0" borderId="3" applyAlignment="1" pivotButton="0" quotePrefix="0" xfId="1">
      <alignment horizontal="center" vertical="center"/>
    </xf>
    <xf numFmtId="165" fontId="7" fillId="0" borderId="4" applyAlignment="1" pivotButton="0" quotePrefix="0" xfId="1">
      <alignment horizontal="center" vertical="center"/>
    </xf>
    <xf numFmtId="165" fontId="7" fillId="0" borderId="3" applyAlignment="1" pivotButton="0" quotePrefix="0" xfId="1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7" fillId="0" borderId="15" applyAlignment="1" pivotButton="0" quotePrefix="0" xfId="0">
      <alignment horizontal="left" vertical="top" wrapText="1"/>
    </xf>
    <xf numFmtId="0" fontId="17" fillId="0" borderId="13" applyAlignment="1" pivotButton="0" quotePrefix="0" xfId="0">
      <alignment horizontal="left" vertical="top" wrapText="1"/>
    </xf>
    <xf numFmtId="0" fontId="17" fillId="0" borderId="16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7" fillId="0" borderId="17" applyAlignment="1" pivotButton="0" quotePrefix="0" xfId="0">
      <alignment horizontal="left" vertical="top" wrapText="1"/>
    </xf>
    <xf numFmtId="0" fontId="17" fillId="0" borderId="18" applyAlignment="1" pivotButton="0" quotePrefix="0" xfId="0">
      <alignment horizontal="left" vertical="top" wrapText="1"/>
    </xf>
    <xf numFmtId="0" fontId="20" fillId="3" borderId="19" applyAlignment="1" pivotButton="0" quotePrefix="0" xfId="0">
      <alignment horizontal="center" vertical="center"/>
    </xf>
    <xf numFmtId="0" fontId="20" fillId="3" borderId="20" applyAlignment="1" pivotButton="0" quotePrefix="0" xfId="0">
      <alignment horizontal="center" vertical="center"/>
    </xf>
    <xf numFmtId="164" fontId="16" fillId="2" borderId="4" applyAlignment="1" pivotButton="0" quotePrefix="0" xfId="2">
      <alignment horizontal="center" vertical="center"/>
    </xf>
    <xf numFmtId="164" fontId="16" fillId="2" borderId="3" applyAlignment="1" pivotButton="0" quotePrefix="0" xfId="2">
      <alignment horizontal="center" vertical="center"/>
    </xf>
    <xf numFmtId="167" fontId="18" fillId="0" borderId="7" applyAlignment="1" pivotButton="0" quotePrefix="0" xfId="2">
      <alignment horizontal="center" vertical="center"/>
    </xf>
    <xf numFmtId="167" fontId="18" fillId="0" borderId="8" applyAlignment="1" pivotButton="0" quotePrefix="0" xfId="2">
      <alignment horizontal="center" vertical="center"/>
    </xf>
    <xf numFmtId="0" fontId="19" fillId="0" borderId="0" applyAlignment="1" pivotButton="0" quotePrefix="0" xfId="0">
      <alignment horizontal="center" vertical="center"/>
    </xf>
    <xf numFmtId="165" fontId="18" fillId="0" borderId="10" applyAlignment="1" pivotButton="0" quotePrefix="0" xfId="1">
      <alignment horizontal="left" vertical="center"/>
    </xf>
    <xf numFmtId="165" fontId="18" fillId="0" borderId="11" applyAlignment="1" pivotButton="0" quotePrefix="0" xfId="1">
      <alignment horizontal="left" vertical="center"/>
    </xf>
    <xf numFmtId="165" fontId="18" fillId="0" borderId="12" applyAlignment="1" pivotButton="0" quotePrefix="0" xfId="1">
      <alignment horizontal="left" vertical="center"/>
    </xf>
    <xf numFmtId="164" fontId="5" fillId="0" borderId="0" applyAlignment="1" pivotButton="0" quotePrefix="0" xfId="2">
      <alignment vertical="center"/>
    </xf>
    <xf numFmtId="0" fontId="0" fillId="0" borderId="18" pivotButton="0" quotePrefix="0" xfId="0"/>
    <xf numFmtId="0" fontId="0" fillId="0" borderId="22" pivotButton="0" quotePrefix="0" xfId="0"/>
    <xf numFmtId="164" fontId="5" fillId="0" borderId="0" applyAlignment="1" pivotButton="0" quotePrefix="0" xfId="2">
      <alignment horizontal="left" vertical="center"/>
    </xf>
    <xf numFmtId="0" fontId="21" fillId="0" borderId="34" applyAlignment="1" pivotButton="0" quotePrefix="0" xfId="0">
      <alignment horizontal="left" vertical="center" wrapText="1"/>
    </xf>
    <xf numFmtId="0" fontId="0" fillId="0" borderId="23" pivotButton="0" quotePrefix="0" xfId="0"/>
    <xf numFmtId="168" fontId="14" fillId="2" borderId="14" applyAlignment="1" pivotButton="0" quotePrefix="0" xfId="0">
      <alignment horizontal="center" vertical="center"/>
    </xf>
    <xf numFmtId="0" fontId="0" fillId="0" borderId="14" pivotButton="0" quotePrefix="0" xfId="0"/>
    <xf numFmtId="166" fontId="14" fillId="2" borderId="3" applyAlignment="1" pivotButton="0" quotePrefix="0" xfId="0">
      <alignment horizontal="left" vertical="center"/>
    </xf>
    <xf numFmtId="167" fontId="14" fillId="2" borderId="5" applyAlignment="1" pivotButton="0" quotePrefix="0" xfId="2">
      <alignment horizontal="center" vertical="center"/>
    </xf>
    <xf numFmtId="0" fontId="0" fillId="0" borderId="3" pivotButton="0" quotePrefix="0" xfId="0"/>
    <xf numFmtId="164" fontId="9" fillId="0" borderId="0" applyAlignment="1" pivotButton="0" quotePrefix="0" xfId="2">
      <alignment horizontal="center" vertical="center"/>
    </xf>
    <xf numFmtId="164" fontId="10" fillId="0" borderId="0" applyAlignment="1" pivotButton="0" quotePrefix="0" xfId="2">
      <alignment vertical="center"/>
    </xf>
    <xf numFmtId="165" fontId="18" fillId="0" borderId="33" applyAlignment="1" pivotButton="0" quotePrefix="0" xfId="1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165" fontId="18" fillId="0" borderId="6" applyAlignment="1" pivotButton="0" quotePrefix="0" xfId="1">
      <alignment horizontal="center" vertical="center"/>
    </xf>
    <xf numFmtId="167" fontId="18" fillId="0" borderId="6" applyAlignment="1" pivotButton="0" quotePrefix="0" xfId="2">
      <alignment vertical="center"/>
    </xf>
    <xf numFmtId="167" fontId="18" fillId="0" borderId="33" applyAlignment="1" pivotButton="0" quotePrefix="0" xfId="2">
      <alignment horizontal="center" vertical="center"/>
    </xf>
    <xf numFmtId="164" fontId="18" fillId="0" borderId="2" applyAlignment="1" pivotButton="0" quotePrefix="0" xfId="0">
      <alignment vertical="center"/>
    </xf>
    <xf numFmtId="165" fontId="18" fillId="0" borderId="6" applyAlignment="1" pivotButton="0" quotePrefix="0" xfId="1">
      <alignment horizontal="left" vertical="center"/>
    </xf>
    <xf numFmtId="0" fontId="0" fillId="0" borderId="9" pivotButton="0" quotePrefix="0" xfId="0"/>
    <xf numFmtId="0" fontId="0" fillId="0" borderId="1" pivotButton="0" quotePrefix="0" xfId="0"/>
    <xf numFmtId="167" fontId="18" fillId="0" borderId="6" applyAlignment="1" pivotButton="0" quotePrefix="0" xfId="2">
      <alignment horizontal="center" vertical="center"/>
    </xf>
    <xf numFmtId="165" fontId="18" fillId="0" borderId="30" applyAlignment="1" pivotButton="0" quotePrefix="0" xfId="1">
      <alignment horizontal="center" vertical="center"/>
    </xf>
    <xf numFmtId="0" fontId="0" fillId="0" borderId="24" pivotButton="0" quotePrefix="0" xfId="0"/>
    <xf numFmtId="0" fontId="0" fillId="0" borderId="8" pivotButton="0" quotePrefix="0" xfId="0"/>
    <xf numFmtId="167" fontId="18" fillId="0" borderId="30" applyAlignment="1" pivotButton="0" quotePrefix="0" xfId="2">
      <alignment horizontal="center" vertical="center"/>
    </xf>
    <xf numFmtId="164" fontId="7" fillId="0" borderId="5" applyAlignment="1" pivotButton="0" quotePrefix="0" xfId="2">
      <alignment horizontal="right" vertical="center"/>
    </xf>
    <xf numFmtId="165" fontId="7" fillId="0" borderId="5" applyAlignment="1" pivotButton="0" quotePrefix="0" xfId="1">
      <alignment horizontal="center" vertical="center"/>
    </xf>
    <xf numFmtId="164" fontId="7" fillId="2" borderId="5" applyAlignment="1" pivotButton="0" quotePrefix="0" xfId="2">
      <alignment horizontal="right" vertical="center"/>
    </xf>
    <xf numFmtId="164" fontId="16" fillId="2" borderId="5" applyAlignment="1" pivotButton="0" quotePrefix="0" xfId="2">
      <alignment horizontal="center" vertical="center"/>
    </xf>
    <xf numFmtId="0" fontId="15" fillId="0" borderId="36" applyAlignment="1" pivotButton="0" quotePrefix="0" xfId="0">
      <alignment horizontal="center" vertical="center" wrapText="1"/>
    </xf>
    <xf numFmtId="0" fontId="17" fillId="0" borderId="31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26" pivotButton="0" quotePrefix="0" xfId="0"/>
    <xf numFmtId="0" fontId="0" fillId="0" borderId="16" pivotButton="0" quotePrefix="0" xfId="0"/>
    <xf numFmtId="0" fontId="0" fillId="0" borderId="27" pivotButton="0" quotePrefix="0" xfId="0"/>
    <xf numFmtId="0" fontId="0" fillId="0" borderId="17" pivotButton="0" quotePrefix="0" xfId="0"/>
    <xf numFmtId="0" fontId="0" fillId="0" borderId="20" pivotButton="0" quotePrefix="0" xfId="0"/>
    <xf numFmtId="165" fontId="12" fillId="0" borderId="0" applyAlignment="1" pivotButton="0" quotePrefix="0" xfId="1">
      <alignment vertical="center"/>
    </xf>
  </cellXfs>
  <cellStyles count="3">
    <cellStyle name="표준" xfId="0" builtinId="0"/>
    <cellStyle name="쉼표 [0]" xfId="1" builtinId="6"/>
    <cellStyle name="통화 [0]" xfId="2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59871</colOff>
      <row>2</row>
      <rowOff>21771</rowOff>
    </from>
    <to>
      <col>2</col>
      <colOff>506186</colOff>
      <row>3</row>
      <rowOff>163286</rowOff>
    </to>
    <pic>
      <nvPicPr>
        <cNvPr id="44988" name="그림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59871" y="402771"/>
          <a:ext cx="1850572" cy="4517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8</col>
      <colOff>48986</colOff>
      <row>7</row>
      <rowOff>179614</rowOff>
    </from>
    <to>
      <col>8</col>
      <colOff>740229</colOff>
      <row>10</row>
      <rowOff>54429</rowOff>
    </to>
    <pic>
      <nvPicPr>
        <cNvPr id="44878" name="Picture 2674"/>
        <cNvPicPr>
          <a:picLocks noChangeAspect="1" noChangeArrowheads="1"/>
        </cNvPicPr>
      </nvPicPr>
      <blipFill>
        <a:blip cstate="print" r:embed="rId2">
          <clrChange>
            <clrFrom/>
            <clrTo/>
          </clrChange>
        </a:blip>
        <a:srcRect/>
        <a:stretch>
          <a:fillRect/>
        </a:stretch>
      </blipFill>
      <spPr bwMode="auto">
        <a:xfrm>
          <a:off x="5747657" y="2275114"/>
          <a:ext cx="691243" cy="70757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tabSelected="1" view="pageBreakPreview" topLeftCell="A16" zoomScale="115" zoomScaleNormal="100" zoomScaleSheetLayoutView="115" workbookViewId="0">
      <selection activeCell="B32" sqref="B32:I35"/>
    </sheetView>
  </sheetViews>
  <sheetFormatPr baseColWidth="8" defaultColWidth="8.73046875" defaultRowHeight="14.15"/>
  <cols>
    <col width="5.73046875" customWidth="1" style="9" min="1" max="1"/>
    <col width="11.46484375" customWidth="1" style="9" min="2" max="2"/>
    <col width="7.265625" customWidth="1" style="9" min="3" max="3"/>
    <col width="8.33203125" customWidth="1" style="9" min="4" max="4"/>
    <col width="9.59765625" bestFit="1" customWidth="1" style="9" min="5" max="5"/>
    <col width="12.73046875" customWidth="1" style="9" min="6" max="6"/>
    <col width="0.3984375" customWidth="1" style="9" min="7" max="7"/>
    <col width="14.265625" customWidth="1" style="9" min="8" max="8"/>
    <col width="12.9296875" customWidth="1" style="9" min="9" max="9"/>
    <col width="12.3984375" bestFit="1" customWidth="1" style="8" min="10" max="10"/>
    <col width="12.3984375" bestFit="1" customWidth="1" style="95" min="11" max="11"/>
    <col width="8.73046875" customWidth="1" style="9" min="12" max="16384"/>
  </cols>
  <sheetData>
    <row r="1" ht="15" customHeight="1">
      <c r="A1" s="54" t="n"/>
    </row>
    <row r="2" ht="15" customHeight="1">
      <c r="A2" s="54" t="n"/>
    </row>
    <row r="3" ht="24.55" customHeight="1">
      <c r="A3" s="11" t="n"/>
      <c r="B3" s="11" t="n"/>
      <c r="C3" s="11" t="n"/>
      <c r="D3" s="61" t="inlineStr">
        <is>
          <t xml:space="preserve">견   적   서 </t>
        </is>
      </c>
      <c r="G3" s="12" t="n"/>
      <c r="H3" s="63" t="inlineStr">
        <is>
          <t xml:space="preserve">DATE : </t>
        </is>
      </c>
      <c r="I3" s="96" t="n"/>
      <c r="J3" s="8" t="n"/>
    </row>
    <row r="4" ht="24.55" customHeight="1">
      <c r="A4" s="4" t="n"/>
      <c r="B4" s="4" t="n"/>
      <c r="C4" s="4" t="n"/>
      <c r="G4" s="12" t="n"/>
      <c r="H4" s="42" t="inlineStr">
        <is>
          <t xml:space="preserve">CLIENT : </t>
        </is>
      </c>
      <c r="I4" s="97" t="n"/>
      <c r="J4" s="8" t="n"/>
    </row>
    <row r="5" ht="24.55" customHeight="1">
      <c r="A5" s="91" t="inlineStr">
        <is>
          <t>주식회사   벤치소프트</t>
        </is>
      </c>
      <c r="G5" s="12" t="n"/>
      <c r="H5" s="42" t="inlineStr">
        <is>
          <t xml:space="preserve">담당자 : </t>
        </is>
      </c>
      <c r="I5" s="97" t="n"/>
      <c r="J5" s="8" t="n"/>
    </row>
    <row r="6" ht="30.9" customHeight="1">
      <c r="A6" s="5" t="n"/>
      <c r="B6" s="5" t="n"/>
      <c r="C6" s="5" t="n"/>
      <c r="D6" s="5" t="n"/>
      <c r="E6" s="5" t="n"/>
      <c r="F6" s="5" t="n"/>
      <c r="G6" s="5" t="n"/>
      <c r="H6" s="42" t="inlineStr">
        <is>
          <t xml:space="preserve">견적번호: BN-INV-2026XXXX-XX  </t>
        </is>
      </c>
      <c r="I6" s="97" t="n"/>
      <c r="K6" s="98" t="n"/>
    </row>
    <row r="7" ht="30.9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 ht="29.25" customHeight="1">
      <c r="A8" s="99" t="inlineStr">
        <is>
          <t xml:space="preserve">  ■ 사업자번호: 122-86-39814                ■ 주소: 인천광역시 부평구 주부토로 236 (인천테크노밸리 U1센터) A동 S907호</t>
        </is>
      </c>
      <c r="B8" s="97" t="n"/>
      <c r="C8" s="97" t="n"/>
      <c r="D8" s="97" t="n"/>
      <c r="E8" s="97" t="n"/>
      <c r="F8" s="97" t="n"/>
      <c r="G8" s="97" t="n"/>
      <c r="H8" s="97" t="n"/>
      <c r="I8" s="100" t="n"/>
      <c r="K8" s="98" t="n"/>
    </row>
    <row r="9" ht="30" customHeight="1">
      <c r="A9" s="99" t="inlineStr">
        <is>
          <t xml:space="preserve">  ■ 업태 : 제조업 / 도매 및 소매업 / 서비스     ■ 종목 : 통신장비, 전자장비                ■ 대표자 : 정  혜  란   (인)    </t>
        </is>
      </c>
      <c r="B9" s="97" t="n"/>
      <c r="C9" s="97" t="n"/>
      <c r="D9" s="97" t="n"/>
      <c r="E9" s="97" t="n"/>
      <c r="F9" s="97" t="n"/>
      <c r="G9" s="97" t="n"/>
      <c r="H9" s="97" t="n"/>
      <c r="I9" s="100" t="n"/>
    </row>
    <row r="10" ht="6.75" customHeight="1">
      <c r="A10" s="53" t="n"/>
    </row>
    <row r="11">
      <c r="A11" s="69" t="inlineStr">
        <is>
          <t>▼ 하기와 같이 견적합니다. (유효기간 : 견적일로 부터 1개월)</t>
        </is>
      </c>
    </row>
    <row r="12" ht="6.45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15" customHeight="1" thickBot="1">
      <c r="A13" s="54" t="n"/>
    </row>
    <row r="14" ht="24.75" customFormat="1" customHeight="1" s="16" thickBot="1">
      <c r="A14" s="23" t="inlineStr">
        <is>
          <t>합 계</t>
        </is>
      </c>
      <c r="B14" s="24" t="inlineStr">
        <is>
          <t>일금</t>
        </is>
      </c>
      <c r="C14" s="101">
        <f>G31</f>
        <v/>
      </c>
      <c r="D14" s="102" t="n"/>
      <c r="E14" s="102" t="n"/>
      <c r="F14" s="103" t="inlineStr">
        <is>
          <t>원정</t>
        </is>
      </c>
      <c r="G14" s="104">
        <f>G31</f>
        <v/>
      </c>
      <c r="H14" s="102" t="n"/>
      <c r="I14" s="105" t="n"/>
      <c r="J14" s="106" t="n"/>
    </row>
    <row r="15" ht="15" customHeight="1" thickBot="1">
      <c r="A15" s="54" t="n"/>
    </row>
    <row r="16" ht="24.75" customFormat="1" customHeight="1" s="16" thickBot="1">
      <c r="A16" s="56" t="inlineStr">
        <is>
          <t>내용/DESCRIPTIONS</t>
        </is>
      </c>
      <c r="B16" s="102" t="n"/>
      <c r="C16" s="102" t="n"/>
      <c r="D16" s="105" t="n"/>
      <c r="E16" s="36" t="inlineStr">
        <is>
          <t>수량/Q'TY</t>
        </is>
      </c>
      <c r="F16" s="36" t="inlineStr">
        <is>
          <t>단가/UNIT COST</t>
        </is>
      </c>
      <c r="G16" s="36" t="inlineStr">
        <is>
          <t>합계/COST</t>
        </is>
      </c>
      <c r="H16" s="105" t="n"/>
      <c r="I16" s="57" t="inlineStr">
        <is>
          <t>비고/REMARKS</t>
        </is>
      </c>
      <c r="J16" s="16" t="n"/>
      <c r="K16" s="107" t="n"/>
    </row>
    <row r="17" ht="20.25" customHeight="1">
      <c r="A17" s="21" t="n">
        <v>1</v>
      </c>
      <c r="B17" s="108" t="n"/>
      <c r="C17" s="109" t="n"/>
      <c r="D17" s="110" t="n"/>
      <c r="E17" s="111" t="n"/>
      <c r="F17" s="112" t="n"/>
      <c r="G17" s="113">
        <f>E17*F17</f>
        <v/>
      </c>
      <c r="H17" s="110" t="n"/>
      <c r="I17" s="114" t="n"/>
      <c r="J17" s="95" t="n"/>
    </row>
    <row r="18" ht="20.25" customHeight="1">
      <c r="A18" s="21" t="n">
        <v>2</v>
      </c>
      <c r="B18" s="115" t="n"/>
      <c r="C18" s="116" t="n"/>
      <c r="D18" s="117" t="n"/>
      <c r="E18" s="111" t="n"/>
      <c r="F18" s="112" t="n"/>
      <c r="G18" s="118">
        <f>E18*F18</f>
        <v/>
      </c>
      <c r="H18" s="117" t="n"/>
      <c r="I18" s="114" t="n"/>
      <c r="J18" s="95" t="n"/>
    </row>
    <row r="19" ht="20.25" customHeight="1">
      <c r="A19" s="21" t="n">
        <v>3</v>
      </c>
      <c r="B19" s="115" t="n"/>
      <c r="C19" s="116" t="n"/>
      <c r="D19" s="117" t="n"/>
      <c r="E19" s="111" t="n"/>
      <c r="F19" s="112" t="n"/>
      <c r="G19" s="118">
        <f>E19*F19</f>
        <v/>
      </c>
      <c r="H19" s="117" t="n"/>
      <c r="I19" s="114" t="n"/>
      <c r="J19" s="95" t="n"/>
    </row>
    <row r="20" ht="20.25" customHeight="1">
      <c r="A20" s="21" t="n">
        <v>4</v>
      </c>
      <c r="B20" s="115" t="n"/>
      <c r="C20" s="116" t="n"/>
      <c r="D20" s="117" t="n"/>
      <c r="E20" s="111" t="n"/>
      <c r="F20" s="112" t="n"/>
      <c r="G20" s="118">
        <f>E20*F20</f>
        <v/>
      </c>
      <c r="H20" s="117" t="n"/>
      <c r="I20" s="114" t="n"/>
      <c r="J20" s="95" t="n"/>
    </row>
    <row r="21" ht="20.25" customHeight="1">
      <c r="A21" s="21" t="n">
        <v>5</v>
      </c>
      <c r="B21" s="115" t="n"/>
      <c r="C21" s="116" t="n"/>
      <c r="D21" s="117" t="n"/>
      <c r="E21" s="111" t="n"/>
      <c r="F21" s="112" t="n"/>
      <c r="G21" s="118">
        <f>E21*F21</f>
        <v/>
      </c>
      <c r="H21" s="117" t="n"/>
      <c r="I21" s="114" t="n"/>
      <c r="J21" s="95" t="n"/>
    </row>
    <row r="22" ht="20.25" customHeight="1">
      <c r="A22" s="21" t="n">
        <v>6</v>
      </c>
      <c r="B22" s="115" t="n"/>
      <c r="C22" s="116" t="n"/>
      <c r="D22" s="117" t="n"/>
      <c r="E22" s="111" t="n"/>
      <c r="F22" s="112" t="n"/>
      <c r="G22" s="118">
        <f>E22*F22</f>
        <v/>
      </c>
      <c r="H22" s="117" t="n"/>
      <c r="I22" s="114" t="n"/>
      <c r="J22" s="95" t="n"/>
    </row>
    <row r="23" ht="20.25" customHeight="1">
      <c r="A23" s="21" t="n">
        <v>7</v>
      </c>
      <c r="B23" s="115" t="n"/>
      <c r="C23" s="116" t="n"/>
      <c r="D23" s="117" t="n"/>
      <c r="E23" s="111" t="n"/>
      <c r="F23" s="112" t="n"/>
      <c r="G23" s="118">
        <f>E23*F23</f>
        <v/>
      </c>
      <c r="H23" s="117" t="n"/>
      <c r="I23" s="114" t="n"/>
      <c r="J23" s="95" t="n"/>
    </row>
    <row r="24" ht="20.25" customHeight="1">
      <c r="A24" s="21" t="n">
        <v>8</v>
      </c>
      <c r="B24" s="115" t="n"/>
      <c r="C24" s="116" t="n"/>
      <c r="D24" s="117" t="n"/>
      <c r="E24" s="111" t="n"/>
      <c r="F24" s="112" t="n"/>
      <c r="G24" s="118">
        <f>E24*F24</f>
        <v/>
      </c>
      <c r="H24" s="117" t="n"/>
      <c r="I24" s="114" t="n"/>
      <c r="J24" s="95" t="n"/>
    </row>
    <row r="25" ht="20.25" customHeight="1">
      <c r="A25" s="21" t="n">
        <v>9</v>
      </c>
      <c r="B25" s="115" t="n"/>
      <c r="C25" s="116" t="n"/>
      <c r="D25" s="117" t="n"/>
      <c r="E25" s="111" t="n"/>
      <c r="F25" s="112" t="n"/>
      <c r="G25" s="118">
        <f>E25*F25</f>
        <v/>
      </c>
      <c r="H25" s="117" t="n"/>
      <c r="I25" s="114" t="n"/>
      <c r="J25" s="95" t="n"/>
    </row>
    <row r="26" ht="20.25" customHeight="1">
      <c r="A26" s="21" t="n">
        <v>10</v>
      </c>
      <c r="B26" s="115" t="n"/>
      <c r="C26" s="116" t="n"/>
      <c r="D26" s="117" t="n"/>
      <c r="E26" s="111" t="n"/>
      <c r="F26" s="112" t="n"/>
      <c r="G26" s="118">
        <f>E26*F26</f>
        <v/>
      </c>
      <c r="H26" s="117" t="n"/>
      <c r="I26" s="114" t="n"/>
      <c r="J26" s="95" t="n"/>
    </row>
    <row r="27" ht="20.25" customHeight="1">
      <c r="A27" s="21" t="n">
        <v>11</v>
      </c>
      <c r="B27" s="115" t="n"/>
      <c r="C27" s="116" t="n"/>
      <c r="D27" s="117" t="n"/>
      <c r="E27" s="111" t="n"/>
      <c r="F27" s="112" t="n"/>
      <c r="G27" s="118">
        <f>E27*F27</f>
        <v/>
      </c>
      <c r="H27" s="117" t="n"/>
      <c r="I27" s="114" t="n"/>
      <c r="J27" s="95" t="n"/>
    </row>
    <row r="28" ht="20.25" customHeight="1" thickBot="1">
      <c r="A28" s="21" t="n">
        <v>12</v>
      </c>
      <c r="B28" s="119" t="n"/>
      <c r="C28" s="120" t="n"/>
      <c r="D28" s="121" t="n"/>
      <c r="E28" s="111" t="n"/>
      <c r="F28" s="112" t="n"/>
      <c r="G28" s="122">
        <f>E28*F28</f>
        <v/>
      </c>
      <c r="H28" s="121" t="n"/>
      <c r="I28" s="114" t="n"/>
      <c r="J28" s="95" t="n"/>
    </row>
    <row r="29" ht="27.75" customFormat="1" customHeight="1" s="16" thickBot="1">
      <c r="A29" s="72" t="inlineStr">
        <is>
          <t>소계 / SUB TOTAL</t>
        </is>
      </c>
      <c r="B29" s="102" t="n"/>
      <c r="C29" s="102" t="n"/>
      <c r="D29" s="105" t="n"/>
      <c r="E29" s="25" t="n"/>
      <c r="F29" s="123" t="n"/>
      <c r="G29" s="124" t="n"/>
      <c r="H29" s="105" t="n"/>
      <c r="I29" s="31" t="n"/>
      <c r="J29" s="16" t="n"/>
    </row>
    <row r="30" ht="27.75" customFormat="1" customHeight="1" s="16" thickBot="1">
      <c r="A30" s="72" t="inlineStr">
        <is>
          <t>부가세</t>
        </is>
      </c>
      <c r="B30" s="102" t="n"/>
      <c r="C30" s="102" t="n"/>
      <c r="D30" s="105" t="n"/>
      <c r="E30" s="25" t="n"/>
      <c r="F30" s="123" t="n"/>
      <c r="G30" s="124">
        <f>G29*0.1</f>
        <v/>
      </c>
      <c r="H30" s="105" t="n"/>
      <c r="I30" s="27" t="n"/>
      <c r="J30" s="16" t="n"/>
    </row>
    <row r="31" ht="27.75" customFormat="1" customHeight="1" s="16" thickBot="1">
      <c r="A31" s="78" t="inlineStr">
        <is>
          <t>합계 / TOTAL</t>
        </is>
      </c>
      <c r="B31" s="102" t="n"/>
      <c r="C31" s="102" t="n"/>
      <c r="D31" s="105" t="n"/>
      <c r="E31" s="28" t="n"/>
      <c r="F31" s="125" t="n"/>
      <c r="G31" s="126">
        <f>G29+G30</f>
        <v/>
      </c>
      <c r="H31" s="105" t="n"/>
      <c r="I31" s="30" t="n"/>
      <c r="J31" s="16" t="n"/>
    </row>
    <row r="32" ht="23.25" customHeight="1">
      <c r="A32" s="127" t="inlineStr">
        <is>
          <t>REMARK</t>
        </is>
      </c>
      <c r="B32" s="128" t="inlineStr">
        <is>
          <t xml:space="preserve">
  -. 본 견적유효기간 : 발행일로부터 30일
  -. 대금 결제 : 당월 마감에 30일 결제 조건
  -. 내수 거래시 부가세 별도 (표기)</t>
        </is>
      </c>
      <c r="C32" s="129" t="n"/>
      <c r="D32" s="129" t="n"/>
      <c r="E32" s="129" t="n"/>
      <c r="F32" s="129" t="n"/>
      <c r="G32" s="129" t="n"/>
      <c r="H32" s="129" t="n"/>
      <c r="I32" s="129" t="n"/>
      <c r="J32" s="9" t="n"/>
      <c r="K32" s="9" t="n"/>
    </row>
    <row r="33" ht="23.25" customHeight="1">
      <c r="A33" s="130" t="n"/>
      <c r="B33" s="131" t="n"/>
      <c r="J33" s="9" t="n"/>
      <c r="K33" s="9" t="n"/>
    </row>
    <row r="34" ht="23.25" customHeight="1">
      <c r="A34" s="130" t="n"/>
      <c r="B34" s="131" t="n"/>
      <c r="J34" s="9" t="n"/>
      <c r="K34" s="9" t="n"/>
    </row>
    <row r="35" ht="23.25" customHeight="1">
      <c r="A35" s="132" t="n"/>
      <c r="B35" s="133" t="n"/>
      <c r="C35" s="96" t="n"/>
      <c r="D35" s="96" t="n"/>
      <c r="E35" s="96" t="n"/>
      <c r="F35" s="96" t="n"/>
      <c r="G35" s="96" t="n"/>
      <c r="H35" s="96" t="n"/>
      <c r="I35" s="96" t="n"/>
      <c r="J35" s="9" t="n"/>
      <c r="K35" s="9" t="n"/>
    </row>
    <row r="36" ht="16.3" customFormat="1" customHeight="1" s="17" thickBot="1">
      <c r="A36" s="85" t="inlineStr">
        <is>
          <t>주식회사 벤치소프트 / TEL : 070-7841-0310 / FAX : 032-327-7767 / www.bench-soft.com / 담당자 : 정영란</t>
        </is>
      </c>
      <c r="B36" s="134" t="n"/>
      <c r="C36" s="134" t="n"/>
      <c r="D36" s="134" t="n"/>
      <c r="E36" s="134" t="n"/>
      <c r="F36" s="134" t="n"/>
      <c r="G36" s="134" t="n"/>
      <c r="H36" s="134" t="n"/>
      <c r="I36" s="134" t="n"/>
      <c r="J36" s="19" t="n"/>
      <c r="K36" s="19" t="n"/>
      <c r="M36" s="135" t="n"/>
    </row>
    <row r="37">
      <c r="A37" s="70" t="n"/>
      <c r="B37" s="129" t="n"/>
      <c r="C37" s="129" t="n"/>
      <c r="D37" s="129" t="n"/>
      <c r="E37" s="129" t="n"/>
      <c r="F37" s="129" t="n"/>
      <c r="G37" s="129" t="n"/>
      <c r="H37" s="129" t="n"/>
      <c r="I37" s="129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</sheetData>
  <mergeCells count="52">
    <mergeCell ref="G21:H21"/>
    <mergeCell ref="B23:D23"/>
    <mergeCell ref="A37:I37"/>
    <mergeCell ref="G27:H27"/>
    <mergeCell ref="B17:D17"/>
    <mergeCell ref="A29:D29"/>
    <mergeCell ref="G23:H23"/>
    <mergeCell ref="H4:I4"/>
    <mergeCell ref="G17:H17"/>
    <mergeCell ref="D3:F5"/>
    <mergeCell ref="B28:D28"/>
    <mergeCell ref="B19:D19"/>
    <mergeCell ref="A31:D31"/>
    <mergeCell ref="G14:I14"/>
    <mergeCell ref="A2:I2"/>
    <mergeCell ref="A5:C5"/>
    <mergeCell ref="H6:I6"/>
    <mergeCell ref="A30:D30"/>
    <mergeCell ref="G19:H19"/>
    <mergeCell ref="G28:H28"/>
    <mergeCell ref="A8:I8"/>
    <mergeCell ref="G18:H18"/>
    <mergeCell ref="B24:D24"/>
    <mergeCell ref="B20:D20"/>
    <mergeCell ref="A32:A35"/>
    <mergeCell ref="G30:H30"/>
    <mergeCell ref="A10:I10"/>
    <mergeCell ref="G24:H24"/>
    <mergeCell ref="A13:I13"/>
    <mergeCell ref="B26:D26"/>
    <mergeCell ref="A9:I9"/>
    <mergeCell ref="B32:I35"/>
    <mergeCell ref="A16:D16"/>
    <mergeCell ref="B25:D25"/>
    <mergeCell ref="G26:H26"/>
    <mergeCell ref="H3:I3"/>
    <mergeCell ref="G29:H29"/>
    <mergeCell ref="A15:I15"/>
    <mergeCell ref="G20:H20"/>
    <mergeCell ref="C14:E14"/>
    <mergeCell ref="A11:I11"/>
    <mergeCell ref="G16:H16"/>
    <mergeCell ref="B22:D22"/>
    <mergeCell ref="A36:I36"/>
    <mergeCell ref="G25:H25"/>
    <mergeCell ref="A1:I1"/>
    <mergeCell ref="B27:D27"/>
    <mergeCell ref="B18:D18"/>
    <mergeCell ref="H5:I5"/>
    <mergeCell ref="G31:H31"/>
    <mergeCell ref="B21:D21"/>
    <mergeCell ref="G22:H22"/>
  </mergeCells>
  <printOptions horizontalCentered="1" verticalCentered="1"/>
  <pageMargins left="0.3543307086614174" right="0.3543307086614174" top="0.3937007874015748" bottom="0.3937007874015748" header="0.5118110236220472" footer="0.5118110236220472"/>
  <pageSetup orientation="portrait" paperSize="9" horizontalDpi="4294967293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영호짱</dc:creator>
  <dcterms:created xsi:type="dcterms:W3CDTF">2003-10-28T05:39:43Z</dcterms:created>
  <dcterms:modified xsi:type="dcterms:W3CDTF">2026-09-22T04:28:07Z</dcterms:modified>
  <cp:lastModifiedBy>Yurir011</cp:lastModifiedBy>
  <cp:lastPrinted>2026-09-22T02:23:01Z</cp:lastPrinted>
</cp:coreProperties>
</file>