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工作台\"/>
    </mc:Choice>
  </mc:AlternateContent>
  <bookViews>
    <workbookView xWindow="0" yWindow="0" windowWidth="28800" windowHeight="11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20" i="1" s="1"/>
  <c r="J20" i="1" s="1"/>
  <c r="F19" i="1"/>
  <c r="H19" i="1" s="1"/>
  <c r="J19" i="1" s="1"/>
  <c r="F18" i="1"/>
  <c r="H18" i="1" s="1"/>
  <c r="J18" i="1" s="1"/>
  <c r="F17" i="1"/>
  <c r="H17" i="1" s="1"/>
  <c r="J17" i="1" s="1"/>
  <c r="F16" i="1"/>
  <c r="H16" i="1" s="1"/>
  <c r="J16" i="1" s="1"/>
  <c r="F15" i="1"/>
  <c r="H15" i="1" s="1"/>
  <c r="J15" i="1" s="1"/>
  <c r="F14" i="1" l="1"/>
  <c r="H14" i="1" s="1"/>
  <c r="F13" i="1"/>
  <c r="F12" i="1"/>
  <c r="H12" i="1" s="1"/>
  <c r="J12" i="1" s="1"/>
  <c r="F11" i="1"/>
  <c r="H11" i="1" s="1"/>
  <c r="J14" i="1" l="1"/>
  <c r="H13" i="1"/>
  <c r="J13" i="1" s="1"/>
  <c r="J11" i="1"/>
  <c r="H4" i="1" l="1"/>
  <c r="F5" i="1" l="1"/>
  <c r="H5" i="1" l="1"/>
  <c r="J5" i="1" s="1"/>
  <c r="F7" i="1"/>
  <c r="F3" i="1"/>
  <c r="H3" i="1" s="1"/>
  <c r="F6" i="1"/>
  <c r="H6" i="1" s="1"/>
  <c r="J4" i="1"/>
  <c r="J7" i="1" l="1"/>
  <c r="H7" i="1"/>
  <c r="J6" i="1"/>
  <c r="C22" i="1" s="1"/>
  <c r="J3" i="1"/>
  <c r="C28" i="1" l="1"/>
</calcChain>
</file>

<file path=xl/sharedStrings.xml><?xml version="1.0" encoding="utf-8"?>
<sst xmlns="http://schemas.openxmlformats.org/spreadsheetml/2006/main" count="49" uniqueCount="29">
  <si>
    <t>单子名称</t>
    <phoneticPr fontId="1" type="noConversion"/>
  </si>
  <si>
    <t>总单价</t>
    <phoneticPr fontId="1" type="noConversion"/>
  </si>
  <si>
    <t>是</t>
    <phoneticPr fontId="1" type="noConversion"/>
  </si>
  <si>
    <t>可得提成数</t>
    <phoneticPr fontId="1" type="noConversion"/>
  </si>
  <si>
    <t>是否结单/完成</t>
    <phoneticPr fontId="1" type="noConversion"/>
  </si>
  <si>
    <t>提供提成</t>
    <phoneticPr fontId="1" type="noConversion"/>
  </si>
  <si>
    <t>警告次数</t>
    <phoneticPr fontId="1" type="noConversion"/>
  </si>
  <si>
    <t>返工扣除</t>
    <phoneticPr fontId="1" type="noConversion"/>
  </si>
  <si>
    <t>惩罚</t>
    <phoneticPr fontId="1" type="noConversion"/>
  </si>
  <si>
    <t>可以提成数</t>
    <phoneticPr fontId="1" type="noConversion"/>
  </si>
  <si>
    <t>结束时间</t>
    <phoneticPr fontId="1" type="noConversion"/>
  </si>
  <si>
    <t>可得提成 20%</t>
    <phoneticPr fontId="1" type="noConversion"/>
  </si>
  <si>
    <t>可得提成 15%</t>
    <phoneticPr fontId="1" type="noConversion"/>
  </si>
  <si>
    <t>物流名称</t>
    <phoneticPr fontId="1" type="noConversion"/>
  </si>
  <si>
    <t>5.8.2017</t>
    <phoneticPr fontId="1" type="noConversion"/>
  </si>
  <si>
    <t>否</t>
    <phoneticPr fontId="1" type="noConversion"/>
  </si>
  <si>
    <t>LSCAIRLINE.COM</t>
    <phoneticPr fontId="1" type="noConversion"/>
  </si>
  <si>
    <t>JBTOPEX.COM</t>
    <phoneticPr fontId="1" type="noConversion"/>
  </si>
  <si>
    <t>LLNEXPRESS.COM</t>
    <phoneticPr fontId="1" type="noConversion"/>
  </si>
  <si>
    <t>CCARILINE.COM</t>
    <phoneticPr fontId="1" type="noConversion"/>
  </si>
  <si>
    <t>6.25.2017</t>
    <phoneticPr fontId="1" type="noConversion"/>
  </si>
  <si>
    <t>6月总计</t>
    <phoneticPr fontId="1" type="noConversion"/>
  </si>
  <si>
    <t>实际收费</t>
    <phoneticPr fontId="1" type="noConversion"/>
  </si>
  <si>
    <t>月付款</t>
    <phoneticPr fontId="1" type="noConversion"/>
  </si>
  <si>
    <t>6.30.2017 购物车功能性</t>
    <phoneticPr fontId="1" type="noConversion"/>
  </si>
  <si>
    <t>5.8.2017 设计网站 报废</t>
    <phoneticPr fontId="1" type="noConversion"/>
  </si>
  <si>
    <t>8.15.2017</t>
    <phoneticPr fontId="1" type="noConversion"/>
  </si>
  <si>
    <t>5.1..2017 地产网站</t>
    <phoneticPr fontId="1" type="noConversion"/>
  </si>
  <si>
    <t>6.1.2017 展示网站 美安基金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</si>
</sst>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);[Red]\(0.00\)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I24" sqref="I24"/>
    </sheetView>
  </sheetViews>
  <sheetFormatPr defaultRowHeight="14.25"/>
  <cols>
    <col min="2" max="2" width="40.25" customWidth="1"/>
    <col min="3" max="4" width="15.25" customWidth="1"/>
    <col min="5" max="5" width="9.5" customWidth="1"/>
    <col min="6" max="7" width="11.5" customWidth="1"/>
    <col min="8" max="8" width="12.375" style="6" customWidth="1"/>
    <col min="9" max="9" width="14.375" style="2" customWidth="1"/>
    <col min="10" max="10" width="9.5" customWidth="1"/>
    <col min="11" max="11" width="16.875" customWidth="1"/>
  </cols>
  <sheetData>
    <row r="1" spans="1:11" ht="17.25" customHeight="1">
      <c r="B1" s="12"/>
      <c r="C1" s="12"/>
      <c r="D1" s="12"/>
      <c r="E1" s="12"/>
      <c r="F1" s="12"/>
      <c r="G1" s="12"/>
      <c r="H1" s="12"/>
      <c r="I1" s="12"/>
      <c r="J1" s="12"/>
    </row>
    <row r="2" spans="1:11">
      <c r="B2" t="s">
        <v>0</v>
      </c>
      <c r="C2" s="2" t="s">
        <v>1</v>
      </c>
      <c r="D2" s="2" t="s">
        <v>5</v>
      </c>
      <c r="E2" s="3" t="s">
        <v>6</v>
      </c>
      <c r="F2" s="3" t="s">
        <v>8</v>
      </c>
      <c r="G2" s="3" t="s">
        <v>7</v>
      </c>
      <c r="H2" s="5" t="s">
        <v>11</v>
      </c>
      <c r="I2" s="2" t="s">
        <v>4</v>
      </c>
      <c r="J2" s="2" t="s">
        <v>3</v>
      </c>
      <c r="K2" t="s">
        <v>10</v>
      </c>
    </row>
    <row r="3" spans="1:11">
      <c r="B3" t="s">
        <v>25</v>
      </c>
      <c r="C3">
        <v>500</v>
      </c>
      <c r="D3">
        <v>0</v>
      </c>
      <c r="E3" s="4">
        <v>0</v>
      </c>
      <c r="F3" s="4">
        <f t="shared" ref="F3:F6" si="0">IF(D3=0,C3*0.15*E3*0.15,D3*0.15*E3)</f>
        <v>0</v>
      </c>
      <c r="G3" s="3"/>
      <c r="H3" s="6">
        <f>IF(D3=0,C3*0.2-F3,D3-F3)</f>
        <v>100</v>
      </c>
      <c r="I3" s="2" t="s">
        <v>15</v>
      </c>
      <c r="J3">
        <f>IF(I3="是",H3,0)</f>
        <v>0</v>
      </c>
      <c r="K3" t="s">
        <v>14</v>
      </c>
    </row>
    <row r="4" spans="1:11">
      <c r="B4" t="s">
        <v>27</v>
      </c>
      <c r="C4">
        <v>6000</v>
      </c>
      <c r="D4">
        <v>0</v>
      </c>
      <c r="E4" s="4">
        <v>0</v>
      </c>
      <c r="F4" s="4">
        <v>0</v>
      </c>
      <c r="G4" s="3"/>
      <c r="H4" s="6">
        <f>IF(D4=0,C4*0.2-F4,D4-F4)</f>
        <v>1200</v>
      </c>
      <c r="I4" s="11" t="s">
        <v>15</v>
      </c>
      <c r="J4">
        <f>IF(I4="是",H4,0)</f>
        <v>0</v>
      </c>
      <c r="K4" t="s">
        <v>26</v>
      </c>
    </row>
    <row r="5" spans="1:11">
      <c r="B5" t="s">
        <v>28</v>
      </c>
      <c r="C5">
        <v>800</v>
      </c>
      <c r="D5">
        <v>0</v>
      </c>
      <c r="E5" s="4">
        <v>0</v>
      </c>
      <c r="F5" s="4">
        <f t="shared" si="0"/>
        <v>0</v>
      </c>
      <c r="G5" s="4"/>
      <c r="H5" s="6">
        <f t="shared" ref="H5:H7" si="1">IF(D5=0,C5*0.2-F5,D5-F5)</f>
        <v>160</v>
      </c>
      <c r="I5" s="7" t="s">
        <v>15</v>
      </c>
      <c r="J5">
        <f t="shared" ref="J5:J7" si="2">IF(I5="是",H5,0)</f>
        <v>0</v>
      </c>
      <c r="K5" t="s">
        <v>20</v>
      </c>
    </row>
    <row r="6" spans="1:11">
      <c r="B6" t="s">
        <v>24</v>
      </c>
      <c r="C6">
        <v>3500</v>
      </c>
      <c r="D6">
        <v>0</v>
      </c>
      <c r="E6" s="4">
        <v>0</v>
      </c>
      <c r="F6" s="4">
        <f t="shared" si="0"/>
        <v>0</v>
      </c>
      <c r="G6" s="4"/>
      <c r="H6" s="6">
        <f t="shared" si="1"/>
        <v>700</v>
      </c>
      <c r="I6" s="11" t="s">
        <v>15</v>
      </c>
      <c r="J6">
        <f t="shared" si="2"/>
        <v>0</v>
      </c>
    </row>
    <row r="7" spans="1:11">
      <c r="C7">
        <v>0</v>
      </c>
      <c r="D7">
        <v>0</v>
      </c>
      <c r="E7" s="4">
        <v>0</v>
      </c>
      <c r="F7" s="4">
        <f>IF(D7=0,C7*0.15*E7*0.15,D7*0.15*E7)</f>
        <v>0</v>
      </c>
      <c r="G7" s="4"/>
      <c r="H7" s="6">
        <f t="shared" si="1"/>
        <v>0</v>
      </c>
      <c r="I7" s="11" t="s">
        <v>15</v>
      </c>
      <c r="J7">
        <f t="shared" si="2"/>
        <v>0</v>
      </c>
    </row>
    <row r="8" spans="1:11">
      <c r="E8" s="8"/>
    </row>
    <row r="10" spans="1:11">
      <c r="A10" t="s">
        <v>22</v>
      </c>
      <c r="B10" t="s">
        <v>13</v>
      </c>
      <c r="C10" s="9" t="s">
        <v>23</v>
      </c>
      <c r="D10" s="9" t="s">
        <v>5</v>
      </c>
      <c r="E10" s="3" t="s">
        <v>6</v>
      </c>
      <c r="F10" s="3" t="s">
        <v>8</v>
      </c>
      <c r="G10" s="3" t="s">
        <v>7</v>
      </c>
      <c r="H10" s="5" t="s">
        <v>12</v>
      </c>
      <c r="I10" s="9" t="s">
        <v>4</v>
      </c>
      <c r="J10" s="9" t="s">
        <v>3</v>
      </c>
      <c r="K10" t="s">
        <v>10</v>
      </c>
    </row>
    <row r="11" spans="1:11">
      <c r="A11">
        <v>250</v>
      </c>
      <c r="B11" t="s">
        <v>16</v>
      </c>
      <c r="C11">
        <v>350</v>
      </c>
      <c r="D11">
        <v>0</v>
      </c>
      <c r="E11" s="4">
        <v>0</v>
      </c>
      <c r="F11" s="4">
        <f t="shared" ref="F11" si="3">IF(D11=0,C11*0.15*E11*0.15,D11*0.15*E11)</f>
        <v>0</v>
      </c>
      <c r="G11" s="3"/>
      <c r="H11" s="6">
        <f>IF(D11=0,C11*0.15-F11,D11-F11)</f>
        <v>52.5</v>
      </c>
      <c r="I11" s="9" t="s">
        <v>2</v>
      </c>
      <c r="J11">
        <f t="shared" ref="J11:J20" si="4">IF(I11="是",H11,0)</f>
        <v>52.5</v>
      </c>
    </row>
    <row r="12" spans="1:11">
      <c r="B12" t="s">
        <v>17</v>
      </c>
      <c r="C12">
        <v>150</v>
      </c>
      <c r="D12">
        <v>0</v>
      </c>
      <c r="E12" s="4">
        <v>0</v>
      </c>
      <c r="F12" s="4">
        <f t="shared" ref="F12:F14" si="5">IF(D12=0,C12*0.15*E12*0.15,D12*0.15*E12)</f>
        <v>0</v>
      </c>
      <c r="G12" s="3"/>
      <c r="H12" s="6">
        <f t="shared" ref="H12:H14" si="6">IF(D12=0,C12*0.15-F12,D12-F12)</f>
        <v>22.5</v>
      </c>
      <c r="I12" s="9" t="s">
        <v>2</v>
      </c>
      <c r="J12">
        <f t="shared" si="4"/>
        <v>22.5</v>
      </c>
    </row>
    <row r="13" spans="1:11">
      <c r="B13" t="s">
        <v>18</v>
      </c>
      <c r="C13">
        <v>150</v>
      </c>
      <c r="D13">
        <v>0</v>
      </c>
      <c r="E13" s="4">
        <v>0</v>
      </c>
      <c r="F13" s="4">
        <f t="shared" si="5"/>
        <v>0</v>
      </c>
      <c r="G13" s="3"/>
      <c r="H13" s="6">
        <f t="shared" si="6"/>
        <v>22.5</v>
      </c>
      <c r="I13" s="9" t="s">
        <v>2</v>
      </c>
      <c r="J13">
        <f t="shared" si="4"/>
        <v>22.5</v>
      </c>
    </row>
    <row r="14" spans="1:11">
      <c r="B14" t="s">
        <v>19</v>
      </c>
      <c r="C14">
        <v>150</v>
      </c>
      <c r="D14">
        <v>0</v>
      </c>
      <c r="E14" s="4">
        <v>0</v>
      </c>
      <c r="F14" s="4">
        <f t="shared" si="5"/>
        <v>0</v>
      </c>
      <c r="G14" s="3"/>
      <c r="H14" s="6">
        <f t="shared" si="6"/>
        <v>22.5</v>
      </c>
      <c r="I14" s="9" t="s">
        <v>2</v>
      </c>
      <c r="J14">
        <f t="shared" si="4"/>
        <v>22.5</v>
      </c>
    </row>
    <row r="15" spans="1:11">
      <c r="C15">
        <v>0</v>
      </c>
      <c r="D15">
        <v>0</v>
      </c>
      <c r="E15" s="4">
        <v>0</v>
      </c>
      <c r="F15" s="4">
        <f t="shared" ref="F15:F20" si="7">IF(D15=0,C15*0.15*E15*0.15,D15*0.15*E15)</f>
        <v>0</v>
      </c>
      <c r="G15" s="3"/>
      <c r="H15" s="6">
        <f t="shared" ref="H15:H20" si="8">IF(D15=0,C15*0.15-F15,D15-F15)</f>
        <v>0</v>
      </c>
      <c r="I15" s="10" t="s">
        <v>2</v>
      </c>
      <c r="J15">
        <f t="shared" si="4"/>
        <v>0</v>
      </c>
    </row>
    <row r="16" spans="1:11">
      <c r="C16">
        <v>0</v>
      </c>
      <c r="D16">
        <v>0</v>
      </c>
      <c r="E16" s="4">
        <v>0</v>
      </c>
      <c r="F16" s="4">
        <f t="shared" si="7"/>
        <v>0</v>
      </c>
      <c r="G16" s="3"/>
      <c r="H16" s="6">
        <f t="shared" si="8"/>
        <v>0</v>
      </c>
      <c r="I16" s="10" t="s">
        <v>2</v>
      </c>
      <c r="J16">
        <f t="shared" si="4"/>
        <v>0</v>
      </c>
    </row>
    <row r="17" spans="2:10">
      <c r="C17">
        <v>0</v>
      </c>
      <c r="D17">
        <v>0</v>
      </c>
      <c r="E17" s="4">
        <v>0</v>
      </c>
      <c r="F17" s="4">
        <f t="shared" si="7"/>
        <v>0</v>
      </c>
      <c r="G17" s="3"/>
      <c r="H17" s="6">
        <f t="shared" si="8"/>
        <v>0</v>
      </c>
      <c r="I17" s="10" t="s">
        <v>2</v>
      </c>
      <c r="J17">
        <f t="shared" si="4"/>
        <v>0</v>
      </c>
    </row>
    <row r="18" spans="2:10">
      <c r="C18">
        <v>0</v>
      </c>
      <c r="D18">
        <v>0</v>
      </c>
      <c r="E18" s="4">
        <v>0</v>
      </c>
      <c r="F18" s="4">
        <f t="shared" si="7"/>
        <v>0</v>
      </c>
      <c r="G18" s="3"/>
      <c r="H18" s="6">
        <f t="shared" si="8"/>
        <v>0</v>
      </c>
      <c r="I18" s="10" t="s">
        <v>2</v>
      </c>
      <c r="J18">
        <f t="shared" si="4"/>
        <v>0</v>
      </c>
    </row>
    <row r="19" spans="2:10">
      <c r="C19">
        <v>0</v>
      </c>
      <c r="D19">
        <v>0</v>
      </c>
      <c r="E19" s="4">
        <v>0</v>
      </c>
      <c r="F19" s="4">
        <f t="shared" si="7"/>
        <v>0</v>
      </c>
      <c r="G19" s="3"/>
      <c r="H19" s="6">
        <f t="shared" si="8"/>
        <v>0</v>
      </c>
      <c r="I19" s="10" t="s">
        <v>2</v>
      </c>
      <c r="J19">
        <f t="shared" si="4"/>
        <v>0</v>
      </c>
    </row>
    <row r="20" spans="2:10">
      <c r="C20">
        <v>0</v>
      </c>
      <c r="D20">
        <v>0</v>
      </c>
      <c r="E20" s="4">
        <v>0</v>
      </c>
      <c r="F20" s="4">
        <f t="shared" si="7"/>
        <v>0</v>
      </c>
      <c r="G20" s="3"/>
      <c r="H20" s="6">
        <f t="shared" si="8"/>
        <v>0</v>
      </c>
      <c r="I20" s="10" t="s">
        <v>2</v>
      </c>
      <c r="J20">
        <f t="shared" si="4"/>
        <v>0</v>
      </c>
    </row>
    <row r="21" spans="2:10">
      <c r="C21" s="1"/>
    </row>
    <row r="22" spans="2:10">
      <c r="B22" t="s">
        <v>9</v>
      </c>
      <c r="C22">
        <f>SUM(J11:J20,J3:J7)</f>
        <v>120</v>
      </c>
    </row>
    <row r="28" spans="2:10">
      <c r="B28" t="s">
        <v>21</v>
      </c>
      <c r="C28">
        <f>SUM(C22:C24)</f>
        <v>120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DDERSERVICES</dc:creator>
  <cp:lastModifiedBy>DDERSERVICES</cp:lastModifiedBy>
  <dcterms:created xsi:type="dcterms:W3CDTF">2016-05-10T03:51:00Z</dcterms:created>
  <dcterms:modified xsi:type="dcterms:W3CDTF">2017-07-01T08:27:57Z</dcterms:modified>
</cp:coreProperties>
</file>