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ользователь\Downloads\КРУ\ЛИЧНОЕ\ОБУЧЕНИЕ\GeekBrains окт 2022\Теория вероятностей апрель 23\Семинар 5\"/>
    </mc:Choice>
  </mc:AlternateContent>
  <bookViews>
    <workbookView xWindow="0" yWindow="0" windowWidth="16392" windowHeight="4632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6" i="2" s="1"/>
  <c r="B19" i="2"/>
  <c r="F36" i="2" l="1"/>
  <c r="J36" i="2"/>
  <c r="I36" i="2"/>
  <c r="E36" i="2"/>
  <c r="B36" i="2"/>
  <c r="H36" i="2"/>
  <c r="D36" i="2"/>
  <c r="K36" i="2"/>
  <c r="G36" i="2"/>
  <c r="L36" i="2" l="1"/>
  <c r="B37" i="2" s="1"/>
  <c r="B38" i="2" s="1"/>
  <c r="B40" i="2" l="1"/>
  <c r="B43" i="2"/>
  <c r="C43" i="2"/>
</calcChain>
</file>

<file path=xl/sharedStrings.xml><?xml version="1.0" encoding="utf-8"?>
<sst xmlns="http://schemas.openxmlformats.org/spreadsheetml/2006/main" count="47" uniqueCount="45">
  <si>
    <t>Урок 5. Тестирование гипотез</t>
  </si>
  <si>
    <t>1) Когда используется критерий Стьюдента, а когда Z –критерий?</t>
  </si>
  <si>
    <t>Задачи 2,3 решать вручную</t>
  </si>
  <si>
    <t>2) Проведите тест гипотезы. Утверждается, что шарики для подшипников, изготовленные автоматическим станком, имеют средний диаметр 17 мм.</t>
  </si>
  <si>
    <t>Используя односторонний критерий с α=0,05, проверить эту гипотезу, если в выборке из n=100 шариков средний диаметр</t>
  </si>
  <si>
    <t>оказался равным 17.5 мм, а дисперсия известна и равна 4 кв. мм.</t>
  </si>
  <si>
    <t>3)Проведите тест гипотезы. Продавец утверждает, что средний вес пачки печенья составляет 200 г.</t>
  </si>
  <si>
    <t>Из партии извлечена выборка из 10 пачек. Вес каждой пачки составляет:</t>
  </si>
  <si>
    <t>Известно, что их веса распределены нормально.</t>
  </si>
  <si>
    <t>Верно ли утверждение продавца, если учитывать, что доверительная вероятность равна 99%? (Провести двусторонний тест.)</t>
  </si>
  <si>
    <t>Задачу 4 решать с помощью функции.</t>
  </si>
  <si>
    <t>4)Есть ли статистически значимые различия в росте дочерей?</t>
  </si>
  <si>
    <t>Рост матерей 172, 177, 158, 170, 178,175, 164, 160, 169</t>
  </si>
  <si>
    <t>Рост взрослых дочерей: 173, 175, 162, 174, 175, 168, 155, 170, 160</t>
  </si>
  <si>
    <t>использовать критерий Z.</t>
  </si>
  <si>
    <t>следуют нормальному распределению и известно среднее квадратичное отклонение генеральной совокупности.</t>
  </si>
  <si>
    <t>НЕ известно среднее квадратичное отклонение генеральной совокупности</t>
  </si>
  <si>
    <t>Критерий Стьюдента используется, если</t>
  </si>
  <si>
    <t xml:space="preserve">SE = 𝞼/√n. </t>
  </si>
  <si>
    <t xml:space="preserve">Нулевая гипотеза </t>
  </si>
  <si>
    <t xml:space="preserve">α = 5%. </t>
  </si>
  <si>
    <t xml:space="preserve">μ=μ_0 </t>
  </si>
  <si>
    <t>Альтернативная гипотеза</t>
  </si>
  <si>
    <t xml:space="preserve">Z = </t>
  </si>
  <si>
    <t>расчетный Z критерий по выборке.</t>
  </si>
  <si>
    <t xml:space="preserve"> </t>
  </si>
  <si>
    <t xml:space="preserve">По таблице находим для </t>
  </si>
  <si>
    <t>α = 5%</t>
  </si>
  <si>
    <t>Z =</t>
  </si>
  <si>
    <t>Т.к. расчетное значение Z находится правее расчетного, то принимаем альтернативную гипотезу.</t>
  </si>
  <si>
    <t>202, 203, 199, 197, 195, 201, 200, 204, 194, 190</t>
  </si>
  <si>
    <t>Среднее</t>
  </si>
  <si>
    <t>(x-xср)*n</t>
  </si>
  <si>
    <t>Дисперсия</t>
  </si>
  <si>
    <t>Ср кв откл</t>
  </si>
  <si>
    <t xml:space="preserve">по таблице Стьюдента находим для </t>
  </si>
  <si>
    <t>Тнабл =</t>
  </si>
  <si>
    <t>( m  -  t  *  s  /  np . sqrt ( n ),  m  +  t  *  s  /  np . sqrt ( n ))</t>
  </si>
  <si>
    <t>Дов интервал</t>
  </si>
  <si>
    <t xml:space="preserve">и </t>
  </si>
  <si>
    <t>m</t>
  </si>
  <si>
    <t>n</t>
  </si>
  <si>
    <t>s</t>
  </si>
  <si>
    <t>t</t>
  </si>
  <si>
    <t>Гипотеза о соответсвии веса пачки подтверждается.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</si>
</sst>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0</xdr:col>
      <xdr:colOff>396240</xdr:colOff>
      <xdr:row>17</xdr:row>
      <xdr:rowOff>7620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3962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39" workbookViewId="0">
      <selection activeCell="F46" sqref="F46"/>
    </sheetView>
  </sheetViews>
  <sheetFormatPr defaultRowHeight="14.4" x14ac:dyDescent="0.3"/>
  <cols>
    <col min="1" max="1" width="15.44140625" customWidth="1"/>
    <col min="2" max="2" width="10.21875" customWidth="1"/>
    <col min="4" max="4" width="7.44140625" customWidth="1"/>
    <col min="5" max="5" width="6.21875" customWidth="1"/>
    <col min="6" max="6" width="6.88671875" customWidth="1"/>
    <col min="9" max="9" width="9.5546875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14</v>
      </c>
    </row>
    <row r="4" spans="1:10" x14ac:dyDescent="0.3">
      <c r="A4" t="s">
        <v>15</v>
      </c>
    </row>
    <row r="5" spans="1:10" x14ac:dyDescent="0.3">
      <c r="A5" t="s">
        <v>17</v>
      </c>
    </row>
    <row r="6" spans="1:10" x14ac:dyDescent="0.3">
      <c r="A6" t="s">
        <v>16</v>
      </c>
    </row>
    <row r="8" spans="1:10" x14ac:dyDescent="0.3">
      <c r="A8" t="s">
        <v>2</v>
      </c>
    </row>
    <row r="9" spans="1:10" x14ac:dyDescent="0.3">
      <c r="A9" t="s">
        <v>3</v>
      </c>
    </row>
    <row r="10" spans="1:10" x14ac:dyDescent="0.3">
      <c r="A10" t="s">
        <v>4</v>
      </c>
    </row>
    <row r="11" spans="1:10" x14ac:dyDescent="0.3">
      <c r="A11" t="s">
        <v>5</v>
      </c>
    </row>
    <row r="13" spans="1:10" x14ac:dyDescent="0.3">
      <c r="A13" t="s">
        <v>19</v>
      </c>
    </row>
    <row r="14" spans="1:10" ht="27" customHeight="1" x14ac:dyDescent="0.3">
      <c r="A14" t="s">
        <v>21</v>
      </c>
      <c r="I14" s="1" t="s">
        <v>25</v>
      </c>
      <c r="J14" t="s">
        <v>25</v>
      </c>
    </row>
    <row r="15" spans="1:10" x14ac:dyDescent="0.3">
      <c r="I15" s="1"/>
    </row>
    <row r="16" spans="1:10" x14ac:dyDescent="0.3">
      <c r="A16" t="s">
        <v>22</v>
      </c>
      <c r="I16" t="s">
        <v>18</v>
      </c>
    </row>
    <row r="17" spans="1:9" x14ac:dyDescent="0.3">
      <c r="I17" t="s">
        <v>20</v>
      </c>
    </row>
    <row r="19" spans="1:9" x14ac:dyDescent="0.3">
      <c r="A19" t="s">
        <v>23</v>
      </c>
      <c r="B19">
        <f>(17.5-17)/(2/10)</f>
        <v>2.5</v>
      </c>
      <c r="D19" t="s">
        <v>24</v>
      </c>
    </row>
    <row r="20" spans="1:9" ht="24.6" customHeight="1" x14ac:dyDescent="0.3">
      <c r="B20" t="s">
        <v>25</v>
      </c>
    </row>
    <row r="21" spans="1:9" x14ac:dyDescent="0.3">
      <c r="A21" t="s">
        <v>26</v>
      </c>
      <c r="D21" t="s">
        <v>27</v>
      </c>
      <c r="E21" t="s">
        <v>28</v>
      </c>
      <c r="F21">
        <v>1.645</v>
      </c>
    </row>
    <row r="23" spans="1:9" x14ac:dyDescent="0.3">
      <c r="A23" t="s">
        <v>29</v>
      </c>
    </row>
    <row r="27" spans="1:9" x14ac:dyDescent="0.3">
      <c r="A27" t="s">
        <v>6</v>
      </c>
    </row>
    <row r="28" spans="1:9" x14ac:dyDescent="0.3">
      <c r="A28" t="s">
        <v>7</v>
      </c>
    </row>
    <row r="29" spans="1:9" x14ac:dyDescent="0.3">
      <c r="A29" t="s">
        <v>30</v>
      </c>
    </row>
    <row r="30" spans="1:9" x14ac:dyDescent="0.3">
      <c r="A30" t="s">
        <v>8</v>
      </c>
    </row>
    <row r="31" spans="1:9" x14ac:dyDescent="0.3">
      <c r="A31" t="s">
        <v>9</v>
      </c>
    </row>
    <row r="33" spans="1:12" x14ac:dyDescent="0.3">
      <c r="B33">
        <v>202</v>
      </c>
      <c r="C33">
        <v>203</v>
      </c>
      <c r="D33">
        <v>199</v>
      </c>
      <c r="E33">
        <v>197</v>
      </c>
      <c r="F33">
        <v>195</v>
      </c>
      <c r="G33">
        <v>201</v>
      </c>
      <c r="H33">
        <v>200</v>
      </c>
      <c r="I33">
        <v>204</v>
      </c>
      <c r="J33">
        <v>194</v>
      </c>
      <c r="K33">
        <v>190</v>
      </c>
    </row>
    <row r="35" spans="1:12" x14ac:dyDescent="0.3">
      <c r="A35" t="s">
        <v>31</v>
      </c>
      <c r="B35">
        <f>AVERAGE(B33:K33)</f>
        <v>198.5</v>
      </c>
      <c r="C35" t="s">
        <v>40</v>
      </c>
      <c r="D35">
        <v>10</v>
      </c>
      <c r="E35" t="s">
        <v>41</v>
      </c>
    </row>
    <row r="36" spans="1:12" x14ac:dyDescent="0.3">
      <c r="A36" t="s">
        <v>32</v>
      </c>
      <c r="B36">
        <f>(B33-$B$35)^2</f>
        <v>12.25</v>
      </c>
      <c r="C36">
        <f t="shared" ref="C36:K36" si="0">(C33-$B$35)^2</f>
        <v>20.25</v>
      </c>
      <c r="D36">
        <f t="shared" si="0"/>
        <v>0.25</v>
      </c>
      <c r="E36">
        <f t="shared" si="0"/>
        <v>2.25</v>
      </c>
      <c r="F36">
        <f t="shared" si="0"/>
        <v>12.25</v>
      </c>
      <c r="G36">
        <f t="shared" si="0"/>
        <v>6.25</v>
      </c>
      <c r="H36">
        <f t="shared" si="0"/>
        <v>2.25</v>
      </c>
      <c r="I36">
        <f t="shared" si="0"/>
        <v>30.25</v>
      </c>
      <c r="J36">
        <f t="shared" si="0"/>
        <v>20.25</v>
      </c>
      <c r="K36">
        <f t="shared" si="0"/>
        <v>72.25</v>
      </c>
      <c r="L36">
        <f>SUM(B36:K36)</f>
        <v>178.5</v>
      </c>
    </row>
    <row r="37" spans="1:12" x14ac:dyDescent="0.3">
      <c r="A37" t="s">
        <v>33</v>
      </c>
      <c r="B37">
        <f>L36/9</f>
        <v>19.833333333333332</v>
      </c>
    </row>
    <row r="38" spans="1:12" x14ac:dyDescent="0.3">
      <c r="A38" t="s">
        <v>34</v>
      </c>
      <c r="B38">
        <f>B37^0.5</f>
        <v>4.4534630719624619</v>
      </c>
      <c r="C38" t="s">
        <v>42</v>
      </c>
    </row>
    <row r="40" spans="1:12" x14ac:dyDescent="0.3">
      <c r="A40" t="s">
        <v>36</v>
      </c>
      <c r="B40">
        <f>((198.5-200)/B38)*10^0.5</f>
        <v>-1.0651074037450896</v>
      </c>
    </row>
    <row r="41" spans="1:12" x14ac:dyDescent="0.3">
      <c r="A41" t="s">
        <v>35</v>
      </c>
      <c r="D41">
        <v>0.01</v>
      </c>
      <c r="E41" s="2" t="s">
        <v>39</v>
      </c>
      <c r="F41" s="2">
        <v>9</v>
      </c>
      <c r="G41">
        <v>2.8210000000000002</v>
      </c>
      <c r="H41" t="s">
        <v>43</v>
      </c>
    </row>
    <row r="42" spans="1:12" x14ac:dyDescent="0.3">
      <c r="A42" t="s">
        <v>38</v>
      </c>
      <c r="B42" t="s">
        <v>37</v>
      </c>
    </row>
    <row r="43" spans="1:12" x14ac:dyDescent="0.3">
      <c r="B43">
        <f>B35-(G41*B38)/D35^0.5</f>
        <v>194.52716121855752</v>
      </c>
      <c r="C43">
        <f>B35+(G41*B38)/D35^0.5</f>
        <v>202.47283878144248</v>
      </c>
    </row>
    <row r="44" spans="1:12" x14ac:dyDescent="0.3">
      <c r="A44" t="s">
        <v>44</v>
      </c>
    </row>
    <row r="46" spans="1:12" x14ac:dyDescent="0.3">
      <c r="A46" t="s">
        <v>10</v>
      </c>
    </row>
    <row r="47" spans="1:12" x14ac:dyDescent="0.3">
      <c r="A47" t="s">
        <v>11</v>
      </c>
    </row>
    <row r="48" spans="1:12" x14ac:dyDescent="0.3">
      <c r="A48" t="s">
        <v>12</v>
      </c>
    </row>
    <row r="49" spans="1:1" x14ac:dyDescent="0.3">
      <c r="A49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2023-04-26T18:46:21Z</dcterms:created>
  <dcterms:modified xsi:type="dcterms:W3CDTF">2023-05-02T15:39:47Z</dcterms:modified>
</cp:coreProperties>
</file>