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60" yWindow="0" windowWidth="25040" windowHeight="15780" tabRatio="500"/>
  </bookViews>
  <sheets>
    <sheet name="Retail" sheetId="1" r:id="rId1"/>
    <sheet name="Admin" sheetId="2" r:id="rId2"/>
    <sheet name="Science" sheetId="3" r:id="rId3"/>
    <sheet name="Financ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16" i="2"/>
</calcChain>
</file>

<file path=xl/comments1.xml><?xml version="1.0" encoding="utf-8"?>
<comments xmlns="http://schemas.openxmlformats.org/spreadsheetml/2006/main">
  <authors>
    <author>Yury</author>
  </authors>
  <commentList>
    <comment ref="D16" authorId="0">
      <text>
        <r>
          <rPr>
            <b/>
            <sz val="9"/>
            <color indexed="81"/>
            <rFont val="Calibri"/>
            <family val="2"/>
          </rPr>
          <t>Yury:</t>
        </r>
        <r>
          <rPr>
            <sz val="9"/>
            <color indexed="81"/>
            <rFont val="Calibri"/>
            <family val="2"/>
          </rPr>
          <t xml:space="preserve">
No value given. Made up value by finding average of the adjacent years</t>
        </r>
      </text>
    </comment>
  </commentList>
</comments>
</file>

<file path=xl/sharedStrings.xml><?xml version="1.0" encoding="utf-8"?>
<sst xmlns="http://schemas.openxmlformats.org/spreadsheetml/2006/main" count="24" uniqueCount="9">
  <si>
    <t>Year</t>
  </si>
  <si>
    <t>GVA</t>
  </si>
  <si>
    <t>FTSE</t>
  </si>
  <si>
    <t>RD Expenditure</t>
  </si>
  <si>
    <t>Employment</t>
  </si>
  <si>
    <t>GVA Change</t>
  </si>
  <si>
    <t>FTSE Change</t>
  </si>
  <si>
    <t>Employment Change</t>
  </si>
  <si>
    <t>RD Expenditure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</si>
</sst>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64" fontId="2" fillId="0" borderId="0" xfId="1" applyNumberFormat="1" applyFill="1"/>
    <xf numFmtId="2" fontId="0" fillId="0" borderId="0" xfId="0" applyNumberFormat="1"/>
    <xf numFmtId="0" fontId="3" fillId="0" borderId="0" xfId="0" applyFont="1"/>
    <xf numFmtId="9" fontId="2" fillId="0" borderId="0" xfId="4" applyFont="1" applyFill="1"/>
    <xf numFmtId="10" fontId="2" fillId="0" borderId="0" xfId="4" applyNumberFormat="1" applyFont="1" applyFill="1"/>
  </cellXfs>
  <cellStyles count="9">
    <cellStyle name="20% - Accent1" xfId="1" builtinId="30"/>
    <cellStyle name="Followed Hyperlink" xfId="3" builtinId="9" hidden="1"/>
    <cellStyle name="Followed Hyperlink" xfId="6" builtinId="9" hidden="1"/>
    <cellStyle name="Followed Hyperlink" xfId="8" builtinId="9" hidden="1"/>
    <cellStyle name="Hyperlink" xfId="2" builtinId="8" hidden="1"/>
    <cellStyle name="Hyperlink" xfId="5" builtinId="8" hidden="1"/>
    <cellStyle name="Hyperlink" xfId="7" builtinId="8" hidden="1"/>
    <cellStyle name="Normal" xfId="0" builtinId="0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3" sqref="B23"/>
    </sheetView>
  </sheetViews>
  <sheetFormatPr baseColWidth="10" defaultRowHeight="15" x14ac:dyDescent="0"/>
  <cols>
    <col min="2" max="2" width="5.83203125" bestFit="1" customWidth="1"/>
    <col min="3" max="3" width="11.33203125" bestFit="1" customWidth="1"/>
    <col min="4" max="4" width="7.83203125" bestFit="1" customWidth="1"/>
    <col min="5" max="5" width="11.5" bestFit="1" customWidth="1"/>
    <col min="6" max="6" width="13.83203125" bestFit="1" customWidth="1"/>
    <col min="7" max="7" width="20.33203125" bestFit="1" customWidth="1"/>
    <col min="8" max="8" width="12.1640625" bestFit="1" customWidth="1"/>
    <col min="9" max="9" width="18.1640625" bestFit="1" customWidth="1"/>
  </cols>
  <sheetData>
    <row r="1" spans="1:9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8</v>
      </c>
      <c r="H1" t="s">
        <v>4</v>
      </c>
      <c r="I1" t="s">
        <v>7</v>
      </c>
    </row>
    <row r="2" spans="1:9">
      <c r="A2">
        <v>1998</v>
      </c>
      <c r="B2" s="1">
        <v>63.9</v>
      </c>
      <c r="C2" s="5">
        <f>(B3-B2)/B2</f>
        <v>2.190923317683879E-2</v>
      </c>
      <c r="D2" s="2">
        <v>5628.4145238095234</v>
      </c>
      <c r="E2" s="5">
        <f>(D3-D2)/D2</f>
        <v>0.11605227607656228</v>
      </c>
      <c r="F2" s="3"/>
      <c r="G2" s="4"/>
      <c r="H2">
        <v>4009581.3654513988</v>
      </c>
      <c r="I2" s="5">
        <f>(H3-H2)/H2</f>
        <v>2.1090352898935662E-2</v>
      </c>
    </row>
    <row r="3" spans="1:9">
      <c r="A3">
        <v>1999</v>
      </c>
      <c r="B3" s="1">
        <v>65.3</v>
      </c>
      <c r="C3" s="5">
        <f t="shared" ref="C3:E21" si="0">(B4-B3)/B3</f>
        <v>3.9816232771822488E-2</v>
      </c>
      <c r="D3" s="2">
        <v>6281.6048399999991</v>
      </c>
      <c r="E3" s="5">
        <f t="shared" si="0"/>
        <v>1.4604409317470942E-2</v>
      </c>
      <c r="F3" s="3"/>
      <c r="G3" s="4"/>
      <c r="H3">
        <v>4094144.8514257651</v>
      </c>
      <c r="I3" s="5">
        <f t="shared" ref="I3" si="1">(H4-H3)/H3</f>
        <v>-5.9151111827194754E-4</v>
      </c>
    </row>
    <row r="4" spans="1:9">
      <c r="A4">
        <v>2000</v>
      </c>
      <c r="B4" s="1">
        <v>67.900000000000006</v>
      </c>
      <c r="C4" s="5">
        <f t="shared" si="0"/>
        <v>5.89101620029455E-2</v>
      </c>
      <c r="D4" s="2">
        <v>6373.3439682539656</v>
      </c>
      <c r="E4" s="5">
        <f t="shared" si="0"/>
        <v>-0.12803984784661476</v>
      </c>
      <c r="F4" s="3"/>
      <c r="G4" s="4"/>
      <c r="H4">
        <v>4091723.1192263309</v>
      </c>
      <c r="I4" s="5">
        <f t="shared" ref="I4" si="2">(H5-H4)/H4</f>
        <v>-6.2262372171763775E-3</v>
      </c>
    </row>
    <row r="5" spans="1:9">
      <c r="A5">
        <v>2001</v>
      </c>
      <c r="B5" s="1">
        <v>71.900000000000006</v>
      </c>
      <c r="C5" s="5">
        <f t="shared" si="0"/>
        <v>5.8414464534074943E-2</v>
      </c>
      <c r="D5" s="2">
        <v>5557.3019762845879</v>
      </c>
      <c r="E5" s="5">
        <f t="shared" si="0"/>
        <v>-0.17430477631152641</v>
      </c>
      <c r="F5" s="3">
        <v>55</v>
      </c>
      <c r="G5" s="4">
        <f t="shared" ref="G5" si="3">(F6-F5)/F5</f>
        <v>0.34545454545454546</v>
      </c>
      <c r="H5">
        <v>4066247.0804590229</v>
      </c>
      <c r="I5" s="5">
        <f t="shared" ref="I5" si="4">(H6-H5)/H5</f>
        <v>1.31843346019549E-2</v>
      </c>
    </row>
    <row r="6" spans="1:9">
      <c r="A6">
        <v>2002</v>
      </c>
      <c r="B6" s="1">
        <v>76.099999999999994</v>
      </c>
      <c r="C6" s="5">
        <f t="shared" si="0"/>
        <v>2.628120893561104E-2</v>
      </c>
      <c r="D6" s="2">
        <v>4588.6376984126991</v>
      </c>
      <c r="E6" s="5">
        <f t="shared" si="0"/>
        <v>-0.11741589512436328</v>
      </c>
      <c r="F6" s="3">
        <v>74</v>
      </c>
      <c r="G6" s="4">
        <f t="shared" ref="G6" si="5">(F7-F6)/F6</f>
        <v>-0.28378378378378377</v>
      </c>
      <c r="H6">
        <v>4119857.8425420169</v>
      </c>
      <c r="I6" s="5">
        <f t="shared" ref="I6" si="6">(H7-H6)/H6</f>
        <v>3.8379519779947378E-2</v>
      </c>
    </row>
    <row r="7" spans="1:9">
      <c r="A7">
        <v>2003</v>
      </c>
      <c r="B7" s="1">
        <v>78.099999999999994</v>
      </c>
      <c r="C7" s="5">
        <f t="shared" si="0"/>
        <v>5.2496798975672325E-2</v>
      </c>
      <c r="D7" s="2">
        <v>4049.858695652174</v>
      </c>
      <c r="E7" s="5">
        <f t="shared" si="0"/>
        <v>0.11640896215984926</v>
      </c>
      <c r="F7" s="3">
        <v>53</v>
      </c>
      <c r="G7" s="4">
        <f t="shared" ref="G7" si="7">(F8-F7)/F7</f>
        <v>0.43396226415094341</v>
      </c>
      <c r="H7">
        <v>4277976.0081004295</v>
      </c>
      <c r="I7" s="5">
        <f t="shared" ref="I7" si="8">(H8-H7)/H7</f>
        <v>-2.6503063775955033E-3</v>
      </c>
    </row>
    <row r="8" spans="1:9">
      <c r="A8">
        <v>2004</v>
      </c>
      <c r="B8" s="1">
        <v>82.2</v>
      </c>
      <c r="C8" s="5">
        <f t="shared" si="0"/>
        <v>8.5158150851581856E-3</v>
      </c>
      <c r="D8" s="2">
        <v>4521.2985433070844</v>
      </c>
      <c r="E8" s="5">
        <f t="shared" si="0"/>
        <v>0.14140710951871202</v>
      </c>
      <c r="F8" s="3">
        <v>76</v>
      </c>
      <c r="G8" s="4">
        <f t="shared" ref="G8" si="9">(F9-F8)/F8</f>
        <v>-0.21052631578947367</v>
      </c>
      <c r="H8">
        <v>4266638.0610029604</v>
      </c>
      <c r="I8" s="5">
        <f t="shared" ref="I8" si="10">(H9-H8)/H8</f>
        <v>-9.3601111791369561E-3</v>
      </c>
    </row>
    <row r="9" spans="1:9">
      <c r="A9">
        <v>2005</v>
      </c>
      <c r="B9" s="1">
        <v>82.9</v>
      </c>
      <c r="C9" s="5">
        <f t="shared" si="0"/>
        <v>3.0156815440289503E-2</v>
      </c>
      <c r="D9" s="2">
        <v>5160.6423015873024</v>
      </c>
      <c r="E9" s="5">
        <f t="shared" si="0"/>
        <v>0.14720530588561992</v>
      </c>
      <c r="F9" s="3">
        <v>60</v>
      </c>
      <c r="G9" s="4">
        <f t="shared" ref="G9" si="11">(F10-F9)/F9</f>
        <v>0.16666666666666666</v>
      </c>
      <c r="H9">
        <v>4226701.8543908354</v>
      </c>
      <c r="I9" s="5">
        <f t="shared" ref="I9" si="12">(H10-H9)/H9</f>
        <v>-1.6238518050409337E-2</v>
      </c>
    </row>
    <row r="10" spans="1:9">
      <c r="A10">
        <v>2006</v>
      </c>
      <c r="B10" s="1">
        <v>85.4</v>
      </c>
      <c r="C10" s="5">
        <f t="shared" si="0"/>
        <v>2.9274004683840747E-2</v>
      </c>
      <c r="D10" s="2">
        <v>5920.3162301587308</v>
      </c>
      <c r="E10" s="5">
        <f t="shared" si="0"/>
        <v>8.1607830783936713E-2</v>
      </c>
      <c r="F10" s="3">
        <v>70</v>
      </c>
      <c r="G10" s="4">
        <f t="shared" ref="G10" si="13">(F11-F10)/F10</f>
        <v>-0.47142857142857142</v>
      </c>
      <c r="H10">
        <v>4158066.4800346112</v>
      </c>
      <c r="I10" s="5">
        <f t="shared" ref="I10" si="14">(H11-H10)/H10</f>
        <v>-1.2088833345131354E-2</v>
      </c>
    </row>
    <row r="11" spans="1:9">
      <c r="A11">
        <v>2007</v>
      </c>
      <c r="B11" s="1">
        <v>87.9</v>
      </c>
      <c r="C11" s="5">
        <f t="shared" si="0"/>
        <v>1.1376564277587522E-3</v>
      </c>
      <c r="D11" s="2">
        <v>6403.4603952569187</v>
      </c>
      <c r="E11" s="5">
        <f t="shared" si="0"/>
        <v>-0.16243218638358461</v>
      </c>
      <c r="F11" s="3">
        <v>37</v>
      </c>
      <c r="G11" s="4">
        <f t="shared" ref="G11" si="15">(F12-F11)/F11</f>
        <v>1</v>
      </c>
      <c r="H11">
        <v>4107800.3073194958</v>
      </c>
      <c r="I11" s="5">
        <f t="shared" ref="I11" si="16">(H12-H11)/H11</f>
        <v>2.5420422115691302E-2</v>
      </c>
    </row>
    <row r="12" spans="1:9">
      <c r="A12">
        <v>2008</v>
      </c>
      <c r="B12" s="1">
        <v>88</v>
      </c>
      <c r="C12" s="5">
        <f t="shared" si="0"/>
        <v>1.1363636363635717E-3</v>
      </c>
      <c r="D12" s="2">
        <v>5363.3323228346444</v>
      </c>
      <c r="E12" s="5">
        <f t="shared" si="0"/>
        <v>-0.14821411838719845</v>
      </c>
      <c r="F12" s="3">
        <v>74</v>
      </c>
      <c r="G12" s="4">
        <f t="shared" ref="G12" si="17">(F13-F12)/F12</f>
        <v>2.7027027027027029E-2</v>
      </c>
      <c r="H12">
        <v>4212222.3250985239</v>
      </c>
      <c r="I12" s="5">
        <f t="shared" ref="I12" si="18">(H13-H12)/H12</f>
        <v>-4.1802179825445318E-2</v>
      </c>
    </row>
    <row r="13" spans="1:9">
      <c r="A13">
        <v>2009</v>
      </c>
      <c r="B13" s="1">
        <v>88.1</v>
      </c>
      <c r="C13" s="5">
        <f t="shared" si="0"/>
        <v>-7.9455164585696784E-3</v>
      </c>
      <c r="D13" s="2">
        <v>4568.4107509881424</v>
      </c>
      <c r="E13" s="5">
        <f t="shared" si="0"/>
        <v>0.1968861400430624</v>
      </c>
      <c r="F13" s="3">
        <v>76</v>
      </c>
      <c r="G13" s="4">
        <f t="shared" ref="G13" si="19">(F14-F13)/F13</f>
        <v>1.3289473684210527</v>
      </c>
      <c r="H13">
        <v>4036142.25</v>
      </c>
      <c r="I13" s="5">
        <f t="shared" ref="I13" si="20">(H14-H13)/H13</f>
        <v>-2.0886280705294764E-4</v>
      </c>
    </row>
    <row r="14" spans="1:9">
      <c r="A14">
        <v>2010</v>
      </c>
      <c r="B14" s="1">
        <v>87.4</v>
      </c>
      <c r="C14" s="5">
        <f t="shared" si="0"/>
        <v>-1.144164759725498E-3</v>
      </c>
      <c r="D14" s="2">
        <v>5467.8675098814256</v>
      </c>
      <c r="E14" s="5">
        <f t="shared" si="0"/>
        <v>3.904996227746628E-2</v>
      </c>
      <c r="F14" s="3">
        <v>177</v>
      </c>
      <c r="G14" s="4">
        <f t="shared" ref="G14" si="21">(F15-F14)/F14</f>
        <v>0.3672316384180791</v>
      </c>
      <c r="H14">
        <v>4035299.25</v>
      </c>
      <c r="I14" s="5">
        <f t="shared" ref="I14" si="22">(H15-H14)/H14</f>
        <v>2.5248437275128977E-3</v>
      </c>
    </row>
    <row r="15" spans="1:9">
      <c r="A15">
        <v>2011</v>
      </c>
      <c r="B15" s="1">
        <v>87.3</v>
      </c>
      <c r="C15" s="5">
        <f t="shared" si="0"/>
        <v>4.5819014891180492E-3</v>
      </c>
      <c r="D15" s="2">
        <v>5681.3875298804787</v>
      </c>
      <c r="E15" s="5">
        <f t="shared" si="0"/>
        <v>1.0890422082519073E-2</v>
      </c>
      <c r="F15" s="3">
        <v>242</v>
      </c>
      <c r="G15" s="4">
        <f t="shared" ref="G15" si="23">(F16-F15)/F15</f>
        <v>-0.31404958677685951</v>
      </c>
      <c r="H15">
        <v>4045487.75</v>
      </c>
      <c r="I15" s="5">
        <f t="shared" ref="I15" si="24">(H16-H15)/H15</f>
        <v>1.0653845138945236E-2</v>
      </c>
    </row>
    <row r="16" spans="1:9">
      <c r="A16">
        <v>2012</v>
      </c>
      <c r="B16" s="1">
        <v>87.7</v>
      </c>
      <c r="C16" s="5">
        <f t="shared" si="0"/>
        <v>1.254275940706949E-2</v>
      </c>
      <c r="D16" s="2">
        <v>5743.2602380952376</v>
      </c>
      <c r="E16" s="5">
        <f t="shared" si="0"/>
        <v>0.1268890276360248</v>
      </c>
      <c r="F16" s="3">
        <v>166</v>
      </c>
      <c r="G16" s="4">
        <f t="shared" ref="G16" si="25">(F17-F16)/F16</f>
        <v>6.024096385542169E-3</v>
      </c>
      <c r="H16">
        <v>4088587.75</v>
      </c>
      <c r="I16" s="5">
        <f t="shared" ref="I16" si="26">(H17-H16)/H16</f>
        <v>-1.2573901587412426E-2</v>
      </c>
    </row>
    <row r="17" spans="1:9">
      <c r="A17">
        <v>2013</v>
      </c>
      <c r="B17" s="1">
        <v>88.8</v>
      </c>
      <c r="C17" s="5">
        <f t="shared" si="0"/>
        <v>3.4909909909910004E-2</v>
      </c>
      <c r="D17" s="2">
        <v>6472.0169451677866</v>
      </c>
      <c r="E17" s="5">
        <f t="shared" si="0"/>
        <v>3.2273711261259413E-2</v>
      </c>
      <c r="F17" s="3">
        <v>167</v>
      </c>
      <c r="G17" s="4">
        <f t="shared" ref="G17" si="27">(F18-F17)/F17</f>
        <v>0.43113772455089822</v>
      </c>
      <c r="H17">
        <v>4037178.25</v>
      </c>
      <c r="I17" s="5">
        <f t="shared" ref="I17" si="28">(H18-H17)/H17</f>
        <v>5.5564799498263419E-4</v>
      </c>
    </row>
    <row r="18" spans="1:9">
      <c r="A18">
        <v>2014</v>
      </c>
      <c r="B18" s="1">
        <v>91.9</v>
      </c>
      <c r="C18" s="5">
        <f t="shared" si="0"/>
        <v>3.9173014145810599E-2</v>
      </c>
      <c r="D18" s="2">
        <v>6680.89295133411</v>
      </c>
      <c r="E18" s="5">
        <f t="shared" si="0"/>
        <v>-1.3563388684834162E-2</v>
      </c>
      <c r="F18" s="3">
        <v>239</v>
      </c>
      <c r="G18" s="4">
        <f t="shared" ref="G18" si="29">(F19-F18)/F18</f>
        <v>-0.15899581589958159</v>
      </c>
      <c r="H18">
        <v>4039421.5</v>
      </c>
      <c r="I18" s="5">
        <f t="shared" ref="I18" si="30">(H19-H18)/H18</f>
        <v>1.2865951225936685E-2</v>
      </c>
    </row>
    <row r="19" spans="1:9">
      <c r="A19">
        <v>2015</v>
      </c>
      <c r="B19" s="1">
        <v>95.5</v>
      </c>
      <c r="C19" s="5">
        <f t="shared" si="0"/>
        <v>4.712041884816754E-2</v>
      </c>
      <c r="D19" s="2">
        <v>6590.2774034733966</v>
      </c>
      <c r="E19" s="5">
        <f t="shared" si="0"/>
        <v>-1.7582320901009155E-2</v>
      </c>
      <c r="F19" s="3">
        <v>201</v>
      </c>
      <c r="G19" s="4">
        <f t="shared" ref="G19" si="31">(F20-F19)/F19</f>
        <v>0.39303482587064675</v>
      </c>
      <c r="H19">
        <v>4091392.5</v>
      </c>
      <c r="I19" s="5">
        <f t="shared" ref="I19" si="32">(H20-H19)/H19</f>
        <v>2.5135879776873035E-2</v>
      </c>
    </row>
    <row r="20" spans="1:9">
      <c r="A20">
        <v>2016</v>
      </c>
      <c r="B20" s="1">
        <v>100</v>
      </c>
      <c r="C20" s="5">
        <f t="shared" si="0"/>
        <v>1.5999999999999945E-2</v>
      </c>
      <c r="D20" s="2">
        <v>6474.405031338858</v>
      </c>
      <c r="E20" s="5">
        <f t="shared" si="0"/>
        <v>0.13985265015336179</v>
      </c>
      <c r="F20" s="3">
        <v>280</v>
      </c>
      <c r="G20" s="4">
        <f t="shared" ref="G20" si="33">(F21-F20)/F20</f>
        <v>5.7142857142857141E-2</v>
      </c>
      <c r="H20">
        <v>4194233.25</v>
      </c>
      <c r="I20" s="5">
        <f t="shared" ref="I20" si="34">(H21-H20)/H20</f>
        <v>5.7775756748864645E-3</v>
      </c>
    </row>
    <row r="21" spans="1:9">
      <c r="A21">
        <v>2017</v>
      </c>
      <c r="B21" s="1">
        <v>101.6</v>
      </c>
      <c r="C21" s="5"/>
      <c r="D21" s="2">
        <v>7379.8677331378567</v>
      </c>
      <c r="E21" s="5"/>
      <c r="F21" s="3">
        <v>296</v>
      </c>
      <c r="G21" s="4"/>
      <c r="H21">
        <v>4218465.75</v>
      </c>
      <c r="I21" s="5"/>
    </row>
    <row r="22" spans="1:9">
      <c r="A22">
        <v>2018</v>
      </c>
      <c r="B22">
        <f>B21*1.0219</f>
        <v>103.82504</v>
      </c>
      <c r="C22" s="5"/>
      <c r="D22" s="2">
        <v>7362.8881571634392</v>
      </c>
      <c r="E22" s="5"/>
      <c r="F22" s="3">
        <v>283</v>
      </c>
      <c r="G22" s="3"/>
      <c r="H22">
        <v>4199640.25</v>
      </c>
      <c r="I22" s="5"/>
    </row>
    <row r="23" spans="1:9">
      <c r="A23">
        <v>2019</v>
      </c>
      <c r="H23">
        <v>4052856.333333333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D3" sqref="D3"/>
    </sheetView>
  </sheetViews>
  <sheetFormatPr baseColWidth="10" defaultRowHeight="15" x14ac:dyDescent="0"/>
  <cols>
    <col min="2" max="2" width="5.83203125" bestFit="1" customWidth="1"/>
    <col min="3" max="3" width="7.83203125" bestFit="1" customWidth="1"/>
    <col min="4" max="4" width="13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1998</v>
      </c>
      <c r="B2" s="1">
        <v>44.1</v>
      </c>
      <c r="C2" s="2">
        <v>5628.4145238095234</v>
      </c>
      <c r="D2">
        <v>8</v>
      </c>
      <c r="E2">
        <v>1120942.1819404589</v>
      </c>
    </row>
    <row r="3" spans="1:5">
      <c r="A3">
        <v>1999</v>
      </c>
      <c r="B3" s="1">
        <v>48</v>
      </c>
      <c r="C3" s="2">
        <v>6281.6048399999991</v>
      </c>
      <c r="D3">
        <v>11</v>
      </c>
      <c r="E3">
        <v>1195870.4086643341</v>
      </c>
    </row>
    <row r="4" spans="1:5">
      <c r="A4">
        <v>2000</v>
      </c>
      <c r="B4" s="1">
        <v>51.3</v>
      </c>
      <c r="C4" s="2">
        <v>6373.3439682539656</v>
      </c>
      <c r="D4">
        <v>12</v>
      </c>
      <c r="E4">
        <v>1254585.352187017</v>
      </c>
    </row>
    <row r="5" spans="1:5">
      <c r="A5">
        <v>2001</v>
      </c>
      <c r="B5" s="1">
        <v>54.7</v>
      </c>
      <c r="C5" s="2">
        <v>5557.3019762845879</v>
      </c>
      <c r="D5">
        <v>17</v>
      </c>
      <c r="E5">
        <v>1306687.3022611679</v>
      </c>
    </row>
    <row r="6" spans="1:5">
      <c r="A6">
        <v>2002</v>
      </c>
      <c r="B6" s="1">
        <v>53.3</v>
      </c>
      <c r="C6" s="2">
        <v>4588.6376984126991</v>
      </c>
      <c r="D6">
        <v>34</v>
      </c>
      <c r="E6">
        <v>1305656.5468996949</v>
      </c>
    </row>
    <row r="7" spans="1:5">
      <c r="A7">
        <v>2003</v>
      </c>
      <c r="B7" s="1">
        <v>54.6</v>
      </c>
      <c r="C7" s="2">
        <v>4049.858695652174</v>
      </c>
      <c r="D7">
        <v>11</v>
      </c>
      <c r="E7">
        <v>1251368.507302996</v>
      </c>
    </row>
    <row r="8" spans="1:5">
      <c r="A8">
        <v>2004</v>
      </c>
      <c r="B8" s="1">
        <v>55.9</v>
      </c>
      <c r="C8" s="2">
        <v>4521.2985433070844</v>
      </c>
      <c r="D8">
        <v>31</v>
      </c>
      <c r="E8">
        <v>1286280.1624271129</v>
      </c>
    </row>
    <row r="9" spans="1:5">
      <c r="A9">
        <v>2005</v>
      </c>
      <c r="B9" s="1">
        <v>59.9</v>
      </c>
      <c r="C9" s="2">
        <v>5160.6423015873024</v>
      </c>
      <c r="D9">
        <v>32</v>
      </c>
      <c r="E9">
        <v>1328112.035736962</v>
      </c>
    </row>
    <row r="10" spans="1:5">
      <c r="A10">
        <v>2006</v>
      </c>
      <c r="B10" s="1">
        <v>63</v>
      </c>
      <c r="C10" s="2">
        <v>5920.3162301587308</v>
      </c>
      <c r="D10">
        <v>52</v>
      </c>
      <c r="E10">
        <v>1301763.874231552</v>
      </c>
    </row>
    <row r="11" spans="1:5">
      <c r="A11">
        <v>2007</v>
      </c>
      <c r="B11" s="1">
        <v>71</v>
      </c>
      <c r="C11" s="2">
        <v>6403.4603952569187</v>
      </c>
      <c r="D11">
        <v>103</v>
      </c>
      <c r="E11">
        <v>1370667.244305976</v>
      </c>
    </row>
    <row r="12" spans="1:5">
      <c r="A12">
        <v>2008</v>
      </c>
      <c r="B12" s="1">
        <v>71.900000000000006</v>
      </c>
      <c r="C12" s="2">
        <v>5363.3323228346444</v>
      </c>
      <c r="D12">
        <v>71</v>
      </c>
      <c r="E12">
        <v>1391505.8888067601</v>
      </c>
    </row>
    <row r="13" spans="1:5">
      <c r="A13">
        <v>2009</v>
      </c>
      <c r="B13" s="1">
        <v>62.7</v>
      </c>
      <c r="C13" s="2">
        <v>4568.4107509881424</v>
      </c>
      <c r="D13">
        <v>73</v>
      </c>
      <c r="E13">
        <v>1309759.25</v>
      </c>
    </row>
    <row r="14" spans="1:5">
      <c r="A14">
        <v>2010</v>
      </c>
      <c r="B14" s="1">
        <v>69.900000000000006</v>
      </c>
      <c r="C14" s="2">
        <v>5467.8675098814256</v>
      </c>
      <c r="D14">
        <v>70</v>
      </c>
      <c r="E14">
        <v>1341147.25</v>
      </c>
    </row>
    <row r="15" spans="1:5">
      <c r="A15">
        <v>2011</v>
      </c>
      <c r="B15" s="1">
        <v>75.2</v>
      </c>
      <c r="C15" s="2">
        <v>5681.3875298804787</v>
      </c>
      <c r="D15">
        <v>67</v>
      </c>
      <c r="E15">
        <v>1328130.25</v>
      </c>
    </row>
    <row r="16" spans="1:5">
      <c r="A16">
        <v>2012</v>
      </c>
      <c r="B16" s="1">
        <v>81</v>
      </c>
      <c r="C16" s="2">
        <v>5743.2602380952376</v>
      </c>
      <c r="D16">
        <f>(D15+D17)/2</f>
        <v>90</v>
      </c>
      <c r="E16">
        <v>1368528.5</v>
      </c>
    </row>
    <row r="17" spans="1:5">
      <c r="A17">
        <v>2013</v>
      </c>
      <c r="B17" s="1">
        <v>84.9</v>
      </c>
      <c r="C17" s="2">
        <v>6472.0169451677866</v>
      </c>
      <c r="D17">
        <v>113</v>
      </c>
      <c r="E17">
        <v>1416163</v>
      </c>
    </row>
    <row r="18" spans="1:5">
      <c r="A18">
        <v>2014</v>
      </c>
      <c r="B18" s="1">
        <v>92.8</v>
      </c>
      <c r="C18" s="2">
        <v>6680.89295133411</v>
      </c>
      <c r="D18">
        <v>158</v>
      </c>
      <c r="E18">
        <v>1441981.75</v>
      </c>
    </row>
    <row r="19" spans="1:5">
      <c r="A19">
        <v>2015</v>
      </c>
      <c r="B19" s="1">
        <v>97.9</v>
      </c>
      <c r="C19" s="2">
        <v>6590.2774034733966</v>
      </c>
      <c r="D19">
        <v>131</v>
      </c>
      <c r="E19">
        <v>1504064.25</v>
      </c>
    </row>
    <row r="20" spans="1:5">
      <c r="A20">
        <v>2016</v>
      </c>
      <c r="B20" s="1">
        <v>100</v>
      </c>
      <c r="C20" s="2">
        <v>6474.405031338858</v>
      </c>
      <c r="D20">
        <v>138</v>
      </c>
      <c r="E20">
        <v>1515261.5</v>
      </c>
    </row>
    <row r="21" spans="1:5">
      <c r="A21">
        <v>2017</v>
      </c>
      <c r="B21" s="1">
        <v>103.5</v>
      </c>
      <c r="C21" s="2">
        <v>7379.8677331378567</v>
      </c>
      <c r="D21">
        <v>179</v>
      </c>
      <c r="E21">
        <v>1576542</v>
      </c>
    </row>
    <row r="22" spans="1:5">
      <c r="A22">
        <v>2018</v>
      </c>
      <c r="C22" s="2">
        <v>7362.8881571634392</v>
      </c>
      <c r="D22">
        <v>197</v>
      </c>
      <c r="E22">
        <v>1570310.75</v>
      </c>
    </row>
    <row r="23" spans="1:5">
      <c r="A23">
        <v>2019</v>
      </c>
      <c r="E23">
        <v>1530315.333333333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0" sqref="D20"/>
    </sheetView>
  </sheetViews>
  <sheetFormatPr baseColWidth="10" defaultRowHeight="15" x14ac:dyDescent="0"/>
  <cols>
    <col min="2" max="2" width="5.83203125" bestFit="1" customWidth="1"/>
    <col min="3" max="3" width="7.83203125" bestFit="1" customWidth="1"/>
    <col min="4" max="4" width="13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1998</v>
      </c>
      <c r="B2" s="1">
        <v>41.2</v>
      </c>
      <c r="C2" s="2">
        <v>5628.4145238095234</v>
      </c>
      <c r="D2">
        <v>688</v>
      </c>
      <c r="E2">
        <v>1574000.3447723901</v>
      </c>
    </row>
    <row r="3" spans="1:5">
      <c r="A3">
        <v>1999</v>
      </c>
      <c r="B3" s="1">
        <v>38.4</v>
      </c>
      <c r="C3" s="2">
        <v>6281.6048399999991</v>
      </c>
      <c r="D3">
        <v>713</v>
      </c>
      <c r="E3">
        <v>1651841.3307420979</v>
      </c>
    </row>
    <row r="4" spans="1:5">
      <c r="A4">
        <v>2000</v>
      </c>
      <c r="B4" s="1">
        <v>40.700000000000003</v>
      </c>
      <c r="C4" s="2">
        <v>6373.3439682539656</v>
      </c>
      <c r="D4">
        <v>611</v>
      </c>
      <c r="E4">
        <v>1644580.518102213</v>
      </c>
    </row>
    <row r="5" spans="1:5">
      <c r="A5">
        <v>2001</v>
      </c>
      <c r="B5" s="1">
        <v>44</v>
      </c>
      <c r="C5" s="2">
        <v>5557.3019762845879</v>
      </c>
      <c r="D5">
        <v>709</v>
      </c>
      <c r="E5">
        <v>1656341.3061153521</v>
      </c>
    </row>
    <row r="6" spans="1:5">
      <c r="A6">
        <v>2002</v>
      </c>
      <c r="B6" s="1">
        <v>47.9</v>
      </c>
      <c r="C6" s="2">
        <v>4588.6376984126991</v>
      </c>
      <c r="D6">
        <v>866</v>
      </c>
      <c r="E6">
        <v>1713742.6990641591</v>
      </c>
    </row>
    <row r="7" spans="1:5">
      <c r="A7">
        <v>2003</v>
      </c>
      <c r="B7" s="1">
        <v>53.6</v>
      </c>
      <c r="C7" s="2">
        <v>4049.858695652174</v>
      </c>
      <c r="D7">
        <v>1207</v>
      </c>
      <c r="E7">
        <v>1719424.3859078931</v>
      </c>
    </row>
    <row r="8" spans="1:5">
      <c r="A8">
        <v>2004</v>
      </c>
      <c r="B8" s="1">
        <v>64.2</v>
      </c>
      <c r="C8" s="2">
        <v>4521.2985433070844</v>
      </c>
      <c r="D8">
        <v>1060</v>
      </c>
      <c r="E8">
        <v>1723366.8531839601</v>
      </c>
    </row>
    <row r="9" spans="1:5">
      <c r="A9">
        <v>2005</v>
      </c>
      <c r="B9" s="1">
        <v>70.400000000000006</v>
      </c>
      <c r="C9" s="2">
        <v>5160.6423015873024</v>
      </c>
      <c r="D9">
        <v>1069</v>
      </c>
      <c r="E9">
        <v>1772796.933995506</v>
      </c>
    </row>
    <row r="10" spans="1:5">
      <c r="A10">
        <v>2006</v>
      </c>
      <c r="B10" s="1">
        <v>75.3</v>
      </c>
      <c r="C10" s="2">
        <v>5920.3162301587308</v>
      </c>
      <c r="D10">
        <v>1415</v>
      </c>
      <c r="E10">
        <v>1822624.7735399569</v>
      </c>
    </row>
    <row r="11" spans="1:5">
      <c r="A11">
        <v>2007</v>
      </c>
      <c r="B11" s="1">
        <v>75.7</v>
      </c>
      <c r="C11" s="2">
        <v>6403.4603952569187</v>
      </c>
      <c r="D11">
        <v>1498</v>
      </c>
      <c r="E11">
        <v>1905386.7210373699</v>
      </c>
    </row>
    <row r="12" spans="1:5">
      <c r="A12">
        <v>2008</v>
      </c>
      <c r="B12" s="1">
        <v>74.5</v>
      </c>
      <c r="C12" s="2">
        <v>5363.3323228346444</v>
      </c>
      <c r="D12">
        <v>1465</v>
      </c>
      <c r="E12">
        <v>1918935.170900858</v>
      </c>
    </row>
    <row r="13" spans="1:5">
      <c r="A13">
        <v>2009</v>
      </c>
      <c r="B13" s="1">
        <v>71.400000000000006</v>
      </c>
      <c r="C13" s="2">
        <v>4568.4107509881424</v>
      </c>
      <c r="D13">
        <v>1385</v>
      </c>
      <c r="E13">
        <v>1874974.5</v>
      </c>
    </row>
    <row r="14" spans="1:5">
      <c r="A14">
        <v>2010</v>
      </c>
      <c r="B14" s="1">
        <v>79.400000000000006</v>
      </c>
      <c r="C14" s="2">
        <v>5467.8675098814256</v>
      </c>
      <c r="D14">
        <v>1526</v>
      </c>
      <c r="E14">
        <v>1877293.25</v>
      </c>
    </row>
    <row r="15" spans="1:5">
      <c r="A15">
        <v>2011</v>
      </c>
      <c r="B15" s="1">
        <v>73.900000000000006</v>
      </c>
      <c r="C15" s="2">
        <v>5681.3875298804787</v>
      </c>
      <c r="D15">
        <v>1847</v>
      </c>
      <c r="E15">
        <v>1873349</v>
      </c>
    </row>
    <row r="16" spans="1:5">
      <c r="A16">
        <v>2012</v>
      </c>
      <c r="B16" s="1">
        <v>77.099999999999994</v>
      </c>
      <c r="C16" s="2">
        <v>5743.2602380952376</v>
      </c>
      <c r="D16">
        <v>2067</v>
      </c>
      <c r="E16">
        <v>1949692</v>
      </c>
    </row>
    <row r="17" spans="1:5">
      <c r="A17">
        <v>2013</v>
      </c>
      <c r="B17" s="1">
        <v>80.599999999999994</v>
      </c>
      <c r="C17" s="2">
        <v>6472.0169451677866</v>
      </c>
      <c r="D17">
        <v>1977</v>
      </c>
      <c r="E17">
        <v>2048205</v>
      </c>
    </row>
    <row r="18" spans="1:5">
      <c r="A18">
        <v>2014</v>
      </c>
      <c r="B18" s="1">
        <v>84.8</v>
      </c>
      <c r="C18" s="2">
        <v>6680.89295133411</v>
      </c>
      <c r="D18">
        <v>2229</v>
      </c>
      <c r="E18">
        <v>2146108.75</v>
      </c>
    </row>
    <row r="19" spans="1:5">
      <c r="A19">
        <v>2015</v>
      </c>
      <c r="B19" s="1">
        <v>92.3</v>
      </c>
      <c r="C19" s="2">
        <v>6590.2774034733966</v>
      </c>
      <c r="D19">
        <v>2363</v>
      </c>
      <c r="E19">
        <v>2177891.25</v>
      </c>
    </row>
    <row r="20" spans="1:5">
      <c r="A20">
        <v>2016</v>
      </c>
      <c r="B20" s="1">
        <v>100</v>
      </c>
      <c r="C20" s="2">
        <v>6474.405031338858</v>
      </c>
      <c r="D20">
        <v>1787</v>
      </c>
      <c r="E20">
        <v>2284069.25</v>
      </c>
    </row>
    <row r="21" spans="1:5">
      <c r="A21">
        <v>2017</v>
      </c>
      <c r="B21" s="1">
        <v>105.3</v>
      </c>
      <c r="C21" s="2">
        <v>7379.8677331378567</v>
      </c>
      <c r="D21">
        <v>1919</v>
      </c>
      <c r="E21">
        <v>2342070</v>
      </c>
    </row>
    <row r="22" spans="1:5">
      <c r="A22">
        <v>2018</v>
      </c>
      <c r="C22" s="2">
        <v>7362.8881571634392</v>
      </c>
      <c r="D22">
        <v>1946</v>
      </c>
      <c r="E22">
        <v>2409320</v>
      </c>
    </row>
    <row r="23" spans="1:5">
      <c r="A23">
        <v>2019</v>
      </c>
      <c r="E23">
        <v>2518246.333333333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1" sqref="C1:C1048576"/>
    </sheetView>
  </sheetViews>
  <sheetFormatPr baseColWidth="10" defaultRowHeight="15" x14ac:dyDescent="0"/>
  <cols>
    <col min="2" max="2" width="5.83203125" bestFit="1" customWidth="1"/>
    <col min="3" max="3" width="7.83203125" bestFit="1" customWidth="1"/>
    <col min="4" max="4" width="13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1998</v>
      </c>
      <c r="B2" s="1">
        <v>60.3</v>
      </c>
      <c r="C2" s="2">
        <v>5628.4145238095234</v>
      </c>
      <c r="E2">
        <v>1171263.9032425771</v>
      </c>
    </row>
    <row r="3" spans="1:5">
      <c r="A3">
        <v>1999</v>
      </c>
      <c r="B3" s="1">
        <v>63.7</v>
      </c>
      <c r="C3" s="2">
        <v>6281.6048399999991</v>
      </c>
      <c r="E3">
        <v>1170776.2349044131</v>
      </c>
    </row>
    <row r="4" spans="1:5">
      <c r="A4">
        <v>2000</v>
      </c>
      <c r="B4" s="1">
        <v>68.5</v>
      </c>
      <c r="C4" s="2">
        <v>6373.3439682539656</v>
      </c>
      <c r="E4">
        <v>1178028.363894898</v>
      </c>
    </row>
    <row r="5" spans="1:5">
      <c r="A5">
        <v>2001</v>
      </c>
      <c r="B5" s="1">
        <v>72.5</v>
      </c>
      <c r="C5" s="2">
        <v>5557.3019762845879</v>
      </c>
      <c r="E5">
        <v>1227759.9174655131</v>
      </c>
    </row>
    <row r="6" spans="1:5">
      <c r="A6">
        <v>2002</v>
      </c>
      <c r="B6" s="1">
        <v>77.7</v>
      </c>
      <c r="C6" s="2">
        <v>4588.6376984126991</v>
      </c>
      <c r="E6">
        <v>1239136.0629379901</v>
      </c>
    </row>
    <row r="7" spans="1:5">
      <c r="A7">
        <v>2003</v>
      </c>
      <c r="B7" s="1">
        <v>83.7</v>
      </c>
      <c r="C7" s="2">
        <v>4049.858695652174</v>
      </c>
      <c r="E7">
        <v>1255234.299878234</v>
      </c>
    </row>
    <row r="8" spans="1:5">
      <c r="A8">
        <v>2004</v>
      </c>
      <c r="B8" s="1">
        <v>88.9</v>
      </c>
      <c r="C8" s="2">
        <v>4521.2985433070844</v>
      </c>
      <c r="E8">
        <v>1244100.95228946</v>
      </c>
    </row>
    <row r="9" spans="1:5">
      <c r="A9">
        <v>2005</v>
      </c>
      <c r="B9" s="1">
        <v>95.6</v>
      </c>
      <c r="C9" s="2">
        <v>5160.6423015873024</v>
      </c>
      <c r="E9">
        <v>1204362.3118343679</v>
      </c>
    </row>
    <row r="10" spans="1:5">
      <c r="A10">
        <v>2006</v>
      </c>
      <c r="B10" s="1">
        <v>105.3</v>
      </c>
      <c r="C10" s="2">
        <v>5920.3162301587308</v>
      </c>
      <c r="E10">
        <v>1261440.169522987</v>
      </c>
    </row>
    <row r="11" spans="1:5">
      <c r="A11">
        <v>2007</v>
      </c>
      <c r="B11" s="1">
        <v>113.5</v>
      </c>
      <c r="C11" s="2">
        <v>6403.4603952569187</v>
      </c>
      <c r="E11">
        <v>1261036.1734546761</v>
      </c>
    </row>
    <row r="12" spans="1:5">
      <c r="A12">
        <v>2008</v>
      </c>
      <c r="B12" s="1">
        <v>116.5</v>
      </c>
      <c r="C12" s="2">
        <v>5363.3323228346444</v>
      </c>
      <c r="D12">
        <v>0</v>
      </c>
      <c r="E12">
        <v>1293743.63286972</v>
      </c>
    </row>
    <row r="13" spans="1:5">
      <c r="A13">
        <v>2009</v>
      </c>
      <c r="B13" s="1">
        <v>116.4</v>
      </c>
      <c r="C13" s="2">
        <v>4568.4107509881424</v>
      </c>
      <c r="D13">
        <v>1</v>
      </c>
      <c r="E13">
        <v>1257514.1715919541</v>
      </c>
    </row>
    <row r="14" spans="1:5">
      <c r="A14">
        <v>2010</v>
      </c>
      <c r="B14" s="1">
        <v>107.9</v>
      </c>
      <c r="C14" s="2">
        <v>5467.8675098814256</v>
      </c>
      <c r="D14">
        <v>12</v>
      </c>
      <c r="E14">
        <v>1228678.75</v>
      </c>
    </row>
    <row r="15" spans="1:5">
      <c r="A15">
        <v>2011</v>
      </c>
      <c r="B15" s="1">
        <v>105.2</v>
      </c>
      <c r="C15" s="2">
        <v>5681.3875298804787</v>
      </c>
      <c r="D15">
        <v>11</v>
      </c>
      <c r="E15">
        <v>1172614</v>
      </c>
    </row>
    <row r="16" spans="1:5">
      <c r="A16">
        <v>2012</v>
      </c>
      <c r="B16" s="1">
        <v>106</v>
      </c>
      <c r="C16" s="2">
        <v>5743.2602380952376</v>
      </c>
      <c r="D16">
        <v>13</v>
      </c>
      <c r="E16">
        <v>1194714.75</v>
      </c>
    </row>
    <row r="17" spans="1:5">
      <c r="A17">
        <v>2013</v>
      </c>
      <c r="B17" s="1">
        <v>102.5</v>
      </c>
      <c r="C17" s="2">
        <v>6472.0169451677866</v>
      </c>
      <c r="D17">
        <v>15</v>
      </c>
      <c r="E17">
        <v>1191003.25</v>
      </c>
    </row>
    <row r="18" spans="1:5">
      <c r="A18">
        <v>2014</v>
      </c>
      <c r="B18" s="1">
        <v>98.9</v>
      </c>
      <c r="C18" s="2">
        <v>6680.89295133411</v>
      </c>
      <c r="D18">
        <v>204</v>
      </c>
      <c r="E18">
        <v>1166161</v>
      </c>
    </row>
    <row r="19" spans="1:5">
      <c r="A19">
        <v>2015</v>
      </c>
      <c r="B19" s="1">
        <v>97.4</v>
      </c>
      <c r="C19" s="2">
        <v>6590.2774034733966</v>
      </c>
      <c r="D19">
        <v>216</v>
      </c>
      <c r="E19">
        <v>1182901</v>
      </c>
    </row>
    <row r="20" spans="1:5">
      <c r="A20">
        <v>2016</v>
      </c>
      <c r="B20" s="1">
        <v>100</v>
      </c>
      <c r="C20" s="2">
        <v>6474.405031338858</v>
      </c>
      <c r="D20">
        <v>158</v>
      </c>
      <c r="E20">
        <v>1254113.75</v>
      </c>
    </row>
    <row r="21" spans="1:5">
      <c r="A21">
        <v>2017</v>
      </c>
      <c r="B21" s="1">
        <v>100.7</v>
      </c>
      <c r="C21" s="2">
        <v>7379.8677331378567</v>
      </c>
      <c r="D21">
        <v>67</v>
      </c>
      <c r="E21">
        <v>1230024.75</v>
      </c>
    </row>
    <row r="22" spans="1:5">
      <c r="A22">
        <v>2018</v>
      </c>
      <c r="C22" s="2">
        <v>7362.8881571634392</v>
      </c>
      <c r="D22">
        <v>63</v>
      </c>
      <c r="E22">
        <v>1231185.5</v>
      </c>
    </row>
    <row r="23" spans="1:5">
      <c r="A23">
        <v>2019</v>
      </c>
      <c r="D23">
        <v>410</v>
      </c>
      <c r="E23">
        <v>1344300.333333333</v>
      </c>
    </row>
  </sheetData>
  <conditionalFormatting sqref="B21">
    <cfRule type="cellIs" dxfId="0" priority="1" operator="lessThan">
      <formula>95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</vt:lpstr>
      <vt:lpstr>Admin</vt:lpstr>
      <vt:lpstr>Science</vt:lpstr>
      <vt:lpstr>Finance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Yury</cp:lastModifiedBy>
  <dcterms:created xsi:type="dcterms:W3CDTF">2019-12-05T23:09:08Z</dcterms:created>
  <dcterms:modified xsi:type="dcterms:W3CDTF">2019-12-09T01:11:52Z</dcterms:modified>
</cp:coreProperties>
</file>