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255" activeTab="6"/>
  </bookViews>
  <sheets>
    <sheet name="Capacity_solar" sheetId="1" r:id="rId1"/>
    <sheet name="Capacity_wind" sheetId="2" r:id="rId2"/>
    <sheet name="Cost_solar" sheetId="3" r:id="rId3"/>
    <sheet name="Cost_wind" sheetId="4" r:id="rId4"/>
    <sheet name="Scn_nat_solar" sheetId="5" r:id="rId5"/>
    <sheet name="Scn_nat_wind" sheetId="6" r:id="rId6"/>
    <sheet name="Sheet1" sheetId="7" r:id="rId7"/>
    <sheet name="Sheet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<sst xmlns="http://schemas.openxmlformats.org/spreadsheetml/2006/main" count="165" uniqueCount="26">
  <si>
    <t>Year</t>
  </si>
  <si>
    <t>Australia</t>
  </si>
  <si>
    <t>China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</si>
  <si>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</si>
  <si>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</si>
  <si>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</si>
  <si>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</si>
  <si>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</si>
  <si>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</si>
  <si>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</si>
  <si>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</si>
  <si>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</si>
  <si>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Global</t>
  </si>
  <si>
    <t>Others</t>
  </si>
  <si>
    <t>Global_cum</t>
  </si>
  <si>
    <t>Other_cum</t>
  </si>
  <si>
    <t>Brazil</t>
  </si>
  <si>
    <t>Canada</t>
  </si>
  <si>
    <t>Denmark</t>
  </si>
  <si>
    <t>Sweden</t>
  </si>
  <si>
    <t>Turkey</t>
  </si>
  <si>
    <t>price_si</t>
  </si>
  <si>
    <t>2023N</t>
  </si>
  <si>
    <t>year</t>
  </si>
  <si>
    <t>None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</si>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</sst>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5"/>
  <sheetViews>
    <sheetView workbookViewId="0">
      <selection activeCell="A1" sqref="A1:N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2000</v>
      </c>
      <c r="B2">
        <v>0.025</v>
      </c>
      <c r="C2">
        <v>0.033515003</v>
      </c>
      <c r="D2">
        <v>0.007</v>
      </c>
      <c r="E2">
        <v>0.11400001</v>
      </c>
      <c r="F2">
        <v>0.001084</v>
      </c>
      <c r="G2">
        <v>0.019000001</v>
      </c>
      <c r="H2">
        <v>0.33</v>
      </c>
      <c r="I2">
        <v>0.004</v>
      </c>
      <c r="J2">
        <v>0.010000001</v>
      </c>
      <c r="K2">
        <v>0.002</v>
      </c>
      <c r="L2">
        <v>0.595</v>
      </c>
      <c r="M2">
        <v>1.227518</v>
      </c>
      <c r="N2">
        <v>0.0869189850000003</v>
      </c>
      <c r="O2">
        <v>1.227518</v>
      </c>
      <c r="P2">
        <v>0</v>
      </c>
    </row>
    <row r="3" spans="1:16">
      <c r="A3">
        <v>2001</v>
      </c>
      <c r="B3">
        <v>0.004000001</v>
      </c>
      <c r="C3">
        <v>0.004505001</v>
      </c>
      <c r="D3">
        <v>0</v>
      </c>
      <c r="E3">
        <v>0.081</v>
      </c>
      <c r="F3">
        <v>0.004451</v>
      </c>
      <c r="G3">
        <v>0.001</v>
      </c>
      <c r="H3">
        <v>0.123</v>
      </c>
      <c r="I3">
        <v>0.001</v>
      </c>
      <c r="J3">
        <v>0.002999999</v>
      </c>
      <c r="K3">
        <v>0.001</v>
      </c>
      <c r="L3">
        <v>0.00680000000000003</v>
      </c>
      <c r="M3">
        <v>0.2555121</v>
      </c>
      <c r="N3">
        <v>0.025756099</v>
      </c>
      <c r="O3">
        <v>1.4830301</v>
      </c>
      <c r="P3">
        <v>0</v>
      </c>
    </row>
    <row r="4" spans="1:16">
      <c r="A4">
        <v>2002</v>
      </c>
      <c r="B4">
        <v>0.004999999</v>
      </c>
      <c r="C4">
        <v>0.018509999</v>
      </c>
      <c r="D4">
        <v>0.001</v>
      </c>
      <c r="E4">
        <v>0.06500001</v>
      </c>
      <c r="F4">
        <v>0.00117</v>
      </c>
      <c r="G4">
        <v>0.002000001</v>
      </c>
      <c r="H4">
        <v>0.184</v>
      </c>
      <c r="I4">
        <v>0</v>
      </c>
      <c r="J4">
        <v>0.004</v>
      </c>
      <c r="K4">
        <v>0.001</v>
      </c>
      <c r="L4">
        <v>0.042</v>
      </c>
      <c r="M4">
        <v>0.3438591</v>
      </c>
      <c r="N4">
        <v>0.020179091</v>
      </c>
      <c r="O4">
        <v>1.8268892</v>
      </c>
      <c r="P4">
        <v>0</v>
      </c>
    </row>
    <row r="5" spans="1:16">
      <c r="A5">
        <v>2003</v>
      </c>
      <c r="B5">
        <v>0.005400004</v>
      </c>
      <c r="C5">
        <v>0.010069997</v>
      </c>
      <c r="D5">
        <v>0.001000001</v>
      </c>
      <c r="E5">
        <v>0.17500001</v>
      </c>
      <c r="F5">
        <v>0.001180001</v>
      </c>
      <c r="G5">
        <v>0.003999998</v>
      </c>
      <c r="H5">
        <v>0.223</v>
      </c>
      <c r="I5">
        <v>0.001</v>
      </c>
      <c r="J5">
        <v>0.005000002</v>
      </c>
      <c r="K5">
        <v>0.002</v>
      </c>
      <c r="L5">
        <v>0.0379999999999999</v>
      </c>
      <c r="M5">
        <v>0.5281208</v>
      </c>
      <c r="N5">
        <v>0.062470787</v>
      </c>
      <c r="O5">
        <v>2.35501</v>
      </c>
      <c r="P5">
        <v>0</v>
      </c>
    </row>
    <row r="6" spans="1:16">
      <c r="A6">
        <v>2004</v>
      </c>
      <c r="B6">
        <v>0.006999999</v>
      </c>
      <c r="C6">
        <v>0.00999999999999999</v>
      </c>
      <c r="D6">
        <v>0.002</v>
      </c>
      <c r="E6">
        <v>0.66999997</v>
      </c>
      <c r="F6">
        <v>-7.50010000000008e-5</v>
      </c>
      <c r="G6">
        <v>0.005000001</v>
      </c>
      <c r="H6">
        <v>0.2720001</v>
      </c>
      <c r="I6">
        <v>0.003000001</v>
      </c>
      <c r="J6">
        <v>0.010999998</v>
      </c>
      <c r="K6">
        <v>0.002</v>
      </c>
      <c r="L6">
        <v>0.0700000000000001</v>
      </c>
      <c r="M6">
        <v>1.0846262</v>
      </c>
      <c r="N6">
        <v>0.0327011320000001</v>
      </c>
      <c r="O6">
        <v>3.4396362</v>
      </c>
      <c r="P6">
        <v>0</v>
      </c>
    </row>
    <row r="7" spans="1:16">
      <c r="A7">
        <v>2005</v>
      </c>
      <c r="B7">
        <v>0.006000001</v>
      </c>
      <c r="C7">
        <v>0.0646</v>
      </c>
      <c r="D7">
        <v>0.001999999</v>
      </c>
      <c r="E7">
        <v>0.951</v>
      </c>
      <c r="F7">
        <v>0.003757001</v>
      </c>
      <c r="G7">
        <v>0.002999999</v>
      </c>
      <c r="H7">
        <v>0.2899999</v>
      </c>
      <c r="I7">
        <v>0.004999999</v>
      </c>
      <c r="J7">
        <v>0.019</v>
      </c>
      <c r="K7">
        <v>0.003000001</v>
      </c>
      <c r="L7">
        <v>0.142</v>
      </c>
      <c r="M7">
        <v>1.5077081</v>
      </c>
      <c r="N7">
        <v>0.0183512000000001</v>
      </c>
      <c r="O7">
        <v>4.9473443</v>
      </c>
      <c r="P7">
        <v>0</v>
      </c>
    </row>
    <row r="8" spans="1:16">
      <c r="A8">
        <v>2006</v>
      </c>
      <c r="B8">
        <v>0.009</v>
      </c>
      <c r="C8">
        <v>0.019</v>
      </c>
      <c r="D8">
        <v>0.002000001</v>
      </c>
      <c r="E8">
        <v>0.8430002</v>
      </c>
      <c r="F8">
        <v>-0.001964001</v>
      </c>
      <c r="G8">
        <v>0.011</v>
      </c>
      <c r="H8">
        <v>0.2860001</v>
      </c>
      <c r="I8">
        <v>0.022000002</v>
      </c>
      <c r="J8">
        <v>0.089</v>
      </c>
      <c r="K8">
        <v>0.002999999</v>
      </c>
      <c r="L8">
        <v>0.2050001</v>
      </c>
      <c r="M8">
        <v>1.5552757</v>
      </c>
      <c r="N8">
        <v>0.0682392990000003</v>
      </c>
      <c r="O8">
        <v>6.50262</v>
      </c>
      <c r="P8">
        <v>0</v>
      </c>
    </row>
    <row r="9" spans="1:16">
      <c r="A9">
        <v>2007</v>
      </c>
      <c r="B9">
        <v>0.011600006</v>
      </c>
      <c r="C9">
        <v>0.03880002</v>
      </c>
      <c r="D9">
        <v>0.010999999</v>
      </c>
      <c r="E9">
        <v>1.2709998</v>
      </c>
      <c r="F9">
        <v>0.015496002</v>
      </c>
      <c r="G9">
        <v>0.06500001</v>
      </c>
      <c r="H9">
        <v>0.211</v>
      </c>
      <c r="I9">
        <v>0.044999998</v>
      </c>
      <c r="J9">
        <v>0.364</v>
      </c>
      <c r="K9">
        <v>0.004000001</v>
      </c>
      <c r="L9">
        <v>0.34</v>
      </c>
      <c r="M9">
        <v>2.478918</v>
      </c>
      <c r="N9">
        <v>0.102022164000001</v>
      </c>
      <c r="O9">
        <v>8.981538</v>
      </c>
      <c r="P9">
        <v>0</v>
      </c>
    </row>
    <row r="10" spans="1:16">
      <c r="A10">
        <v>2008</v>
      </c>
      <c r="B10">
        <v>0.01199999</v>
      </c>
      <c r="C10">
        <v>0.054</v>
      </c>
      <c r="D10">
        <v>0.054000006</v>
      </c>
      <c r="E10">
        <v>1.9500004</v>
      </c>
      <c r="F10">
        <v>0.002623999</v>
      </c>
      <c r="G10">
        <v>0.37299999</v>
      </c>
      <c r="H10">
        <v>0.2249999</v>
      </c>
      <c r="I10">
        <v>0.27600002</v>
      </c>
      <c r="J10">
        <v>2.9400002</v>
      </c>
      <c r="K10">
        <v>0.005000001</v>
      </c>
      <c r="L10">
        <v>0.179</v>
      </c>
      <c r="M10">
        <v>6.278429</v>
      </c>
      <c r="N10">
        <v>0.207804493999999</v>
      </c>
      <c r="O10">
        <v>15.259967</v>
      </c>
      <c r="P10">
        <v>0</v>
      </c>
    </row>
    <row r="11" spans="1:16">
      <c r="A11">
        <v>2009</v>
      </c>
      <c r="B11">
        <v>0.24700002</v>
      </c>
      <c r="C11">
        <v>0.1618</v>
      </c>
      <c r="D11">
        <v>0.196999994</v>
      </c>
      <c r="E11">
        <v>4.4460006</v>
      </c>
      <c r="F11">
        <v>0.011639001</v>
      </c>
      <c r="G11">
        <v>0.781</v>
      </c>
      <c r="H11">
        <v>0.483</v>
      </c>
      <c r="I11">
        <v>0.16700003</v>
      </c>
      <c r="J11">
        <v>0.26</v>
      </c>
      <c r="K11">
        <v>0.003999998</v>
      </c>
      <c r="L11">
        <v>0.4692</v>
      </c>
      <c r="M11">
        <v>8.342381</v>
      </c>
      <c r="N11">
        <v>1.114741357</v>
      </c>
      <c r="O11">
        <v>23.602348</v>
      </c>
      <c r="P11">
        <v>0</v>
      </c>
    </row>
    <row r="12" spans="1:16">
      <c r="A12">
        <v>2010</v>
      </c>
      <c r="B12">
        <v>0.75900008</v>
      </c>
      <c r="C12">
        <v>0.60699998</v>
      </c>
      <c r="D12">
        <v>0.767</v>
      </c>
      <c r="E12">
        <v>7.439999</v>
      </c>
      <c r="F12">
        <v>0.025999998</v>
      </c>
      <c r="G12">
        <v>2.3327202</v>
      </c>
      <c r="H12">
        <v>0.9910003</v>
      </c>
      <c r="I12">
        <v>0.12599999</v>
      </c>
      <c r="J12">
        <v>0.8999998</v>
      </c>
      <c r="K12">
        <v>0.068000006</v>
      </c>
      <c r="L12">
        <v>1.2950001</v>
      </c>
      <c r="M12">
        <v>17.990818</v>
      </c>
      <c r="N12">
        <v>2.679098546</v>
      </c>
      <c r="O12">
        <v>41.593166</v>
      </c>
      <c r="P12">
        <v>41.593166</v>
      </c>
    </row>
    <row r="13" spans="1:16">
      <c r="A13">
        <v>2011</v>
      </c>
      <c r="B13">
        <v>1.3819999</v>
      </c>
      <c r="C13">
        <v>2.0860002</v>
      </c>
      <c r="D13">
        <v>1.9595741</v>
      </c>
      <c r="E13">
        <v>7.91</v>
      </c>
      <c r="F13">
        <v>0.50045303</v>
      </c>
      <c r="G13">
        <v>9.5389998</v>
      </c>
      <c r="H13">
        <v>1.2959997</v>
      </c>
      <c r="I13">
        <v>0.08020001</v>
      </c>
      <c r="J13">
        <v>0.827</v>
      </c>
      <c r="K13">
        <v>0.904999994</v>
      </c>
      <c r="L13">
        <v>2.2615001</v>
      </c>
      <c r="M13">
        <v>32.316314</v>
      </c>
      <c r="N13">
        <v>3.569587166</v>
      </c>
      <c r="O13">
        <v>73.90948</v>
      </c>
      <c r="P13">
        <v>45.162753166</v>
      </c>
    </row>
    <row r="14" spans="1:16">
      <c r="A14">
        <v>2012</v>
      </c>
      <c r="B14">
        <v>1.3260003</v>
      </c>
      <c r="C14">
        <v>3.6109998</v>
      </c>
      <c r="D14">
        <v>1.3551799</v>
      </c>
      <c r="E14">
        <v>8.161003</v>
      </c>
      <c r="F14">
        <v>0.41626697</v>
      </c>
      <c r="G14">
        <v>3.654002</v>
      </c>
      <c r="H14">
        <v>1.7180004</v>
      </c>
      <c r="I14">
        <v>0.29399995</v>
      </c>
      <c r="J14">
        <v>1.1370002</v>
      </c>
      <c r="K14">
        <v>0.7540001</v>
      </c>
      <c r="L14">
        <v>2.9695007</v>
      </c>
      <c r="M14">
        <v>30.302495</v>
      </c>
      <c r="N14">
        <v>4.90654168</v>
      </c>
      <c r="O14">
        <v>104.211975</v>
      </c>
      <c r="P14">
        <v>50.069294846</v>
      </c>
    </row>
    <row r="15" spans="1:16">
      <c r="A15">
        <v>2013</v>
      </c>
      <c r="B15">
        <v>0.769</v>
      </c>
      <c r="C15">
        <v>11.040002</v>
      </c>
      <c r="D15">
        <v>0.9185354</v>
      </c>
      <c r="E15">
        <v>2.633</v>
      </c>
      <c r="F15">
        <v>0.6172451</v>
      </c>
      <c r="G15">
        <v>1.400349</v>
      </c>
      <c r="H15">
        <v>6.9670006</v>
      </c>
      <c r="I15">
        <v>0.531</v>
      </c>
      <c r="J15">
        <v>0.4250632</v>
      </c>
      <c r="K15">
        <v>1.1829999</v>
      </c>
      <c r="L15">
        <v>3.712879</v>
      </c>
      <c r="M15">
        <v>36.302525</v>
      </c>
      <c r="N15">
        <v>6.1054508</v>
      </c>
      <c r="O15">
        <v>140.5145</v>
      </c>
      <c r="P15">
        <v>56.174745646</v>
      </c>
    </row>
    <row r="16" spans="1:16">
      <c r="A16">
        <v>2014</v>
      </c>
      <c r="B16">
        <v>0.7189997</v>
      </c>
      <c r="C16">
        <v>10.64</v>
      </c>
      <c r="D16">
        <v>0.7571286</v>
      </c>
      <c r="E16">
        <v>1.189997</v>
      </c>
      <c r="F16">
        <v>2.173181</v>
      </c>
      <c r="G16">
        <v>0.409998999999999</v>
      </c>
      <c r="H16">
        <v>9.739999</v>
      </c>
      <c r="I16">
        <v>0.926</v>
      </c>
      <c r="J16">
        <v>0.00699990000000028</v>
      </c>
      <c r="K16">
        <v>2.5910004</v>
      </c>
      <c r="L16">
        <v>5.78625</v>
      </c>
      <c r="M16">
        <v>40.19752</v>
      </c>
      <c r="N16">
        <v>5.2579654</v>
      </c>
      <c r="O16">
        <v>180.71202</v>
      </c>
      <c r="P16">
        <v>61.432711046</v>
      </c>
    </row>
    <row r="17" spans="1:16">
      <c r="A17">
        <v>2015</v>
      </c>
      <c r="B17">
        <v>0.659</v>
      </c>
      <c r="C17">
        <v>15.149998</v>
      </c>
      <c r="D17">
        <v>1.1030995</v>
      </c>
      <c r="E17">
        <v>1.324003</v>
      </c>
      <c r="F17">
        <v>1.9209762</v>
      </c>
      <c r="G17">
        <v>0.307002000000001</v>
      </c>
      <c r="H17">
        <v>10.811</v>
      </c>
      <c r="I17">
        <v>1.134</v>
      </c>
      <c r="J17">
        <v>0.00699999999999967</v>
      </c>
      <c r="K17">
        <v>4.0732196</v>
      </c>
      <c r="L17">
        <v>6.124717</v>
      </c>
      <c r="M17">
        <v>48.20749</v>
      </c>
      <c r="N17">
        <v>5.59347469999999</v>
      </c>
      <c r="O17">
        <v>228.91951</v>
      </c>
      <c r="P17">
        <v>67.026185746</v>
      </c>
    </row>
    <row r="18" spans="1:16">
      <c r="A18">
        <v>2016</v>
      </c>
      <c r="B18">
        <v>0.743</v>
      </c>
      <c r="C18">
        <v>34.27</v>
      </c>
      <c r="D18">
        <v>0.564563499999999</v>
      </c>
      <c r="E18">
        <v>1.454997</v>
      </c>
      <c r="F18">
        <v>4.2855377</v>
      </c>
      <c r="G18">
        <v>0.382000000000001</v>
      </c>
      <c r="H18">
        <v>7.89</v>
      </c>
      <c r="I18">
        <v>0.8870006</v>
      </c>
      <c r="J18">
        <v>0.00899970000000039</v>
      </c>
      <c r="K18">
        <v>2.312801</v>
      </c>
      <c r="L18">
        <v>11.196831</v>
      </c>
      <c r="M18">
        <v>72.16273</v>
      </c>
      <c r="N18">
        <v>8.1669995</v>
      </c>
      <c r="O18">
        <v>301.08224</v>
      </c>
      <c r="P18">
        <v>75.193185246</v>
      </c>
    </row>
    <row r="19" spans="1:16">
      <c r="A19">
        <v>2017</v>
      </c>
      <c r="B19">
        <v>0.6650006</v>
      </c>
      <c r="C19">
        <v>53.01349</v>
      </c>
      <c r="D19">
        <v>0.908355999999999</v>
      </c>
      <c r="E19">
        <v>1.614003</v>
      </c>
      <c r="F19">
        <v>8.272735</v>
      </c>
      <c r="G19">
        <v>0.399291999999999</v>
      </c>
      <c r="H19">
        <v>7.460004</v>
      </c>
      <c r="I19">
        <v>1.3329997</v>
      </c>
      <c r="J19">
        <v>0.0100004</v>
      </c>
      <c r="K19">
        <v>0.845999000000001</v>
      </c>
      <c r="L19">
        <v>8.336162</v>
      </c>
      <c r="M19">
        <v>94.86436</v>
      </c>
      <c r="N19">
        <v>12.0063183</v>
      </c>
      <c r="O19">
        <v>395.9466</v>
      </c>
      <c r="P19">
        <v>87.199503546</v>
      </c>
    </row>
    <row r="20" spans="1:16">
      <c r="A20">
        <v>2018</v>
      </c>
      <c r="B20">
        <v>1.2719994</v>
      </c>
      <c r="C20">
        <v>44.42958</v>
      </c>
      <c r="D20">
        <v>1.06186</v>
      </c>
      <c r="E20">
        <v>2.864997</v>
      </c>
      <c r="F20">
        <v>9.201341</v>
      </c>
      <c r="G20">
        <v>0.425294999999998</v>
      </c>
      <c r="H20">
        <v>6.661999</v>
      </c>
      <c r="I20">
        <v>2.2637997</v>
      </c>
      <c r="J20">
        <v>0.0406068999999993</v>
      </c>
      <c r="K20">
        <v>0.299050999999999</v>
      </c>
      <c r="L20">
        <v>8.217156</v>
      </c>
      <c r="M20">
        <v>93.3594</v>
      </c>
      <c r="N20">
        <v>16.621715</v>
      </c>
      <c r="O20">
        <v>489.306</v>
      </c>
      <c r="P20">
        <v>103.821218546</v>
      </c>
    </row>
    <row r="21" spans="1:16">
      <c r="A21">
        <v>2019</v>
      </c>
      <c r="B21">
        <v>4.344</v>
      </c>
      <c r="C21">
        <v>29.70894</v>
      </c>
      <c r="D21">
        <v>1.1445775</v>
      </c>
      <c r="E21">
        <v>3.756</v>
      </c>
      <c r="F21">
        <v>7.750309</v>
      </c>
      <c r="G21">
        <v>0.757688000000002</v>
      </c>
      <c r="H21">
        <v>7.029997</v>
      </c>
      <c r="I21">
        <v>3.853001</v>
      </c>
      <c r="J21">
        <v>4.0435407</v>
      </c>
      <c r="K21">
        <v>0.1649595</v>
      </c>
      <c r="L21">
        <v>9.600238</v>
      </c>
      <c r="M21">
        <v>102.9386</v>
      </c>
      <c r="N21">
        <v>30.7853493</v>
      </c>
      <c r="O21">
        <v>592.2446</v>
      </c>
      <c r="P21">
        <v>134.606567846</v>
      </c>
    </row>
    <row r="22" spans="1:16">
      <c r="A22">
        <v>2020</v>
      </c>
      <c r="B22">
        <v>5.016</v>
      </c>
      <c r="C22">
        <v>48.99299</v>
      </c>
      <c r="D22">
        <v>1.2481005</v>
      </c>
      <c r="E22">
        <v>4.757</v>
      </c>
      <c r="F22">
        <v>4.181753</v>
      </c>
      <c r="G22">
        <v>0.784763000000002</v>
      </c>
      <c r="H22">
        <v>6.572</v>
      </c>
      <c r="I22">
        <v>2.622791</v>
      </c>
      <c r="J22">
        <v>1.32839</v>
      </c>
      <c r="K22">
        <v>0.238451000000001</v>
      </c>
      <c r="L22">
        <v>14.853866</v>
      </c>
      <c r="M22">
        <v>128.1841</v>
      </c>
      <c r="N22">
        <v>37.5879955</v>
      </c>
      <c r="O22">
        <v>720.4287</v>
      </c>
      <c r="P22">
        <v>172.194563346</v>
      </c>
    </row>
    <row r="23" spans="1:16">
      <c r="A23">
        <v>2021</v>
      </c>
      <c r="B23">
        <v>4.884</v>
      </c>
      <c r="C23">
        <v>53.00904</v>
      </c>
      <c r="D23">
        <v>2.754409</v>
      </c>
      <c r="E23">
        <v>5.702</v>
      </c>
      <c r="F23">
        <v>10.29885</v>
      </c>
      <c r="G23">
        <v>0.944216999999998</v>
      </c>
      <c r="H23">
        <v>4.42700000000001</v>
      </c>
      <c r="I23">
        <v>3.585784</v>
      </c>
      <c r="J23">
        <v>3.579608</v>
      </c>
      <c r="K23">
        <v>0.3365385</v>
      </c>
      <c r="L23">
        <v>18.949815</v>
      </c>
      <c r="M23">
        <v>141.1086</v>
      </c>
      <c r="N23">
        <v>32.6373385</v>
      </c>
      <c r="O23">
        <v>861.5373</v>
      </c>
      <c r="P23">
        <v>204.831901846</v>
      </c>
    </row>
    <row r="24" spans="1:16">
      <c r="A24">
        <v>2022</v>
      </c>
      <c r="B24">
        <v>3.922002</v>
      </c>
      <c r="C24">
        <v>86.05899</v>
      </c>
      <c r="D24">
        <v>2.6</v>
      </c>
      <c r="E24">
        <v>7.181</v>
      </c>
      <c r="F24">
        <v>13.462074</v>
      </c>
      <c r="G24">
        <v>2.482301</v>
      </c>
      <c r="H24">
        <v>4.642</v>
      </c>
      <c r="I24">
        <v>2.814146</v>
      </c>
      <c r="J24">
        <v>4.498331</v>
      </c>
      <c r="K24">
        <v>0.612900999999999</v>
      </c>
      <c r="L24">
        <v>17.624135</v>
      </c>
      <c r="M24">
        <v>191.5781</v>
      </c>
      <c r="N24">
        <v>45.68022</v>
      </c>
      <c r="O24">
        <v>1053.1154</v>
      </c>
      <c r="P24">
        <v>250.512121846</v>
      </c>
    </row>
    <row r="25" spans="1:16">
      <c r="A25">
        <v>2023</v>
      </c>
      <c r="B25">
        <v>3.725</v>
      </c>
      <c r="C25">
        <v>216.88</v>
      </c>
      <c r="D25">
        <v>3.201</v>
      </c>
      <c r="E25">
        <v>14.26</v>
      </c>
      <c r="F25">
        <v>9.48853</v>
      </c>
      <c r="G25">
        <v>5.234</v>
      </c>
      <c r="H25">
        <v>4.011</v>
      </c>
      <c r="I25">
        <v>2.968086</v>
      </c>
      <c r="J25">
        <v>5.401</v>
      </c>
      <c r="K25">
        <v>1.0055</v>
      </c>
      <c r="L25">
        <v>24.84433</v>
      </c>
      <c r="M25">
        <v>345.833451</v>
      </c>
      <c r="N25">
        <v>54.815005</v>
      </c>
      <c r="O25">
        <v>1398.948851</v>
      </c>
      <c r="P25">
        <v>305.327126846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25"/>
  <sheetViews>
    <sheetView workbookViewId="0">
      <selection activeCell="A1" sqref="A1:S1"/>
    </sheetView>
  </sheetViews>
  <sheetFormatPr defaultColWidth="9" defaultRowHeight="13.5"/>
  <sheetData>
    <row r="1" spans="1:21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</v>
      </c>
      <c r="N1" t="s">
        <v>10</v>
      </c>
      <c r="O1" t="s">
        <v>11</v>
      </c>
      <c r="P1" t="s">
        <v>20</v>
      </c>
      <c r="Q1" t="s">
        <v>9</v>
      </c>
      <c r="R1" t="s">
        <v>12</v>
      </c>
      <c r="S1" t="s">
        <v>13</v>
      </c>
      <c r="T1" t="s">
        <v>14</v>
      </c>
      <c r="U1" t="s">
        <v>15</v>
      </c>
    </row>
    <row r="2" spans="1:21">
      <c r="A2">
        <v>2000</v>
      </c>
      <c r="B2">
        <v>0.033</v>
      </c>
      <c r="C2">
        <v>0.022000002</v>
      </c>
      <c r="D2">
        <v>0.09200001</v>
      </c>
      <c r="E2">
        <v>0.34100002</v>
      </c>
      <c r="F2">
        <v>2.3900151</v>
      </c>
      <c r="G2">
        <v>0.038000003</v>
      </c>
      <c r="H2">
        <v>6.0950003</v>
      </c>
      <c r="I2">
        <v>0.94100004</v>
      </c>
      <c r="J2">
        <v>0.363</v>
      </c>
      <c r="K2">
        <v>0.08400001</v>
      </c>
      <c r="L2">
        <v>0.007</v>
      </c>
      <c r="M2">
        <v>0.209</v>
      </c>
      <c r="N2">
        <v>0.41200003</v>
      </c>
      <c r="O2">
        <v>2.377</v>
      </c>
      <c r="P2">
        <v>0.019000001</v>
      </c>
      <c r="Q2">
        <v>2.206</v>
      </c>
      <c r="R2">
        <v>16.941525</v>
      </c>
      <c r="S2">
        <v>1.312509484</v>
      </c>
      <c r="T2">
        <v>16.941525</v>
      </c>
      <c r="U2">
        <v>0</v>
      </c>
    </row>
    <row r="3" spans="1:21">
      <c r="A3">
        <v>2001</v>
      </c>
      <c r="B3">
        <v>0.043000005</v>
      </c>
      <c r="C3">
        <v>0.001999998</v>
      </c>
      <c r="D3">
        <v>0.039</v>
      </c>
      <c r="E3">
        <v>0.042</v>
      </c>
      <c r="F3">
        <v>0.1071382</v>
      </c>
      <c r="G3">
        <v>0.027999997</v>
      </c>
      <c r="H3">
        <v>2.6590007</v>
      </c>
      <c r="I3">
        <v>0.62200006</v>
      </c>
      <c r="J3">
        <v>0.30100003</v>
      </c>
      <c r="K3">
        <v>0.091</v>
      </c>
      <c r="L3">
        <v>0.004000001</v>
      </c>
      <c r="M3">
        <v>0.08600002</v>
      </c>
      <c r="N3">
        <v>0.081</v>
      </c>
      <c r="O3">
        <v>1.48664</v>
      </c>
      <c r="P3">
        <v>0</v>
      </c>
      <c r="Q3">
        <v>1.191</v>
      </c>
      <c r="R3">
        <v>7.02712</v>
      </c>
      <c r="S3">
        <v>0.244340989</v>
      </c>
      <c r="T3">
        <v>23.968645</v>
      </c>
      <c r="U3">
        <v>0</v>
      </c>
    </row>
    <row r="4" spans="1:21">
      <c r="A4">
        <v>2002</v>
      </c>
      <c r="B4">
        <v>0.030000001</v>
      </c>
      <c r="C4">
        <v>-0.001999998</v>
      </c>
      <c r="D4">
        <v>0.03</v>
      </c>
      <c r="E4">
        <v>0.06600001</v>
      </c>
      <c r="F4">
        <v>0.3973779</v>
      </c>
      <c r="G4">
        <v>0.07200001</v>
      </c>
      <c r="H4">
        <v>3.246999</v>
      </c>
      <c r="I4">
        <v>0.0429999999999999</v>
      </c>
      <c r="J4">
        <v>0.116</v>
      </c>
      <c r="K4">
        <v>0.10199999</v>
      </c>
      <c r="L4">
        <v>0.001999999</v>
      </c>
      <c r="M4">
        <v>0.062</v>
      </c>
      <c r="N4">
        <v>0.04100001</v>
      </c>
      <c r="O4">
        <v>0.5530003</v>
      </c>
      <c r="P4">
        <v>0</v>
      </c>
      <c r="Q4">
        <v>1.4940003</v>
      </c>
      <c r="R4">
        <v>6.764448</v>
      </c>
      <c r="S4">
        <v>0.511070478</v>
      </c>
      <c r="T4">
        <v>30.733093</v>
      </c>
      <c r="U4">
        <v>0</v>
      </c>
    </row>
    <row r="5" spans="1:21">
      <c r="A5">
        <v>2003</v>
      </c>
      <c r="B5">
        <v>0.084000004</v>
      </c>
      <c r="C5">
        <v>0.001999998</v>
      </c>
      <c r="D5">
        <v>0.16600001</v>
      </c>
      <c r="E5">
        <v>0.09800002</v>
      </c>
      <c r="F5">
        <v>0.225385</v>
      </c>
      <c r="G5">
        <v>0.08</v>
      </c>
      <c r="H5">
        <v>2.3800005</v>
      </c>
      <c r="I5">
        <v>0.8550001</v>
      </c>
      <c r="J5">
        <v>0.09399997</v>
      </c>
      <c r="K5">
        <v>0.231</v>
      </c>
      <c r="L5">
        <v>0.006000001</v>
      </c>
      <c r="M5">
        <v>0.06000001</v>
      </c>
      <c r="N5">
        <v>0.208</v>
      </c>
      <c r="O5">
        <v>1.5785497</v>
      </c>
      <c r="P5">
        <v>0</v>
      </c>
      <c r="Q5">
        <v>1.0539997</v>
      </c>
      <c r="R5">
        <v>7.936867</v>
      </c>
      <c r="S5">
        <v>0.814931986999999</v>
      </c>
      <c r="T5">
        <v>38.66996</v>
      </c>
      <c r="U5">
        <v>0</v>
      </c>
    </row>
    <row r="6" spans="1:21">
      <c r="A6">
        <v>2004</v>
      </c>
      <c r="B6">
        <v>0.18899999</v>
      </c>
      <c r="C6">
        <v>0</v>
      </c>
      <c r="D6">
        <v>0.11700002</v>
      </c>
      <c r="E6">
        <v>0.21599995</v>
      </c>
      <c r="F6">
        <v>0.00379579999999979</v>
      </c>
      <c r="G6">
        <v>0.13999999</v>
      </c>
      <c r="H6">
        <v>2.0379995</v>
      </c>
      <c r="I6">
        <v>1.352</v>
      </c>
      <c r="J6">
        <v>0.2530001</v>
      </c>
      <c r="K6">
        <v>0.26100005</v>
      </c>
      <c r="L6">
        <v>0.01</v>
      </c>
      <c r="M6">
        <v>0.05799999</v>
      </c>
      <c r="N6">
        <v>0.19099996</v>
      </c>
      <c r="O6">
        <v>0.46061</v>
      </c>
      <c r="P6">
        <v>0</v>
      </c>
      <c r="Q6">
        <v>2.372</v>
      </c>
      <c r="R6">
        <v>9.01425</v>
      </c>
      <c r="S6">
        <v>1.35284465</v>
      </c>
      <c r="T6">
        <v>47.68421</v>
      </c>
      <c r="U6">
        <v>0</v>
      </c>
    </row>
    <row r="7" spans="1:21">
      <c r="A7">
        <v>2005</v>
      </c>
      <c r="B7">
        <v>0.361</v>
      </c>
      <c r="C7">
        <v>0.005000001</v>
      </c>
      <c r="D7">
        <v>0.23300001</v>
      </c>
      <c r="E7">
        <v>0.2970001</v>
      </c>
      <c r="F7">
        <v>0.00412400000000002</v>
      </c>
      <c r="G7">
        <v>0.33200006</v>
      </c>
      <c r="H7">
        <v>1.829001</v>
      </c>
      <c r="I7">
        <v>0.620899800000001</v>
      </c>
      <c r="J7">
        <v>0.508</v>
      </c>
      <c r="K7">
        <v>0.45800005</v>
      </c>
      <c r="L7">
        <v>0.070000009</v>
      </c>
      <c r="M7">
        <v>0.04699998</v>
      </c>
      <c r="N7">
        <v>0.632</v>
      </c>
      <c r="O7">
        <v>2.25061</v>
      </c>
      <c r="P7">
        <v>0.002000001</v>
      </c>
      <c r="Q7">
        <v>1.601</v>
      </c>
      <c r="R7">
        <v>10.72335</v>
      </c>
      <c r="S7">
        <v>1.472714989</v>
      </c>
      <c r="T7">
        <v>58.40756</v>
      </c>
      <c r="U7">
        <v>0</v>
      </c>
    </row>
    <row r="8" spans="1:21">
      <c r="A8">
        <v>2006</v>
      </c>
      <c r="B8">
        <v>0.07900007</v>
      </c>
      <c r="C8">
        <v>0.208000019</v>
      </c>
      <c r="D8">
        <v>0.74600005</v>
      </c>
      <c r="E8">
        <v>1.0100001</v>
      </c>
      <c r="F8">
        <v>0.00786020000000009</v>
      </c>
      <c r="G8">
        <v>0.72200004</v>
      </c>
      <c r="H8">
        <v>2.225999</v>
      </c>
      <c r="I8">
        <v>1.8811005</v>
      </c>
      <c r="J8">
        <v>0.267</v>
      </c>
      <c r="K8">
        <v>0.578</v>
      </c>
      <c r="L8">
        <v>0.07899999</v>
      </c>
      <c r="M8">
        <v>0.06300004</v>
      </c>
      <c r="N8">
        <v>0.39</v>
      </c>
      <c r="O8">
        <v>2.622381</v>
      </c>
      <c r="P8">
        <v>0.038000002</v>
      </c>
      <c r="Q8">
        <v>1.804</v>
      </c>
      <c r="R8">
        <v>14.752924</v>
      </c>
      <c r="S8">
        <v>2.031582989</v>
      </c>
      <c r="T8">
        <v>73.160484</v>
      </c>
      <c r="U8">
        <v>0</v>
      </c>
    </row>
    <row r="9" spans="1:21">
      <c r="A9">
        <v>2007</v>
      </c>
      <c r="B9">
        <v>0.43000003</v>
      </c>
      <c r="C9">
        <v>0.00999998999999999</v>
      </c>
      <c r="D9">
        <v>0.4169999</v>
      </c>
      <c r="E9">
        <v>2.1300001</v>
      </c>
      <c r="F9">
        <v>-0.011482</v>
      </c>
      <c r="G9">
        <v>0.8109999</v>
      </c>
      <c r="H9">
        <v>1.642001</v>
      </c>
      <c r="I9">
        <v>1.5295201</v>
      </c>
      <c r="J9">
        <v>0.8</v>
      </c>
      <c r="K9">
        <v>-0.278</v>
      </c>
      <c r="L9">
        <v>0.01800001</v>
      </c>
      <c r="M9">
        <v>0.23799996</v>
      </c>
      <c r="N9">
        <v>0.5220002</v>
      </c>
      <c r="O9">
        <v>5.186309</v>
      </c>
      <c r="P9">
        <v>0.087000006</v>
      </c>
      <c r="Q9">
        <v>3.098001</v>
      </c>
      <c r="R9">
        <v>18.380926</v>
      </c>
      <c r="S9">
        <v>1.751576804</v>
      </c>
      <c r="T9">
        <v>91.54141</v>
      </c>
      <c r="U9">
        <v>0</v>
      </c>
    </row>
    <row r="10" spans="1:21">
      <c r="A10">
        <v>2008</v>
      </c>
      <c r="B10">
        <v>0.192</v>
      </c>
      <c r="C10">
        <v>0.15100002</v>
      </c>
      <c r="D10">
        <v>0.4960002</v>
      </c>
      <c r="E10">
        <v>4.1877277</v>
      </c>
      <c r="F10">
        <v>0.038656</v>
      </c>
      <c r="G10">
        <v>1.18</v>
      </c>
      <c r="H10">
        <v>0.677999</v>
      </c>
      <c r="I10">
        <v>2.3979794</v>
      </c>
      <c r="J10">
        <v>0.8229999</v>
      </c>
      <c r="K10">
        <v>0.2289999</v>
      </c>
      <c r="L10">
        <v>0.10800001</v>
      </c>
      <c r="M10">
        <v>0.2660001</v>
      </c>
      <c r="N10">
        <v>0.9689998</v>
      </c>
      <c r="O10">
        <v>8.136202</v>
      </c>
      <c r="P10">
        <v>0.21800001</v>
      </c>
      <c r="Q10">
        <v>1.734999</v>
      </c>
      <c r="R10">
        <v>24.016436</v>
      </c>
      <c r="S10">
        <v>2.21087296</v>
      </c>
      <c r="T10">
        <v>115.557846</v>
      </c>
      <c r="U10">
        <v>0</v>
      </c>
    </row>
    <row r="11" spans="1:21">
      <c r="A11">
        <v>2009</v>
      </c>
      <c r="B11">
        <v>0.262</v>
      </c>
      <c r="C11">
        <v>0.20400003</v>
      </c>
      <c r="D11">
        <v>0.9459998</v>
      </c>
      <c r="E11">
        <v>9.211682</v>
      </c>
      <c r="F11">
        <v>0.3192169</v>
      </c>
      <c r="G11">
        <v>1.1790003</v>
      </c>
      <c r="H11">
        <v>2.938</v>
      </c>
      <c r="I11">
        <v>0.682500000000001</v>
      </c>
      <c r="J11">
        <v>1.354</v>
      </c>
      <c r="K11">
        <v>0.2410001</v>
      </c>
      <c r="L11">
        <v>0.04699998</v>
      </c>
      <c r="M11">
        <v>0.3859999</v>
      </c>
      <c r="N11">
        <v>0.9760004</v>
      </c>
      <c r="O11">
        <v>9.644501</v>
      </c>
      <c r="P11">
        <v>0.42800004</v>
      </c>
      <c r="Q11">
        <v>2.621</v>
      </c>
      <c r="R11">
        <v>34.581744</v>
      </c>
      <c r="S11">
        <v>3.14184355</v>
      </c>
      <c r="T11">
        <v>150.13959</v>
      </c>
      <c r="U11">
        <v>0</v>
      </c>
    </row>
    <row r="12" spans="1:21">
      <c r="A12">
        <v>2010</v>
      </c>
      <c r="B12">
        <v>0.161</v>
      </c>
      <c r="C12">
        <v>0.32499999</v>
      </c>
      <c r="D12">
        <v>0.6850002</v>
      </c>
      <c r="E12">
        <v>12.03407</v>
      </c>
      <c r="F12">
        <v>0.3197422</v>
      </c>
      <c r="G12">
        <v>1.3299997</v>
      </c>
      <c r="H12">
        <v>1.171002</v>
      </c>
      <c r="I12">
        <v>2.259001</v>
      </c>
      <c r="J12">
        <v>0.915</v>
      </c>
      <c r="K12">
        <v>0.297</v>
      </c>
      <c r="L12">
        <v>0.03100003</v>
      </c>
      <c r="M12">
        <v>0.5420002</v>
      </c>
      <c r="N12">
        <v>0.9990001</v>
      </c>
      <c r="O12">
        <v>5.053894</v>
      </c>
      <c r="P12">
        <v>0.52799994</v>
      </c>
      <c r="Q12">
        <v>1.517</v>
      </c>
      <c r="R12">
        <v>30.94308</v>
      </c>
      <c r="S12">
        <v>2.77537063999999</v>
      </c>
      <c r="T12">
        <v>181.08267</v>
      </c>
      <c r="U12">
        <v>181.08267</v>
      </c>
    </row>
    <row r="13" spans="1:21">
      <c r="A13">
        <v>2011</v>
      </c>
      <c r="B13">
        <v>0.2629999</v>
      </c>
      <c r="C13">
        <v>0.49900005</v>
      </c>
      <c r="D13">
        <v>1.2980001</v>
      </c>
      <c r="E13">
        <v>16.721123</v>
      </c>
      <c r="F13">
        <v>0.1501517</v>
      </c>
      <c r="G13">
        <v>0.8460166</v>
      </c>
      <c r="H13">
        <v>1.809</v>
      </c>
      <c r="I13">
        <v>2.994999</v>
      </c>
      <c r="J13">
        <v>1.124</v>
      </c>
      <c r="K13">
        <v>0.125</v>
      </c>
      <c r="L13">
        <v>0.04299997</v>
      </c>
      <c r="M13">
        <v>0.747</v>
      </c>
      <c r="N13">
        <v>1.1749995</v>
      </c>
      <c r="O13">
        <v>6.445273</v>
      </c>
      <c r="P13">
        <v>0.4090001</v>
      </c>
      <c r="Q13">
        <v>0.836001</v>
      </c>
      <c r="R13">
        <v>39.1586</v>
      </c>
      <c r="S13">
        <v>3.67303608</v>
      </c>
      <c r="T13">
        <v>220.24127</v>
      </c>
      <c r="U13">
        <v>184.75570608</v>
      </c>
    </row>
    <row r="14" spans="1:21">
      <c r="A14">
        <v>2012</v>
      </c>
      <c r="B14">
        <v>0.434</v>
      </c>
      <c r="C14">
        <v>0.4679999</v>
      </c>
      <c r="D14">
        <v>0.9359997</v>
      </c>
      <c r="E14">
        <v>15.242271</v>
      </c>
      <c r="F14">
        <v>0.20996</v>
      </c>
      <c r="G14">
        <v>0.8494797</v>
      </c>
      <c r="H14">
        <v>2.267</v>
      </c>
      <c r="I14">
        <v>1.1207</v>
      </c>
      <c r="J14">
        <v>1.184</v>
      </c>
      <c r="K14">
        <v>0.1429999</v>
      </c>
      <c r="L14">
        <v>0.03900002</v>
      </c>
      <c r="M14">
        <v>0.842</v>
      </c>
      <c r="N14">
        <v>2.434001</v>
      </c>
      <c r="O14">
        <v>13.658334</v>
      </c>
      <c r="P14">
        <v>0.5320001</v>
      </c>
      <c r="Q14">
        <v>1.26</v>
      </c>
      <c r="R14">
        <v>47.04753</v>
      </c>
      <c r="S14">
        <v>5.42778468000001</v>
      </c>
      <c r="T14">
        <v>267.2888</v>
      </c>
      <c r="U14">
        <v>190.18349076</v>
      </c>
    </row>
    <row r="15" spans="1:21">
      <c r="A15">
        <v>2013</v>
      </c>
      <c r="B15">
        <v>0.6600002</v>
      </c>
      <c r="C15">
        <v>0.3080202</v>
      </c>
      <c r="D15">
        <v>1.6000006</v>
      </c>
      <c r="E15">
        <v>15.133666</v>
      </c>
      <c r="F15">
        <v>0.656982</v>
      </c>
      <c r="G15">
        <v>0.548464699999999</v>
      </c>
      <c r="H15">
        <v>2.497998</v>
      </c>
      <c r="I15">
        <v>1.1207</v>
      </c>
      <c r="J15">
        <v>0.440001000000001</v>
      </c>
      <c r="K15">
        <v>0.0840001000000004</v>
      </c>
      <c r="L15">
        <v>0.11200001</v>
      </c>
      <c r="M15">
        <v>0.588</v>
      </c>
      <c r="N15">
        <v>2.252</v>
      </c>
      <c r="O15">
        <v>0.744861999999998</v>
      </c>
      <c r="P15">
        <v>0.499</v>
      </c>
      <c r="Q15">
        <v>0.168998999999999</v>
      </c>
      <c r="R15">
        <v>32.738</v>
      </c>
      <c r="S15">
        <v>5.32330619</v>
      </c>
      <c r="T15">
        <v>300.0268</v>
      </c>
      <c r="U15">
        <v>195.50679695</v>
      </c>
    </row>
    <row r="16" spans="1:21">
      <c r="A16">
        <v>2014</v>
      </c>
      <c r="B16">
        <v>0.576</v>
      </c>
      <c r="C16">
        <v>2.6860332</v>
      </c>
      <c r="D16">
        <v>1.8929994</v>
      </c>
      <c r="E16">
        <v>20.0886</v>
      </c>
      <c r="F16">
        <v>0.0674799999999998</v>
      </c>
      <c r="G16">
        <v>1.045465</v>
      </c>
      <c r="H16">
        <v>5.137002</v>
      </c>
      <c r="I16">
        <v>4.044902</v>
      </c>
      <c r="J16">
        <v>0.141</v>
      </c>
      <c r="K16">
        <v>0.1069999</v>
      </c>
      <c r="L16">
        <v>0.03600002</v>
      </c>
      <c r="M16">
        <v>0.8940001</v>
      </c>
      <c r="N16">
        <v>1.791999</v>
      </c>
      <c r="O16">
        <v>4.232024</v>
      </c>
      <c r="P16">
        <v>0.8699998</v>
      </c>
      <c r="Q16">
        <v>-0.0329989999999967</v>
      </c>
      <c r="R16">
        <v>49.43942</v>
      </c>
      <c r="S16">
        <v>5.86191458</v>
      </c>
      <c r="T16">
        <v>349.46622</v>
      </c>
      <c r="U16">
        <v>201.36871153</v>
      </c>
    </row>
    <row r="17" spans="1:21">
      <c r="A17">
        <v>2015</v>
      </c>
      <c r="B17">
        <v>0.3839998</v>
      </c>
      <c r="C17">
        <v>2.7450626</v>
      </c>
      <c r="D17">
        <v>1.520001</v>
      </c>
      <c r="E17">
        <v>34.22859</v>
      </c>
      <c r="F17">
        <v>0.1905633</v>
      </c>
      <c r="G17">
        <v>1.096752</v>
      </c>
      <c r="H17">
        <v>5.965998</v>
      </c>
      <c r="I17">
        <v>2.622888</v>
      </c>
      <c r="J17">
        <v>0.453999</v>
      </c>
      <c r="K17">
        <v>0.0549999999999997</v>
      </c>
      <c r="L17">
        <v>0.23500001</v>
      </c>
      <c r="M17">
        <v>0.7309999</v>
      </c>
      <c r="N17">
        <v>1.231741</v>
      </c>
      <c r="O17">
        <v>8.337045</v>
      </c>
      <c r="P17">
        <v>0.8730003</v>
      </c>
      <c r="Q17">
        <v>0.0179989999999997</v>
      </c>
      <c r="R17">
        <v>66.88092</v>
      </c>
      <c r="S17">
        <v>6.19228108999999</v>
      </c>
      <c r="T17">
        <v>416.34714</v>
      </c>
      <c r="U17">
        <v>207.56099262</v>
      </c>
    </row>
    <row r="18" spans="1:21">
      <c r="A18">
        <v>2016</v>
      </c>
      <c r="B18">
        <v>0.1430004</v>
      </c>
      <c r="C18">
        <v>2.49604</v>
      </c>
      <c r="D18">
        <v>0.759</v>
      </c>
      <c r="E18">
        <v>17.46916</v>
      </c>
      <c r="F18">
        <v>0.1681762</v>
      </c>
      <c r="G18">
        <v>1.268384</v>
      </c>
      <c r="H18">
        <v>4.855</v>
      </c>
      <c r="I18">
        <v>3.612251</v>
      </c>
      <c r="J18">
        <v>0.247000999999999</v>
      </c>
      <c r="K18">
        <v>0.4390002</v>
      </c>
      <c r="L18">
        <v>0.21999994</v>
      </c>
      <c r="M18">
        <v>0.6160002</v>
      </c>
      <c r="N18">
        <v>1.820189</v>
      </c>
      <c r="O18">
        <v>8.73513</v>
      </c>
      <c r="P18">
        <v>1.2480001</v>
      </c>
      <c r="Q18">
        <v>0.0470019999999991</v>
      </c>
      <c r="R18">
        <v>50.68139</v>
      </c>
      <c r="S18">
        <v>6.53805596000001</v>
      </c>
      <c r="T18">
        <v>467.02853</v>
      </c>
      <c r="U18">
        <v>214.09904858</v>
      </c>
    </row>
    <row r="19" spans="1:21">
      <c r="A19">
        <v>2017</v>
      </c>
      <c r="B19">
        <v>0.4879999</v>
      </c>
      <c r="C19">
        <v>2.175117</v>
      </c>
      <c r="D19">
        <v>0.276999999999999</v>
      </c>
      <c r="E19">
        <v>15.85761</v>
      </c>
      <c r="F19">
        <v>0.2438068</v>
      </c>
      <c r="G19">
        <v>1.93279</v>
      </c>
      <c r="H19">
        <v>6.145</v>
      </c>
      <c r="I19">
        <v>4.148019</v>
      </c>
      <c r="J19">
        <v>0.352578000000001</v>
      </c>
      <c r="K19">
        <v>0.2360001</v>
      </c>
      <c r="L19">
        <v>0.148</v>
      </c>
      <c r="M19">
        <v>0.1760001</v>
      </c>
      <c r="N19">
        <v>3.459071</v>
      </c>
      <c r="O19">
        <v>6.328425</v>
      </c>
      <c r="P19">
        <v>0.7651496</v>
      </c>
      <c r="Q19">
        <v>0.134477999999998</v>
      </c>
      <c r="R19">
        <v>47.39437</v>
      </c>
      <c r="S19">
        <v>4.52732549999999</v>
      </c>
      <c r="T19">
        <v>514.4229</v>
      </c>
      <c r="U19">
        <v>218.62637408</v>
      </c>
    </row>
    <row r="20" spans="1:21">
      <c r="A20">
        <v>2018</v>
      </c>
      <c r="B20">
        <v>0.6300001</v>
      </c>
      <c r="C20">
        <v>2.538822</v>
      </c>
      <c r="D20">
        <v>0.566000000000001</v>
      </c>
      <c r="E20">
        <v>20.29039</v>
      </c>
      <c r="F20">
        <v>0.6337113</v>
      </c>
      <c r="G20">
        <v>1.400792</v>
      </c>
      <c r="H20">
        <v>3.141004</v>
      </c>
      <c r="I20">
        <v>2.439645</v>
      </c>
      <c r="J20">
        <v>0.493668</v>
      </c>
      <c r="K20">
        <v>0.0149998</v>
      </c>
      <c r="L20">
        <v>0.2050001</v>
      </c>
      <c r="M20">
        <v>0.6889995</v>
      </c>
      <c r="N20">
        <v>2.020349</v>
      </c>
      <c r="O20">
        <v>6.83540000000001</v>
      </c>
      <c r="P20">
        <v>0.4892364</v>
      </c>
      <c r="Q20">
        <v>0.280576</v>
      </c>
      <c r="R20">
        <v>50.0899999999999</v>
      </c>
      <c r="S20">
        <v>7.42140679999989</v>
      </c>
      <c r="T20">
        <v>564.5129</v>
      </c>
      <c r="U20">
        <v>226.04778088</v>
      </c>
    </row>
    <row r="21" spans="1:21">
      <c r="A21">
        <v>2019</v>
      </c>
      <c r="B21">
        <v>0.836999899999999</v>
      </c>
      <c r="C21">
        <v>0.595283999999999</v>
      </c>
      <c r="D21">
        <v>0.597</v>
      </c>
      <c r="E21">
        <v>24.91702</v>
      </c>
      <c r="F21">
        <v>-0.0121172999999999</v>
      </c>
      <c r="G21">
        <v>1.526709</v>
      </c>
      <c r="H21">
        <v>2.021</v>
      </c>
      <c r="I21">
        <v>2.217075</v>
      </c>
      <c r="J21">
        <v>0.449214</v>
      </c>
      <c r="K21">
        <v>0.4560001</v>
      </c>
      <c r="L21">
        <v>0.0740000000000001</v>
      </c>
      <c r="M21">
        <v>1.381001</v>
      </c>
      <c r="N21">
        <v>2.276612</v>
      </c>
      <c r="O21">
        <v>9.169366</v>
      </c>
      <c r="P21">
        <v>0.5857696</v>
      </c>
      <c r="Q21">
        <v>2.18502</v>
      </c>
      <c r="R21">
        <v>56.3285000000001</v>
      </c>
      <c r="S21">
        <v>7.0525467000001</v>
      </c>
      <c r="T21">
        <v>620.8414</v>
      </c>
      <c r="U21">
        <v>233.10032758</v>
      </c>
    </row>
    <row r="22" spans="1:21">
      <c r="A22">
        <v>2020</v>
      </c>
      <c r="B22">
        <v>2.3240007</v>
      </c>
      <c r="C22">
        <v>1.759945</v>
      </c>
      <c r="D22">
        <v>0.21396</v>
      </c>
      <c r="E22">
        <v>72.53076</v>
      </c>
      <c r="F22">
        <v>0.156490300000001</v>
      </c>
      <c r="G22">
        <v>1.087145</v>
      </c>
      <c r="H22">
        <v>1.459</v>
      </c>
      <c r="I22">
        <v>1.053425</v>
      </c>
      <c r="J22">
        <v>0.191162</v>
      </c>
      <c r="K22">
        <v>0.4129998</v>
      </c>
      <c r="L22">
        <v>0.1418019</v>
      </c>
      <c r="M22">
        <v>1.295</v>
      </c>
      <c r="N22">
        <v>0.602827999999999</v>
      </c>
      <c r="O22">
        <v>14.827984</v>
      </c>
      <c r="P22">
        <v>1.241239</v>
      </c>
      <c r="Q22">
        <v>1.229115</v>
      </c>
      <c r="R22">
        <v>110.8141</v>
      </c>
      <c r="S22">
        <v>10.2872443</v>
      </c>
      <c r="T22">
        <v>731.6555</v>
      </c>
      <c r="U22">
        <v>243.38757188</v>
      </c>
    </row>
    <row r="23" spans="1:21">
      <c r="A23">
        <v>2021</v>
      </c>
      <c r="B23">
        <v>0.347598999999999</v>
      </c>
      <c r="C23">
        <v>3.962946</v>
      </c>
      <c r="D23">
        <v>0.676599</v>
      </c>
      <c r="E23">
        <v>46.86078</v>
      </c>
      <c r="F23">
        <v>0.753806399999999</v>
      </c>
      <c r="G23">
        <v>1.225981</v>
      </c>
      <c r="H23">
        <v>1.63200000000001</v>
      </c>
      <c r="I23">
        <v>1.508665</v>
      </c>
      <c r="J23">
        <v>0.383111</v>
      </c>
      <c r="K23">
        <v>0.0999999999999996</v>
      </c>
      <c r="L23">
        <v>0.0722411000000001</v>
      </c>
      <c r="M23">
        <v>2.139999</v>
      </c>
      <c r="N23">
        <v>1.245353</v>
      </c>
      <c r="O23">
        <v>14.35575</v>
      </c>
      <c r="P23">
        <v>1.774601</v>
      </c>
      <c r="Q23">
        <v>1.088461</v>
      </c>
      <c r="R23">
        <v>92.5154</v>
      </c>
      <c r="S23">
        <v>14.3875075</v>
      </c>
      <c r="T23">
        <v>824.1709</v>
      </c>
      <c r="U23">
        <v>257.77507938</v>
      </c>
    </row>
    <row r="24" spans="1:21">
      <c r="A24">
        <v>2022</v>
      </c>
      <c r="B24">
        <v>1.183401</v>
      </c>
      <c r="C24">
        <v>3.00186</v>
      </c>
      <c r="D24">
        <v>0.991901</v>
      </c>
      <c r="E24">
        <v>36.99075</v>
      </c>
      <c r="F24">
        <v>0.0670000000000002</v>
      </c>
      <c r="G24">
        <v>2.380001</v>
      </c>
      <c r="H24">
        <v>2.481996</v>
      </c>
      <c r="I24">
        <v>1.862513</v>
      </c>
      <c r="J24">
        <v>0.526</v>
      </c>
      <c r="K24">
        <v>0.11</v>
      </c>
      <c r="L24">
        <v>0.184459</v>
      </c>
      <c r="M24">
        <v>2.441001</v>
      </c>
      <c r="N24">
        <v>2.807199</v>
      </c>
      <c r="O24">
        <v>7.84232999999998</v>
      </c>
      <c r="P24">
        <v>0.789199</v>
      </c>
      <c r="Q24">
        <v>1.400185</v>
      </c>
      <c r="R24">
        <v>74.6534</v>
      </c>
      <c r="S24">
        <v>9.59360500000003</v>
      </c>
      <c r="T24">
        <v>898.8243</v>
      </c>
      <c r="U24">
        <v>267.36868438</v>
      </c>
    </row>
    <row r="25" spans="1:21">
      <c r="A25">
        <v>2023</v>
      </c>
      <c r="B25">
        <v>0.772</v>
      </c>
      <c r="C25">
        <v>4.971984</v>
      </c>
      <c r="D25">
        <v>1.72444</v>
      </c>
      <c r="E25">
        <v>69.07</v>
      </c>
      <c r="F25">
        <v>0.054</v>
      </c>
      <c r="G25">
        <v>1.385</v>
      </c>
      <c r="H25">
        <v>3.038</v>
      </c>
      <c r="I25">
        <v>2.80646</v>
      </c>
      <c r="J25">
        <v>0.487</v>
      </c>
      <c r="K25">
        <v>0.7585</v>
      </c>
      <c r="L25">
        <v>0.25886</v>
      </c>
      <c r="M25">
        <v>1.973</v>
      </c>
      <c r="N25">
        <v>0.635</v>
      </c>
      <c r="O25">
        <v>6.34594899999999</v>
      </c>
      <c r="P25">
        <v>0.301</v>
      </c>
      <c r="Q25">
        <v>0.912</v>
      </c>
      <c r="R25">
        <v>115.96801</v>
      </c>
      <c r="S25">
        <v>20.474817</v>
      </c>
      <c r="T25">
        <v>1014.79231</v>
      </c>
      <c r="U25">
        <v>287.84350138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16"/>
  <sheetViews>
    <sheetView zoomScale="130" zoomScaleNormal="130" workbookViewId="0">
      <selection activeCell="O2" sqref="O2:O15"/>
    </sheetView>
  </sheetViews>
  <sheetFormatPr defaultColWidth="9" defaultRowHeight="13.5"/>
  <cols>
    <col min="3" max="3" width="12.625"/>
  </cols>
  <sheetData>
    <row r="1" spans="1:15">
      <c r="A1" t="s">
        <v>0</v>
      </c>
      <c r="B1" t="s">
        <v>12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2</v>
      </c>
      <c r="N1" t="s">
        <v>13</v>
      </c>
      <c r="O1" t="s">
        <v>21</v>
      </c>
    </row>
    <row r="2" spans="1:15">
      <c r="A2">
        <v>2010</v>
      </c>
      <c r="B2">
        <v>5124</v>
      </c>
      <c r="C2">
        <v>7749</v>
      </c>
      <c r="D2">
        <v>6137</v>
      </c>
      <c r="E2">
        <v>4157</v>
      </c>
      <c r="F2">
        <v>5667</v>
      </c>
      <c r="G2">
        <v>5811</v>
      </c>
      <c r="I2">
        <v>10089</v>
      </c>
      <c r="J2">
        <v>5241</v>
      </c>
      <c r="K2">
        <v>6634</v>
      </c>
      <c r="L2">
        <v>5142</v>
      </c>
      <c r="M2">
        <v>4104</v>
      </c>
      <c r="N2">
        <v>7978.91</v>
      </c>
      <c r="O2">
        <v>79</v>
      </c>
    </row>
    <row r="3" spans="1:15">
      <c r="A3">
        <v>2011</v>
      </c>
      <c r="B3">
        <v>4329</v>
      </c>
      <c r="C3">
        <v>7603</v>
      </c>
      <c r="D3">
        <v>6274</v>
      </c>
      <c r="E3">
        <v>3306</v>
      </c>
      <c r="F3">
        <v>3491</v>
      </c>
      <c r="G3">
        <v>5446</v>
      </c>
      <c r="H3">
        <v>6093</v>
      </c>
      <c r="I3">
        <v>6621</v>
      </c>
      <c r="J3">
        <v>3661</v>
      </c>
      <c r="K3">
        <v>5273</v>
      </c>
      <c r="L3">
        <v>5039</v>
      </c>
      <c r="M3">
        <v>3816</v>
      </c>
      <c r="N3">
        <v>5346.425</v>
      </c>
      <c r="O3">
        <v>73</v>
      </c>
    </row>
    <row r="4" spans="1:15">
      <c r="A4">
        <v>2012</v>
      </c>
      <c r="B4">
        <v>3343</v>
      </c>
      <c r="C4">
        <v>5507</v>
      </c>
      <c r="D4">
        <v>5549</v>
      </c>
      <c r="E4">
        <v>2627</v>
      </c>
      <c r="F4">
        <v>3063</v>
      </c>
      <c r="G4">
        <v>2884</v>
      </c>
      <c r="H4">
        <v>4396</v>
      </c>
      <c r="I4">
        <v>2570</v>
      </c>
      <c r="J4">
        <v>3016</v>
      </c>
      <c r="K4">
        <v>3120</v>
      </c>
      <c r="L4">
        <v>4955</v>
      </c>
      <c r="M4">
        <v>3076</v>
      </c>
      <c r="N4">
        <v>2713.94</v>
      </c>
      <c r="O4">
        <v>28</v>
      </c>
    </row>
    <row r="5" spans="1:15">
      <c r="A5">
        <v>2013</v>
      </c>
      <c r="B5">
        <v>2935</v>
      </c>
      <c r="C5">
        <v>3232</v>
      </c>
      <c r="D5">
        <v>3641</v>
      </c>
      <c r="E5">
        <v>2252</v>
      </c>
      <c r="F5">
        <v>3153</v>
      </c>
      <c r="G5">
        <v>2284</v>
      </c>
      <c r="H5">
        <v>3756</v>
      </c>
      <c r="I5">
        <v>2987</v>
      </c>
      <c r="J5">
        <v>2591</v>
      </c>
      <c r="K5">
        <v>2587</v>
      </c>
      <c r="L5">
        <v>4392</v>
      </c>
      <c r="M5">
        <v>2375</v>
      </c>
      <c r="N5">
        <v>2489.77</v>
      </c>
      <c r="O5">
        <v>21</v>
      </c>
    </row>
    <row r="6" spans="1:15">
      <c r="A6">
        <v>2014</v>
      </c>
      <c r="B6">
        <v>2652</v>
      </c>
      <c r="C6">
        <v>3374</v>
      </c>
      <c r="D6">
        <v>2658</v>
      </c>
      <c r="E6">
        <v>1795</v>
      </c>
      <c r="F6">
        <v>2140</v>
      </c>
      <c r="G6">
        <v>2212</v>
      </c>
      <c r="H6">
        <v>3443</v>
      </c>
      <c r="I6">
        <v>2481</v>
      </c>
      <c r="J6">
        <v>2598</v>
      </c>
      <c r="K6">
        <v>2180</v>
      </c>
      <c r="L6">
        <v>3237</v>
      </c>
      <c r="M6">
        <v>1978</v>
      </c>
      <c r="N6">
        <v>2509.93</v>
      </c>
      <c r="O6">
        <v>25</v>
      </c>
    </row>
    <row r="7" spans="1:15">
      <c r="A7">
        <v>2015</v>
      </c>
      <c r="B7">
        <v>2016</v>
      </c>
      <c r="C7">
        <v>2509</v>
      </c>
      <c r="D7">
        <v>1749</v>
      </c>
      <c r="E7">
        <v>1436</v>
      </c>
      <c r="F7">
        <v>1458</v>
      </c>
      <c r="G7">
        <v>1838.33</v>
      </c>
      <c r="H7">
        <v>2491</v>
      </c>
      <c r="I7">
        <v>2346</v>
      </c>
      <c r="J7">
        <v>1340</v>
      </c>
      <c r="K7">
        <v>1715</v>
      </c>
      <c r="L7">
        <v>2885</v>
      </c>
      <c r="M7">
        <v>1528</v>
      </c>
      <c r="N7">
        <v>1954.53</v>
      </c>
      <c r="O7">
        <v>19</v>
      </c>
    </row>
    <row r="8" spans="1:15">
      <c r="A8">
        <v>2016</v>
      </c>
      <c r="B8">
        <v>1833</v>
      </c>
      <c r="C8">
        <v>2160</v>
      </c>
      <c r="D8">
        <v>1481</v>
      </c>
      <c r="E8">
        <v>1303</v>
      </c>
      <c r="F8">
        <v>1255</v>
      </c>
      <c r="G8">
        <v>1464.66</v>
      </c>
      <c r="H8">
        <v>2734</v>
      </c>
      <c r="I8">
        <v>2315</v>
      </c>
      <c r="J8">
        <v>1220</v>
      </c>
      <c r="K8">
        <v>1643</v>
      </c>
      <c r="L8">
        <v>2492</v>
      </c>
      <c r="M8">
        <v>1384</v>
      </c>
      <c r="N8">
        <v>2354.82</v>
      </c>
      <c r="O8">
        <v>18</v>
      </c>
    </row>
    <row r="9" spans="1:15">
      <c r="A9">
        <v>2017</v>
      </c>
      <c r="B9">
        <v>1586</v>
      </c>
      <c r="C9">
        <v>2211</v>
      </c>
      <c r="D9">
        <v>1391</v>
      </c>
      <c r="E9">
        <v>1250</v>
      </c>
      <c r="F9">
        <v>1252</v>
      </c>
      <c r="G9">
        <v>1091</v>
      </c>
      <c r="H9">
        <v>2480</v>
      </c>
      <c r="I9">
        <v>1774</v>
      </c>
      <c r="J9">
        <v>1100</v>
      </c>
      <c r="K9">
        <v>1421</v>
      </c>
      <c r="L9">
        <v>2101</v>
      </c>
      <c r="M9">
        <v>1298</v>
      </c>
      <c r="N9">
        <v>2207.67</v>
      </c>
      <c r="O9">
        <v>19</v>
      </c>
    </row>
    <row r="10" spans="1:15">
      <c r="A10">
        <v>2018</v>
      </c>
      <c r="B10">
        <v>1355</v>
      </c>
      <c r="C10">
        <v>1705</v>
      </c>
      <c r="D10">
        <v>1205</v>
      </c>
      <c r="E10">
        <v>1249</v>
      </c>
      <c r="F10">
        <v>889</v>
      </c>
      <c r="G10">
        <v>976</v>
      </c>
      <c r="H10">
        <v>2357</v>
      </c>
      <c r="I10">
        <v>1488</v>
      </c>
      <c r="J10">
        <v>980</v>
      </c>
      <c r="K10">
        <v>1528</v>
      </c>
      <c r="L10">
        <v>1737</v>
      </c>
      <c r="M10">
        <v>987</v>
      </c>
      <c r="N10">
        <v>1996.63</v>
      </c>
      <c r="O10">
        <v>15</v>
      </c>
    </row>
    <row r="11" spans="1:15">
      <c r="A11">
        <v>2019</v>
      </c>
      <c r="B11">
        <v>1120</v>
      </c>
      <c r="C11">
        <v>1403</v>
      </c>
      <c r="D11">
        <v>1098</v>
      </c>
      <c r="E11">
        <v>1008</v>
      </c>
      <c r="F11">
        <v>694</v>
      </c>
      <c r="G11">
        <v>931</v>
      </c>
      <c r="H11">
        <v>2322</v>
      </c>
      <c r="I11">
        <v>1405</v>
      </c>
      <c r="J11">
        <v>860</v>
      </c>
      <c r="K11">
        <v>1142</v>
      </c>
      <c r="L11">
        <v>1369</v>
      </c>
      <c r="M11">
        <v>891</v>
      </c>
      <c r="N11">
        <v>1073.67</v>
      </c>
      <c r="O11">
        <v>10</v>
      </c>
    </row>
    <row r="12" spans="1:15">
      <c r="A12">
        <v>2020</v>
      </c>
      <c r="B12">
        <v>983</v>
      </c>
      <c r="C12">
        <v>1176</v>
      </c>
      <c r="D12">
        <v>1045</v>
      </c>
      <c r="E12">
        <v>776</v>
      </c>
      <c r="F12">
        <v>661</v>
      </c>
      <c r="G12">
        <v>866</v>
      </c>
      <c r="H12">
        <v>2031</v>
      </c>
      <c r="I12">
        <v>1052</v>
      </c>
      <c r="J12">
        <v>845</v>
      </c>
      <c r="K12">
        <v>937</v>
      </c>
      <c r="L12">
        <v>1241</v>
      </c>
      <c r="M12">
        <v>721</v>
      </c>
      <c r="N12">
        <v>1076.31</v>
      </c>
      <c r="O12">
        <v>10</v>
      </c>
    </row>
    <row r="13" spans="1:15">
      <c r="A13">
        <v>2021</v>
      </c>
      <c r="B13">
        <v>917</v>
      </c>
      <c r="C13">
        <v>1095</v>
      </c>
      <c r="D13">
        <v>865</v>
      </c>
      <c r="E13">
        <v>742</v>
      </c>
      <c r="F13">
        <v>631</v>
      </c>
      <c r="G13">
        <v>840</v>
      </c>
      <c r="H13">
        <v>1812</v>
      </c>
      <c r="I13">
        <v>1006</v>
      </c>
      <c r="J13">
        <v>873</v>
      </c>
      <c r="K13">
        <v>907</v>
      </c>
      <c r="L13">
        <v>1162</v>
      </c>
      <c r="M13">
        <v>672</v>
      </c>
      <c r="N13">
        <v>1147.23</v>
      </c>
      <c r="O13">
        <v>27</v>
      </c>
    </row>
    <row r="14" spans="1:15">
      <c r="A14">
        <v>2022</v>
      </c>
      <c r="B14">
        <v>876</v>
      </c>
      <c r="C14">
        <v>923</v>
      </c>
      <c r="D14">
        <v>1157</v>
      </c>
      <c r="E14">
        <v>996</v>
      </c>
      <c r="F14">
        <v>640</v>
      </c>
      <c r="G14">
        <v>771</v>
      </c>
      <c r="H14">
        <v>1905</v>
      </c>
      <c r="I14">
        <v>1338</v>
      </c>
      <c r="J14">
        <v>778</v>
      </c>
      <c r="K14">
        <v>910</v>
      </c>
      <c r="L14">
        <v>1119</v>
      </c>
      <c r="M14">
        <v>715</v>
      </c>
      <c r="N14">
        <v>998.09</v>
      </c>
      <c r="O14">
        <v>35</v>
      </c>
    </row>
    <row r="15" spans="1:15">
      <c r="A15">
        <v>2023</v>
      </c>
      <c r="B15">
        <v>731</v>
      </c>
      <c r="C15">
        <f>ROUND($B15/$B16*C16,0)</f>
        <v>954</v>
      </c>
      <c r="D15">
        <f t="shared" ref="D15:M15" si="0">ROUND($B15/$B16*D16,0)</f>
        <v>921</v>
      </c>
      <c r="E15">
        <f t="shared" si="0"/>
        <v>705</v>
      </c>
      <c r="F15">
        <f t="shared" si="0"/>
        <v>686</v>
      </c>
      <c r="G15">
        <f t="shared" si="0"/>
        <v>792</v>
      </c>
      <c r="H15">
        <f t="shared" si="0"/>
        <v>1808</v>
      </c>
      <c r="I15">
        <f t="shared" si="0"/>
        <v>1162</v>
      </c>
      <c r="J15">
        <f t="shared" si="0"/>
        <v>647</v>
      </c>
      <c r="K15">
        <f t="shared" si="0"/>
        <v>900</v>
      </c>
      <c r="L15">
        <f t="shared" si="0"/>
        <v>1069</v>
      </c>
      <c r="M15">
        <f t="shared" si="0"/>
        <v>647</v>
      </c>
      <c r="N15">
        <v>795.67</v>
      </c>
      <c r="O15">
        <v>15</v>
      </c>
    </row>
    <row r="16" spans="1:13">
      <c r="A16" t="s">
        <v>22</v>
      </c>
      <c r="B16">
        <v>758</v>
      </c>
      <c r="C16">
        <v>989</v>
      </c>
      <c r="D16">
        <v>955</v>
      </c>
      <c r="E16">
        <v>731</v>
      </c>
      <c r="F16">
        <v>711</v>
      </c>
      <c r="G16">
        <v>821</v>
      </c>
      <c r="H16">
        <v>1875</v>
      </c>
      <c r="I16">
        <v>1205</v>
      </c>
      <c r="J16">
        <v>671</v>
      </c>
      <c r="K16">
        <v>933</v>
      </c>
      <c r="L16">
        <v>1109</v>
      </c>
      <c r="M16">
        <v>671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P16"/>
  <sheetViews>
    <sheetView zoomScale="115" zoomScaleNormal="115" workbookViewId="0">
      <selection activeCell="M23" sqref="M23"/>
    </sheetView>
  </sheetViews>
  <sheetFormatPr defaultColWidth="9" defaultRowHeight="13.5"/>
  <cols>
    <col min="2" max="2" width="12.625"/>
    <col min="4" max="4" width="12.625"/>
  </cols>
  <sheetData>
    <row r="1" spans="1:16">
      <c r="A1" t="s">
        <v>23</v>
      </c>
      <c r="B1" t="s">
        <v>12</v>
      </c>
      <c r="C1" t="s">
        <v>18</v>
      </c>
      <c r="D1" t="s">
        <v>11</v>
      </c>
      <c r="E1" t="s">
        <v>4</v>
      </c>
      <c r="F1" t="s">
        <v>19</v>
      </c>
      <c r="G1" t="s">
        <v>6</v>
      </c>
      <c r="H1" t="s">
        <v>10</v>
      </c>
      <c r="I1" t="s">
        <v>5</v>
      </c>
      <c r="J1" t="s">
        <v>9</v>
      </c>
      <c r="K1" t="s">
        <v>17</v>
      </c>
      <c r="L1" t="s">
        <v>3</v>
      </c>
      <c r="M1" t="s">
        <v>20</v>
      </c>
      <c r="N1" t="s">
        <v>16</v>
      </c>
      <c r="O1" t="s">
        <v>2</v>
      </c>
      <c r="P1" t="s">
        <v>13</v>
      </c>
    </row>
    <row r="2" spans="1:16">
      <c r="A2">
        <v>2010</v>
      </c>
      <c r="B2">
        <v>2179.354</v>
      </c>
      <c r="C2">
        <v>2665.29</v>
      </c>
      <c r="D2">
        <v>2684.72</v>
      </c>
      <c r="E2">
        <v>2548.02</v>
      </c>
      <c r="F2">
        <v>2612.51</v>
      </c>
      <c r="G2">
        <v>2866.2</v>
      </c>
      <c r="H2">
        <v>2493.25</v>
      </c>
      <c r="I2">
        <v>1537.46</v>
      </c>
      <c r="J2">
        <v>2748.21</v>
      </c>
      <c r="K2">
        <v>3021.82</v>
      </c>
      <c r="L2">
        <v>2779.05</v>
      </c>
      <c r="M2">
        <v>2711.49</v>
      </c>
      <c r="N2">
        <v>2926.17</v>
      </c>
      <c r="O2">
        <v>1662.85</v>
      </c>
      <c r="P2">
        <v>2358.98928379879</v>
      </c>
    </row>
    <row r="3" spans="1:16">
      <c r="A3">
        <v>2011</v>
      </c>
      <c r="B3">
        <v>2143.23</v>
      </c>
      <c r="C3">
        <v>2866.67</v>
      </c>
      <c r="D3">
        <v>2658.63</v>
      </c>
      <c r="E3">
        <v>2548.02</v>
      </c>
      <c r="F3">
        <v>2403.5</v>
      </c>
      <c r="G3">
        <v>3516.01</v>
      </c>
      <c r="H3">
        <v>2647.02</v>
      </c>
      <c r="I3">
        <v>1362.27</v>
      </c>
      <c r="J3">
        <v>2673.59</v>
      </c>
      <c r="K3">
        <v>2787.11</v>
      </c>
      <c r="L3">
        <v>2491.62</v>
      </c>
      <c r="M3">
        <v>2510.34</v>
      </c>
      <c r="N3">
        <v>2897.74</v>
      </c>
      <c r="O3">
        <v>1617.71</v>
      </c>
      <c r="P3">
        <v>2760.56497665597</v>
      </c>
    </row>
    <row r="4" spans="1:16">
      <c r="A4">
        <v>2012</v>
      </c>
      <c r="B4">
        <v>2039.148</v>
      </c>
      <c r="C4">
        <v>2309.92</v>
      </c>
      <c r="D4">
        <v>2433.3</v>
      </c>
      <c r="E4">
        <v>2314.87</v>
      </c>
      <c r="F4">
        <v>2614.37</v>
      </c>
      <c r="G4">
        <v>3289.66</v>
      </c>
      <c r="H4">
        <v>2588.59</v>
      </c>
      <c r="I4">
        <v>1627.21</v>
      </c>
      <c r="J4">
        <v>2345.46</v>
      </c>
      <c r="K4">
        <v>3036.31</v>
      </c>
      <c r="L4">
        <v>2260.92</v>
      </c>
      <c r="M4">
        <v>1987</v>
      </c>
      <c r="N4">
        <v>2942.56</v>
      </c>
      <c r="O4">
        <v>1582.55</v>
      </c>
      <c r="P4">
        <v>1402.27055172102</v>
      </c>
    </row>
    <row r="5" spans="1:16">
      <c r="A5">
        <v>2013</v>
      </c>
      <c r="B5">
        <v>2098.63</v>
      </c>
      <c r="C5">
        <v>2514.85</v>
      </c>
      <c r="D5">
        <v>2251.46</v>
      </c>
      <c r="E5">
        <v>2286.82</v>
      </c>
      <c r="F5">
        <v>2253.33</v>
      </c>
      <c r="G5">
        <v>2269.51</v>
      </c>
      <c r="H5">
        <v>2601.18</v>
      </c>
      <c r="I5">
        <v>1672.43</v>
      </c>
      <c r="J5">
        <v>2334.8</v>
      </c>
      <c r="K5">
        <v>2930.69</v>
      </c>
      <c r="L5">
        <v>2130.88</v>
      </c>
      <c r="M5">
        <v>2191.18</v>
      </c>
      <c r="N5">
        <v>2934.81</v>
      </c>
      <c r="O5">
        <v>1503.32</v>
      </c>
      <c r="P5">
        <v>3011.18340125676</v>
      </c>
    </row>
    <row r="6" spans="1:16">
      <c r="A6">
        <v>2014</v>
      </c>
      <c r="B6">
        <v>2029.72</v>
      </c>
      <c r="C6">
        <v>2323.545</v>
      </c>
      <c r="D6">
        <v>2136.02</v>
      </c>
      <c r="E6">
        <v>2256.06</v>
      </c>
      <c r="F6">
        <v>2407.15</v>
      </c>
      <c r="G6">
        <v>2224.63</v>
      </c>
      <c r="H6">
        <v>2541.23</v>
      </c>
      <c r="I6">
        <v>1592.44</v>
      </c>
      <c r="J6">
        <v>1966.64</v>
      </c>
      <c r="K6">
        <v>2741.04</v>
      </c>
      <c r="L6">
        <v>2013.38</v>
      </c>
      <c r="M6">
        <v>2115.98</v>
      </c>
      <c r="N6">
        <v>2492.83</v>
      </c>
      <c r="O6">
        <v>1526.31</v>
      </c>
      <c r="P6">
        <v>3013.46123961328</v>
      </c>
    </row>
    <row r="7" spans="1:16">
      <c r="A7">
        <v>2015</v>
      </c>
      <c r="B7">
        <v>1842.958</v>
      </c>
      <c r="C7">
        <v>2132.24</v>
      </c>
      <c r="D7">
        <v>2042.92</v>
      </c>
      <c r="E7">
        <v>2214.04</v>
      </c>
      <c r="F7">
        <v>2152.44</v>
      </c>
      <c r="G7">
        <v>2381.01</v>
      </c>
      <c r="H7">
        <v>2503.18</v>
      </c>
      <c r="I7">
        <v>1429.27</v>
      </c>
      <c r="J7">
        <v>1859.57</v>
      </c>
      <c r="K7">
        <v>2831.48</v>
      </c>
      <c r="L7">
        <v>2008.11</v>
      </c>
      <c r="M7">
        <v>2179.48</v>
      </c>
      <c r="N7">
        <v>2162.94</v>
      </c>
      <c r="O7">
        <v>1481.82</v>
      </c>
      <c r="P7">
        <v>2625.09044991796</v>
      </c>
    </row>
    <row r="8" spans="1:16">
      <c r="A8">
        <v>2016</v>
      </c>
      <c r="B8">
        <v>1847.535</v>
      </c>
      <c r="C8">
        <v>2132.24</v>
      </c>
      <c r="D8">
        <v>2088.4</v>
      </c>
      <c r="E8">
        <v>2171.83</v>
      </c>
      <c r="F8">
        <v>1979.8</v>
      </c>
      <c r="G8">
        <v>2006.4</v>
      </c>
      <c r="H8">
        <v>2346.94</v>
      </c>
      <c r="I8">
        <v>1314.74</v>
      </c>
      <c r="J8">
        <v>1831.92</v>
      </c>
      <c r="K8">
        <v>2651.93</v>
      </c>
      <c r="L8">
        <v>1986.94</v>
      </c>
      <c r="M8">
        <v>2197.47</v>
      </c>
      <c r="N8">
        <v>2267.32</v>
      </c>
      <c r="O8">
        <v>1476.56</v>
      </c>
      <c r="P8">
        <v>2035.27530016356</v>
      </c>
    </row>
    <row r="9" spans="1:16">
      <c r="A9">
        <v>2017</v>
      </c>
      <c r="B9">
        <v>1849.301</v>
      </c>
      <c r="C9">
        <v>1964.61</v>
      </c>
      <c r="D9">
        <v>1890.91</v>
      </c>
      <c r="E9">
        <v>2171.49</v>
      </c>
      <c r="F9">
        <v>1794.22</v>
      </c>
      <c r="G9">
        <v>2870.95</v>
      </c>
      <c r="H9">
        <v>2370.73</v>
      </c>
      <c r="I9">
        <v>1299.89</v>
      </c>
      <c r="J9">
        <v>2010.69</v>
      </c>
      <c r="K9">
        <v>2328.18</v>
      </c>
      <c r="L9">
        <v>2263.38</v>
      </c>
      <c r="M9">
        <v>1983.35</v>
      </c>
      <c r="N9">
        <v>1946.23</v>
      </c>
      <c r="O9">
        <v>1399.04</v>
      </c>
      <c r="P9">
        <v>2539.29275064451</v>
      </c>
    </row>
    <row r="10" spans="1:16">
      <c r="A10">
        <v>2018</v>
      </c>
      <c r="B10">
        <v>1754.856</v>
      </c>
      <c r="C10">
        <v>2134.65</v>
      </c>
      <c r="D10">
        <v>1843.69</v>
      </c>
      <c r="E10">
        <v>2135.76</v>
      </c>
      <c r="F10">
        <v>1431.96</v>
      </c>
      <c r="G10">
        <v>1972.42</v>
      </c>
      <c r="H10">
        <v>2070.96</v>
      </c>
      <c r="I10">
        <v>1301.17</v>
      </c>
      <c r="J10">
        <v>2624.35</v>
      </c>
      <c r="K10">
        <v>2082.56</v>
      </c>
      <c r="L10">
        <v>2186.03</v>
      </c>
      <c r="M10">
        <v>2103.29</v>
      </c>
      <c r="N10">
        <v>1975.47</v>
      </c>
      <c r="O10">
        <v>1449.6</v>
      </c>
      <c r="P10">
        <v>2113.76941159381</v>
      </c>
    </row>
    <row r="11" spans="1:16">
      <c r="A11">
        <v>2019</v>
      </c>
      <c r="B11">
        <v>1662.38</v>
      </c>
      <c r="C11">
        <v>2131.67</v>
      </c>
      <c r="D11">
        <v>1742.54</v>
      </c>
      <c r="E11">
        <v>1976.94</v>
      </c>
      <c r="F11">
        <v>1502.86</v>
      </c>
      <c r="G11">
        <v>1873.63</v>
      </c>
      <c r="H11">
        <v>2127.66</v>
      </c>
      <c r="I11">
        <v>1182.93</v>
      </c>
      <c r="J11">
        <v>1740.92</v>
      </c>
      <c r="K11">
        <v>2726.55</v>
      </c>
      <c r="L11">
        <v>1979.96</v>
      </c>
      <c r="M11">
        <v>1887.82</v>
      </c>
      <c r="N11">
        <v>1748.02</v>
      </c>
      <c r="O11">
        <v>1371.4</v>
      </c>
      <c r="P11">
        <v>2201.55451907036</v>
      </c>
    </row>
    <row r="12" spans="1:16">
      <c r="A12">
        <v>2020</v>
      </c>
      <c r="B12">
        <v>1496.348</v>
      </c>
      <c r="C12">
        <v>2131.67</v>
      </c>
      <c r="D12">
        <v>1540.47</v>
      </c>
      <c r="E12">
        <v>1968.01</v>
      </c>
      <c r="F12">
        <v>1505.72</v>
      </c>
      <c r="G12">
        <v>1919.21</v>
      </c>
      <c r="H12">
        <v>1928.72</v>
      </c>
      <c r="I12">
        <v>1151.2</v>
      </c>
      <c r="J12">
        <v>1366.15</v>
      </c>
      <c r="K12">
        <v>1562.5</v>
      </c>
      <c r="L12">
        <v>1718.01</v>
      </c>
      <c r="M12">
        <v>1493.55</v>
      </c>
      <c r="N12">
        <v>1606.06</v>
      </c>
      <c r="O12">
        <v>1401.47</v>
      </c>
      <c r="P12">
        <v>1888.64554865121</v>
      </c>
    </row>
    <row r="13" spans="1:16">
      <c r="A13">
        <v>2021</v>
      </c>
      <c r="B13">
        <v>1418.182</v>
      </c>
      <c r="C13">
        <v>2131.67</v>
      </c>
      <c r="D13">
        <v>1478.51</v>
      </c>
      <c r="E13">
        <v>1831.53</v>
      </c>
      <c r="F13">
        <v>1412.77</v>
      </c>
      <c r="G13">
        <v>1473.73</v>
      </c>
      <c r="H13">
        <v>2075.68</v>
      </c>
      <c r="I13">
        <v>990.81</v>
      </c>
      <c r="J13">
        <v>1253.62</v>
      </c>
      <c r="K13">
        <v>1463.89</v>
      </c>
      <c r="L13">
        <v>1903.17</v>
      </c>
      <c r="M13">
        <v>1370.87</v>
      </c>
      <c r="N13">
        <v>1230.49</v>
      </c>
      <c r="O13">
        <v>1238.57</v>
      </c>
      <c r="P13">
        <v>1964.40798332495</v>
      </c>
    </row>
    <row r="14" spans="1:16">
      <c r="A14">
        <v>2022</v>
      </c>
      <c r="B14">
        <v>1274.185</v>
      </c>
      <c r="C14">
        <v>2131.67</v>
      </c>
      <c r="D14">
        <v>1219.41</v>
      </c>
      <c r="E14">
        <v>1895.12</v>
      </c>
      <c r="F14">
        <v>1237</v>
      </c>
      <c r="G14">
        <v>1449.26</v>
      </c>
      <c r="H14">
        <v>1482.4</v>
      </c>
      <c r="I14">
        <v>1122.05</v>
      </c>
      <c r="J14">
        <v>1159.11</v>
      </c>
      <c r="K14">
        <v>1714.49</v>
      </c>
      <c r="L14">
        <v>1917.8</v>
      </c>
      <c r="M14">
        <v>1655.96</v>
      </c>
      <c r="N14">
        <v>1052.45</v>
      </c>
      <c r="O14">
        <v>1102.91</v>
      </c>
      <c r="P14">
        <v>1596.07574731528</v>
      </c>
    </row>
    <row r="15" spans="1:16">
      <c r="A15">
        <v>2023</v>
      </c>
      <c r="B15">
        <f>ROUND(B14/1322*B16,3)</f>
        <v>1118.044</v>
      </c>
      <c r="C15">
        <f>C14</f>
        <v>2131.67</v>
      </c>
      <c r="D15">
        <f>ROUND($B15/$B16*D16,2)</f>
        <v>1446.71</v>
      </c>
      <c r="E15">
        <f t="shared" ref="E15:O15" si="0">ROUND($B15/$B16*E16,2)</f>
        <v>1686.7</v>
      </c>
      <c r="F15">
        <f t="shared" si="0"/>
        <v>1479.48</v>
      </c>
      <c r="G15">
        <f t="shared" si="0"/>
        <v>1319.48</v>
      </c>
      <c r="H15">
        <f t="shared" si="0"/>
        <v>1226.96</v>
      </c>
      <c r="I15">
        <f t="shared" si="0"/>
        <v>1164.31</v>
      </c>
      <c r="J15">
        <f t="shared" si="0"/>
        <v>1116.12</v>
      </c>
      <c r="K15">
        <f t="shared" si="0"/>
        <v>1368.64</v>
      </c>
      <c r="L15">
        <f t="shared" si="0"/>
        <v>1682.85</v>
      </c>
      <c r="M15">
        <f t="shared" si="0"/>
        <v>1382.13</v>
      </c>
      <c r="N15">
        <f t="shared" si="0"/>
        <v>1039.97</v>
      </c>
      <c r="O15">
        <f t="shared" si="0"/>
        <v>950.34</v>
      </c>
      <c r="P15">
        <v>1499.08396690286</v>
      </c>
    </row>
    <row r="16" spans="1:15">
      <c r="A16" t="s">
        <v>22</v>
      </c>
      <c r="B16">
        <v>1160</v>
      </c>
      <c r="C16" t="s">
        <v>24</v>
      </c>
      <c r="D16">
        <v>1501</v>
      </c>
      <c r="E16">
        <v>1750</v>
      </c>
      <c r="F16">
        <v>1535</v>
      </c>
      <c r="G16">
        <v>1369</v>
      </c>
      <c r="H16">
        <v>1273</v>
      </c>
      <c r="I16">
        <v>1208</v>
      </c>
      <c r="J16">
        <v>1158</v>
      </c>
      <c r="K16">
        <v>1420</v>
      </c>
      <c r="L16">
        <v>1746</v>
      </c>
      <c r="M16">
        <v>1434</v>
      </c>
      <c r="N16">
        <v>1079</v>
      </c>
      <c r="O16">
        <v>986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5"/>
  <sheetViews>
    <sheetView workbookViewId="0">
      <selection activeCell="A1" sqref="A1:P2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25</v>
      </c>
    </row>
    <row r="2" spans="1:16">
      <c r="A2">
        <v>2000</v>
      </c>
      <c r="B2">
        <v>1.227518</v>
      </c>
      <c r="C2">
        <v>1.227518</v>
      </c>
      <c r="D2">
        <v>1.227518</v>
      </c>
      <c r="E2">
        <v>1.227518</v>
      </c>
      <c r="F2">
        <v>1.227518</v>
      </c>
      <c r="G2">
        <v>1.227518</v>
      </c>
      <c r="H2">
        <v>1.227518</v>
      </c>
      <c r="I2">
        <v>1.227518</v>
      </c>
      <c r="J2">
        <v>1.227518</v>
      </c>
      <c r="K2">
        <v>1.227518</v>
      </c>
      <c r="L2">
        <v>1.227518</v>
      </c>
      <c r="M2">
        <v>1.227518</v>
      </c>
      <c r="N2">
        <v>1.227518</v>
      </c>
      <c r="O2">
        <v>1.227518</v>
      </c>
      <c r="P2">
        <v>1.227518</v>
      </c>
    </row>
    <row r="3" spans="1:16">
      <c r="A3">
        <v>2001</v>
      </c>
      <c r="B3">
        <v>1.231518001</v>
      </c>
      <c r="C3">
        <v>1.232023001</v>
      </c>
      <c r="D3">
        <v>1.227518</v>
      </c>
      <c r="E3">
        <v>1.308518</v>
      </c>
      <c r="F3">
        <v>1.231969</v>
      </c>
      <c r="G3">
        <v>1.228518</v>
      </c>
      <c r="H3">
        <v>1.350518</v>
      </c>
      <c r="I3">
        <v>1.228518</v>
      </c>
      <c r="J3">
        <v>1.230517999</v>
      </c>
      <c r="K3">
        <v>1.228518</v>
      </c>
      <c r="L3">
        <v>1.234318</v>
      </c>
      <c r="M3">
        <v>1.253274099</v>
      </c>
      <c r="N3">
        <v>0.2555121</v>
      </c>
      <c r="O3">
        <v>1.4830301</v>
      </c>
      <c r="P3">
        <v>1.4830301</v>
      </c>
    </row>
    <row r="4" spans="1:16">
      <c r="A4">
        <v>2002</v>
      </c>
      <c r="B4">
        <v>1.236518</v>
      </c>
      <c r="C4">
        <v>1.250533</v>
      </c>
      <c r="D4">
        <v>1.228518</v>
      </c>
      <c r="E4">
        <v>1.37351801</v>
      </c>
      <c r="F4">
        <v>1.233139</v>
      </c>
      <c r="G4">
        <v>1.230518001</v>
      </c>
      <c r="H4">
        <v>1.534518</v>
      </c>
      <c r="I4">
        <v>1.228518</v>
      </c>
      <c r="J4">
        <v>1.234517999</v>
      </c>
      <c r="K4">
        <v>1.229518</v>
      </c>
      <c r="L4">
        <v>1.276318</v>
      </c>
      <c r="M4">
        <v>1.27345319</v>
      </c>
      <c r="N4">
        <v>0.3438591</v>
      </c>
      <c r="O4">
        <v>1.8268892</v>
      </c>
      <c r="P4">
        <v>1.8268892</v>
      </c>
    </row>
    <row r="5" spans="1:16">
      <c r="A5">
        <v>2003</v>
      </c>
      <c r="B5">
        <v>1.241918004</v>
      </c>
      <c r="C5">
        <v>1.260602997</v>
      </c>
      <c r="D5">
        <v>1.229518001</v>
      </c>
      <c r="E5">
        <v>1.54851802</v>
      </c>
      <c r="F5">
        <v>1.234319001</v>
      </c>
      <c r="G5">
        <v>1.234517999</v>
      </c>
      <c r="H5">
        <v>1.757518</v>
      </c>
      <c r="I5">
        <v>1.229518</v>
      </c>
      <c r="J5">
        <v>1.239518001</v>
      </c>
      <c r="K5">
        <v>1.231518</v>
      </c>
      <c r="L5">
        <v>1.314318</v>
      </c>
      <c r="M5">
        <v>1.335923977</v>
      </c>
      <c r="N5">
        <v>0.5281208</v>
      </c>
      <c r="O5">
        <v>2.35501</v>
      </c>
      <c r="P5">
        <v>2.35501</v>
      </c>
    </row>
    <row r="6" spans="1:16">
      <c r="A6">
        <v>2004</v>
      </c>
      <c r="B6">
        <v>1.248918003</v>
      </c>
      <c r="C6">
        <v>1.270602997</v>
      </c>
      <c r="D6">
        <v>1.231518001</v>
      </c>
      <c r="E6">
        <v>2.21851799</v>
      </c>
      <c r="F6">
        <v>1.234244</v>
      </c>
      <c r="G6">
        <v>1.239518</v>
      </c>
      <c r="H6">
        <v>2.0295181</v>
      </c>
      <c r="I6">
        <v>1.232518001</v>
      </c>
      <c r="J6">
        <v>1.250517999</v>
      </c>
      <c r="K6">
        <v>1.233518</v>
      </c>
      <c r="L6">
        <v>1.384318</v>
      </c>
      <c r="M6">
        <v>1.368625109</v>
      </c>
      <c r="N6">
        <v>1.0846262</v>
      </c>
      <c r="O6">
        <v>3.4396362</v>
      </c>
      <c r="P6">
        <v>3.4396362</v>
      </c>
    </row>
    <row r="7" spans="1:16">
      <c r="A7">
        <v>2005</v>
      </c>
      <c r="B7">
        <v>1.254918004</v>
      </c>
      <c r="C7">
        <v>1.335202997</v>
      </c>
      <c r="D7">
        <v>1.233518</v>
      </c>
      <c r="E7">
        <v>3.16951799</v>
      </c>
      <c r="F7">
        <v>1.238001001</v>
      </c>
      <c r="G7">
        <v>1.242517999</v>
      </c>
      <c r="H7">
        <v>2.319518</v>
      </c>
      <c r="I7">
        <v>1.237518</v>
      </c>
      <c r="J7">
        <v>1.269517999</v>
      </c>
      <c r="K7">
        <v>1.236518001</v>
      </c>
      <c r="L7">
        <v>1.526318</v>
      </c>
      <c r="M7">
        <v>1.386976309</v>
      </c>
      <c r="N7">
        <v>1.5077081</v>
      </c>
      <c r="O7">
        <v>4.9473443</v>
      </c>
      <c r="P7">
        <v>4.9473443</v>
      </c>
    </row>
    <row r="8" spans="1:16">
      <c r="A8">
        <v>2006</v>
      </c>
      <c r="B8">
        <v>1.263918004</v>
      </c>
      <c r="C8">
        <v>1.354202997</v>
      </c>
      <c r="D8">
        <v>1.235518001</v>
      </c>
      <c r="E8">
        <v>4.01251819</v>
      </c>
      <c r="F8">
        <v>1.236037</v>
      </c>
      <c r="G8">
        <v>1.253517999</v>
      </c>
      <c r="H8">
        <v>2.6055181</v>
      </c>
      <c r="I8">
        <v>1.259518002</v>
      </c>
      <c r="J8">
        <v>1.358517999</v>
      </c>
      <c r="K8">
        <v>1.239518</v>
      </c>
      <c r="L8">
        <v>1.7313181</v>
      </c>
      <c r="M8">
        <v>1.455215608</v>
      </c>
      <c r="N8">
        <v>1.5552757</v>
      </c>
      <c r="O8">
        <v>6.50262</v>
      </c>
      <c r="P8">
        <v>6.50262</v>
      </c>
    </row>
    <row r="9" spans="1:16">
      <c r="A9">
        <v>2007</v>
      </c>
      <c r="B9">
        <v>1.27551801</v>
      </c>
      <c r="C9">
        <v>1.393003017</v>
      </c>
      <c r="D9">
        <v>1.246518</v>
      </c>
      <c r="E9">
        <v>5.28351799</v>
      </c>
      <c r="F9">
        <v>1.251533002</v>
      </c>
      <c r="G9">
        <v>1.318518009</v>
      </c>
      <c r="H9">
        <v>2.8165181</v>
      </c>
      <c r="I9">
        <v>1.304518</v>
      </c>
      <c r="J9">
        <v>1.722517999</v>
      </c>
      <c r="K9">
        <v>1.243518001</v>
      </c>
      <c r="L9">
        <v>2.0713181</v>
      </c>
      <c r="M9">
        <v>1.557237772</v>
      </c>
      <c r="N9">
        <v>2.478918</v>
      </c>
      <c r="O9">
        <v>8.981538</v>
      </c>
      <c r="P9">
        <v>8.981538</v>
      </c>
    </row>
    <row r="10" spans="1:16">
      <c r="A10">
        <v>2008</v>
      </c>
      <c r="B10">
        <v>1.287518</v>
      </c>
      <c r="C10">
        <v>1.447003017</v>
      </c>
      <c r="D10">
        <v>1.300518006</v>
      </c>
      <c r="E10">
        <v>7.23351839</v>
      </c>
      <c r="F10">
        <v>1.254157001</v>
      </c>
      <c r="G10">
        <v>1.691517999</v>
      </c>
      <c r="H10">
        <v>3.041518</v>
      </c>
      <c r="I10">
        <v>1.58051802</v>
      </c>
      <c r="J10">
        <v>4.662518199</v>
      </c>
      <c r="K10">
        <v>1.248518002</v>
      </c>
      <c r="L10">
        <v>2.2503181</v>
      </c>
      <c r="M10">
        <v>1.765042266</v>
      </c>
      <c r="N10">
        <v>6.278429</v>
      </c>
      <c r="O10">
        <v>15.259967</v>
      </c>
      <c r="P10">
        <v>15.259967</v>
      </c>
    </row>
    <row r="11" spans="1:16">
      <c r="A11">
        <v>2009</v>
      </c>
      <c r="B11">
        <v>1.53451802</v>
      </c>
      <c r="C11">
        <v>1.608803017</v>
      </c>
      <c r="D11">
        <v>1.497518</v>
      </c>
      <c r="E11">
        <v>11.67951899</v>
      </c>
      <c r="F11">
        <v>1.265796002</v>
      </c>
      <c r="G11">
        <v>2.472517999</v>
      </c>
      <c r="H11">
        <v>3.524518</v>
      </c>
      <c r="I11">
        <v>1.74751805</v>
      </c>
      <c r="J11">
        <v>4.922518199</v>
      </c>
      <c r="K11">
        <v>1.252518</v>
      </c>
      <c r="L11">
        <v>2.7195181</v>
      </c>
      <c r="M11">
        <v>2.879783623</v>
      </c>
      <c r="N11">
        <v>8.342381</v>
      </c>
      <c r="O11">
        <v>23.602348</v>
      </c>
      <c r="P11">
        <v>23.602348</v>
      </c>
    </row>
    <row r="12" spans="1:16">
      <c r="A12">
        <v>2010</v>
      </c>
      <c r="B12">
        <v>41.593166</v>
      </c>
      <c r="C12">
        <v>41.593166</v>
      </c>
      <c r="D12">
        <v>41.593166</v>
      </c>
      <c r="E12">
        <v>41.593166</v>
      </c>
      <c r="F12">
        <v>41.593166</v>
      </c>
      <c r="G12">
        <v>41.593166</v>
      </c>
      <c r="H12">
        <v>41.593166</v>
      </c>
      <c r="I12">
        <v>41.593166</v>
      </c>
      <c r="J12">
        <v>41.593166</v>
      </c>
      <c r="K12">
        <v>41.593166</v>
      </c>
      <c r="L12">
        <v>41.593166</v>
      </c>
      <c r="M12">
        <v>41.593166</v>
      </c>
      <c r="N12">
        <v>17.990818</v>
      </c>
      <c r="O12">
        <v>41.593166</v>
      </c>
      <c r="P12">
        <v>41.593166</v>
      </c>
    </row>
    <row r="13" spans="1:16">
      <c r="A13">
        <v>2011</v>
      </c>
      <c r="B13">
        <v>42.9751659</v>
      </c>
      <c r="C13">
        <v>43.6791662</v>
      </c>
      <c r="D13">
        <v>43.5527401</v>
      </c>
      <c r="E13">
        <v>49.503166</v>
      </c>
      <c r="F13">
        <v>42.09361903</v>
      </c>
      <c r="G13">
        <v>51.1321658</v>
      </c>
      <c r="H13">
        <v>42.8891657</v>
      </c>
      <c r="I13">
        <v>41.67336601</v>
      </c>
      <c r="J13">
        <v>42.420166</v>
      </c>
      <c r="K13">
        <v>42.498165994</v>
      </c>
      <c r="L13">
        <v>43.8546661</v>
      </c>
      <c r="M13">
        <v>45.162753166</v>
      </c>
      <c r="N13">
        <v>32.316314</v>
      </c>
      <c r="O13">
        <v>73.90948</v>
      </c>
      <c r="P13">
        <v>41.593166</v>
      </c>
    </row>
    <row r="14" spans="1:16">
      <c r="A14">
        <v>2012</v>
      </c>
      <c r="B14">
        <v>44.3011662</v>
      </c>
      <c r="C14">
        <v>47.290166</v>
      </c>
      <c r="D14">
        <v>44.90792</v>
      </c>
      <c r="E14">
        <v>57.664169</v>
      </c>
      <c r="F14">
        <v>42.509886</v>
      </c>
      <c r="G14">
        <v>54.7861678</v>
      </c>
      <c r="H14">
        <v>44.6071661</v>
      </c>
      <c r="I14">
        <v>41.96736596</v>
      </c>
      <c r="J14">
        <v>43.5571662</v>
      </c>
      <c r="K14">
        <v>43.252166094</v>
      </c>
      <c r="L14">
        <v>46.8241668</v>
      </c>
      <c r="M14">
        <v>50.069294846</v>
      </c>
      <c r="N14">
        <v>30.302495</v>
      </c>
      <c r="O14">
        <v>104.211975</v>
      </c>
      <c r="P14">
        <v>41.593166</v>
      </c>
    </row>
    <row r="15" spans="1:16">
      <c r="A15">
        <v>2013</v>
      </c>
      <c r="B15">
        <v>45.0701662</v>
      </c>
      <c r="C15">
        <v>58.330168</v>
      </c>
      <c r="D15">
        <v>45.8264554</v>
      </c>
      <c r="E15">
        <v>60.297169</v>
      </c>
      <c r="F15">
        <v>43.1271311</v>
      </c>
      <c r="G15">
        <v>56.1865168</v>
      </c>
      <c r="H15">
        <v>51.5741667</v>
      </c>
      <c r="I15">
        <v>42.49836596</v>
      </c>
      <c r="J15">
        <v>43.9822294</v>
      </c>
      <c r="K15">
        <v>44.435165994</v>
      </c>
      <c r="L15">
        <v>50.5370458</v>
      </c>
      <c r="M15">
        <v>56.174745646</v>
      </c>
      <c r="N15">
        <v>36.302525</v>
      </c>
      <c r="O15">
        <v>140.5145</v>
      </c>
      <c r="P15">
        <v>41.593166</v>
      </c>
    </row>
    <row r="16" spans="1:16">
      <c r="A16">
        <v>2014</v>
      </c>
      <c r="B16">
        <v>45.7891659</v>
      </c>
      <c r="C16">
        <v>68.970168</v>
      </c>
      <c r="D16">
        <v>46.583584</v>
      </c>
      <c r="E16">
        <v>61.487166</v>
      </c>
      <c r="F16">
        <v>45.3003121</v>
      </c>
      <c r="G16">
        <v>56.5965158</v>
      </c>
      <c r="H16">
        <v>61.3141657</v>
      </c>
      <c r="I16">
        <v>43.42436596</v>
      </c>
      <c r="J16">
        <v>43.9892293</v>
      </c>
      <c r="K16">
        <v>47.026166394</v>
      </c>
      <c r="L16">
        <v>56.3232958</v>
      </c>
      <c r="M16">
        <v>61.432711046</v>
      </c>
      <c r="N16">
        <v>40.19752</v>
      </c>
      <c r="O16">
        <v>180.71202</v>
      </c>
      <c r="P16">
        <v>41.593166</v>
      </c>
    </row>
    <row r="17" spans="1:16">
      <c r="A17">
        <v>2015</v>
      </c>
      <c r="B17">
        <v>46.4481659</v>
      </c>
      <c r="C17">
        <v>84.120166</v>
      </c>
      <c r="D17">
        <v>47.6866835</v>
      </c>
      <c r="E17">
        <v>62.811169</v>
      </c>
      <c r="F17">
        <v>47.2212883</v>
      </c>
      <c r="G17">
        <v>56.9035178</v>
      </c>
      <c r="H17">
        <v>72.1251657</v>
      </c>
      <c r="I17">
        <v>44.55836596</v>
      </c>
      <c r="J17">
        <v>43.9962293</v>
      </c>
      <c r="K17">
        <v>51.099385994</v>
      </c>
      <c r="L17">
        <v>62.4480128</v>
      </c>
      <c r="M17">
        <v>67.026185746</v>
      </c>
      <c r="N17">
        <v>48.20749</v>
      </c>
      <c r="O17">
        <v>228.91951</v>
      </c>
      <c r="P17">
        <v>41.593166</v>
      </c>
    </row>
    <row r="18" spans="1:16">
      <c r="A18">
        <v>2016</v>
      </c>
      <c r="B18">
        <v>47.1911659</v>
      </c>
      <c r="C18">
        <v>118.390166</v>
      </c>
      <c r="D18">
        <v>48.251247</v>
      </c>
      <c r="E18">
        <v>64.266166</v>
      </c>
      <c r="F18">
        <v>51.506826</v>
      </c>
      <c r="G18">
        <v>57.2855178</v>
      </c>
      <c r="H18">
        <v>80.0151657</v>
      </c>
      <c r="I18">
        <v>45.44536656</v>
      </c>
      <c r="J18">
        <v>44.005229</v>
      </c>
      <c r="K18">
        <v>53.412186994</v>
      </c>
      <c r="L18">
        <v>73.6448438</v>
      </c>
      <c r="M18">
        <v>75.193185246</v>
      </c>
      <c r="N18">
        <v>72.16273</v>
      </c>
      <c r="O18">
        <v>301.08224</v>
      </c>
      <c r="P18">
        <v>41.593166</v>
      </c>
    </row>
    <row r="19" spans="1:16">
      <c r="A19">
        <v>2017</v>
      </c>
      <c r="B19">
        <v>47.8561665</v>
      </c>
      <c r="C19">
        <v>171.403656</v>
      </c>
      <c r="D19">
        <v>49.159603</v>
      </c>
      <c r="E19">
        <v>65.880169</v>
      </c>
      <c r="F19">
        <v>59.779561</v>
      </c>
      <c r="G19">
        <v>57.6848098</v>
      </c>
      <c r="H19">
        <v>87.4751697</v>
      </c>
      <c r="I19">
        <v>46.77836626</v>
      </c>
      <c r="J19">
        <v>44.0152294</v>
      </c>
      <c r="K19">
        <v>54.258185994</v>
      </c>
      <c r="L19">
        <v>81.9810058</v>
      </c>
      <c r="M19">
        <v>87.199503546</v>
      </c>
      <c r="N19">
        <v>94.86436</v>
      </c>
      <c r="O19">
        <v>395.9466</v>
      </c>
      <c r="P19">
        <v>41.593166</v>
      </c>
    </row>
    <row r="20" spans="1:16">
      <c r="A20">
        <v>2018</v>
      </c>
      <c r="B20">
        <v>49.1281659</v>
      </c>
      <c r="C20">
        <v>215.833236</v>
      </c>
      <c r="D20">
        <v>50.221463</v>
      </c>
      <c r="E20">
        <v>68.745166</v>
      </c>
      <c r="F20">
        <v>68.980902</v>
      </c>
      <c r="G20">
        <v>58.1101048</v>
      </c>
      <c r="H20">
        <v>94.1371687</v>
      </c>
      <c r="I20">
        <v>49.04216596</v>
      </c>
      <c r="J20">
        <v>44.0558363</v>
      </c>
      <c r="K20">
        <v>54.557236994</v>
      </c>
      <c r="L20">
        <v>90.1981618</v>
      </c>
      <c r="M20">
        <v>103.821218546</v>
      </c>
      <c r="N20">
        <v>93.3594</v>
      </c>
      <c r="O20">
        <v>489.306</v>
      </c>
      <c r="P20">
        <v>41.593166</v>
      </c>
    </row>
    <row r="21" spans="1:16">
      <c r="A21">
        <v>2019</v>
      </c>
      <c r="B21">
        <v>53.4721659</v>
      </c>
      <c r="C21">
        <v>245.542176</v>
      </c>
      <c r="D21">
        <v>51.3660405</v>
      </c>
      <c r="E21">
        <v>72.501166</v>
      </c>
      <c r="F21">
        <v>76.731211</v>
      </c>
      <c r="G21">
        <v>58.8677928</v>
      </c>
      <c r="H21">
        <v>101.1671657</v>
      </c>
      <c r="I21">
        <v>52.89516696</v>
      </c>
      <c r="J21">
        <v>48.099377</v>
      </c>
      <c r="K21">
        <v>54.722196494</v>
      </c>
      <c r="L21">
        <v>99.7983998</v>
      </c>
      <c r="M21">
        <v>134.606567846</v>
      </c>
      <c r="N21">
        <v>102.9386</v>
      </c>
      <c r="O21">
        <v>592.2446</v>
      </c>
      <c r="P21">
        <v>41.593166</v>
      </c>
    </row>
    <row r="22" spans="1:16">
      <c r="A22">
        <v>2020</v>
      </c>
      <c r="B22">
        <v>58.4881659</v>
      </c>
      <c r="C22">
        <v>294.535166</v>
      </c>
      <c r="D22">
        <v>52.614141</v>
      </c>
      <c r="E22">
        <v>77.258166</v>
      </c>
      <c r="F22">
        <v>80.912964</v>
      </c>
      <c r="G22">
        <v>59.6525558</v>
      </c>
      <c r="H22">
        <v>107.7391657</v>
      </c>
      <c r="I22">
        <v>55.51795796</v>
      </c>
      <c r="J22">
        <v>49.427767</v>
      </c>
      <c r="K22">
        <v>54.960647494</v>
      </c>
      <c r="L22">
        <v>114.6522658</v>
      </c>
      <c r="M22">
        <v>172.194563346</v>
      </c>
      <c r="N22">
        <v>128.1841</v>
      </c>
      <c r="O22">
        <v>720.4287</v>
      </c>
      <c r="P22">
        <v>41.593166</v>
      </c>
    </row>
    <row r="23" spans="1:16">
      <c r="A23">
        <v>2021</v>
      </c>
      <c r="B23">
        <v>63.3721659</v>
      </c>
      <c r="C23">
        <v>347.544206</v>
      </c>
      <c r="D23">
        <v>55.36855</v>
      </c>
      <c r="E23">
        <v>82.960166</v>
      </c>
      <c r="F23">
        <v>91.211814</v>
      </c>
      <c r="G23">
        <v>60.5967728</v>
      </c>
      <c r="H23">
        <v>112.1661657</v>
      </c>
      <c r="I23">
        <v>59.10374196</v>
      </c>
      <c r="J23">
        <v>53.007375</v>
      </c>
      <c r="K23">
        <v>55.297185994</v>
      </c>
      <c r="L23">
        <v>133.6020808</v>
      </c>
      <c r="M23">
        <v>204.831901846</v>
      </c>
      <c r="N23">
        <v>141.1086</v>
      </c>
      <c r="O23">
        <v>861.5373</v>
      </c>
      <c r="P23">
        <v>41.593166</v>
      </c>
    </row>
    <row r="24" spans="1:16">
      <c r="A24">
        <v>2022</v>
      </c>
      <c r="B24">
        <v>67.2941679</v>
      </c>
      <c r="C24">
        <v>433.603196</v>
      </c>
      <c r="D24">
        <v>57.96855</v>
      </c>
      <c r="E24">
        <v>90.141166</v>
      </c>
      <c r="F24">
        <v>104.673888</v>
      </c>
      <c r="G24">
        <v>63.0790738</v>
      </c>
      <c r="H24">
        <v>116.8081657</v>
      </c>
      <c r="I24">
        <v>61.91788796</v>
      </c>
      <c r="J24">
        <v>57.505706</v>
      </c>
      <c r="K24">
        <v>55.910086994</v>
      </c>
      <c r="L24">
        <v>151.2262158</v>
      </c>
      <c r="M24">
        <v>250.512121846</v>
      </c>
      <c r="N24">
        <v>191.5781</v>
      </c>
      <c r="O24">
        <v>1053.1154</v>
      </c>
      <c r="P24">
        <v>41.593166</v>
      </c>
    </row>
    <row r="25" spans="1:16">
      <c r="A25">
        <v>2023</v>
      </c>
      <c r="B25">
        <v>71.0191679</v>
      </c>
      <c r="C25">
        <v>650.483196</v>
      </c>
      <c r="D25">
        <v>61.16955</v>
      </c>
      <c r="E25">
        <v>104.401166</v>
      </c>
      <c r="F25">
        <v>114.162418</v>
      </c>
      <c r="G25">
        <v>68.3130738</v>
      </c>
      <c r="H25">
        <v>120.8191657</v>
      </c>
      <c r="I25">
        <v>64.88597396</v>
      </c>
      <c r="J25">
        <v>62.906706</v>
      </c>
      <c r="K25">
        <v>56.915586994</v>
      </c>
      <c r="L25">
        <v>176.0705458</v>
      </c>
      <c r="M25">
        <v>305.327126846</v>
      </c>
      <c r="N25">
        <v>345.833451</v>
      </c>
      <c r="O25">
        <v>1398.948851</v>
      </c>
      <c r="P25">
        <v>41.593166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R25"/>
  <sheetViews>
    <sheetView workbookViewId="0">
      <selection activeCell="H30" sqref="H30"/>
    </sheetView>
  </sheetViews>
  <sheetFormatPr defaultColWidth="9" defaultRowHeight="13.5"/>
  <sheetData>
    <row r="1" spans="1:18">
      <c r="A1" t="s">
        <v>0</v>
      </c>
      <c r="B1" t="s">
        <v>16</v>
      </c>
      <c r="C1" t="s">
        <v>17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10</v>
      </c>
      <c r="L1" t="s">
        <v>11</v>
      </c>
      <c r="M1" t="s">
        <v>20</v>
      </c>
      <c r="N1" t="s">
        <v>9</v>
      </c>
      <c r="O1" t="s">
        <v>13</v>
      </c>
      <c r="P1" t="s">
        <v>12</v>
      </c>
      <c r="Q1" t="s">
        <v>14</v>
      </c>
      <c r="R1" t="s">
        <v>25</v>
      </c>
    </row>
    <row r="2" spans="1:18">
      <c r="A2">
        <v>2000</v>
      </c>
      <c r="B2">
        <v>16.941525</v>
      </c>
      <c r="C2">
        <v>16.941525</v>
      </c>
      <c r="D2">
        <v>16.941525</v>
      </c>
      <c r="E2">
        <v>16.941525</v>
      </c>
      <c r="F2">
        <v>16.941525</v>
      </c>
      <c r="G2">
        <v>16.941525</v>
      </c>
      <c r="H2">
        <v>16.941525</v>
      </c>
      <c r="I2">
        <v>16.941525</v>
      </c>
      <c r="J2">
        <v>16.941525</v>
      </c>
      <c r="K2">
        <v>16.941525</v>
      </c>
      <c r="L2">
        <v>16.941525</v>
      </c>
      <c r="M2">
        <v>16.941525</v>
      </c>
      <c r="N2">
        <v>16.941525</v>
      </c>
      <c r="O2">
        <v>16.941525</v>
      </c>
      <c r="P2">
        <v>16.941525</v>
      </c>
      <c r="Q2">
        <v>16.941525</v>
      </c>
      <c r="R2">
        <v>16.941525</v>
      </c>
    </row>
    <row r="3" spans="1:18">
      <c r="A3">
        <v>2001</v>
      </c>
      <c r="B3">
        <v>16.943524998</v>
      </c>
      <c r="C3">
        <v>16.980525</v>
      </c>
      <c r="D3">
        <v>16.983525</v>
      </c>
      <c r="E3">
        <v>17.0486632</v>
      </c>
      <c r="F3">
        <v>16.969524997</v>
      </c>
      <c r="G3">
        <v>19.6005257</v>
      </c>
      <c r="H3">
        <v>17.56352506</v>
      </c>
      <c r="I3">
        <v>17.24252503</v>
      </c>
      <c r="J3">
        <v>17.02752502</v>
      </c>
      <c r="K3">
        <v>17.022525</v>
      </c>
      <c r="L3">
        <v>18.428165</v>
      </c>
      <c r="M3">
        <v>16.941525</v>
      </c>
      <c r="N3">
        <v>18.132525</v>
      </c>
      <c r="O3">
        <v>17.185865989</v>
      </c>
      <c r="P3">
        <v>7.02712</v>
      </c>
      <c r="Q3">
        <v>23.968645</v>
      </c>
      <c r="R3">
        <v>23.968645</v>
      </c>
    </row>
    <row r="4" spans="1:18">
      <c r="A4">
        <v>2002</v>
      </c>
      <c r="B4">
        <v>16.941525</v>
      </c>
      <c r="C4">
        <v>17.010525</v>
      </c>
      <c r="D4">
        <v>17.04952501</v>
      </c>
      <c r="E4">
        <v>17.4460411</v>
      </c>
      <c r="F4">
        <v>17.041525007</v>
      </c>
      <c r="G4">
        <v>22.8475247</v>
      </c>
      <c r="H4">
        <v>17.60652506</v>
      </c>
      <c r="I4">
        <v>17.35852503</v>
      </c>
      <c r="J4">
        <v>17.08952502</v>
      </c>
      <c r="K4">
        <v>17.06352501</v>
      </c>
      <c r="L4">
        <v>18.9811653</v>
      </c>
      <c r="M4">
        <v>16.941525</v>
      </c>
      <c r="N4">
        <v>19.6265253</v>
      </c>
      <c r="O4">
        <v>17.696936467</v>
      </c>
      <c r="P4">
        <v>6.764448</v>
      </c>
      <c r="Q4">
        <v>30.733093</v>
      </c>
      <c r="R4">
        <v>30.733093</v>
      </c>
    </row>
    <row r="5" spans="1:18">
      <c r="A5">
        <v>2003</v>
      </c>
      <c r="B5">
        <v>16.943524998</v>
      </c>
      <c r="C5">
        <v>17.17652501</v>
      </c>
      <c r="D5">
        <v>17.14752503</v>
      </c>
      <c r="E5">
        <v>17.6714261</v>
      </c>
      <c r="F5">
        <v>17.121525007</v>
      </c>
      <c r="G5">
        <v>25.2275252</v>
      </c>
      <c r="H5">
        <v>18.46152516</v>
      </c>
      <c r="I5">
        <v>17.452525</v>
      </c>
      <c r="J5">
        <v>17.14952503</v>
      </c>
      <c r="K5">
        <v>17.27152501</v>
      </c>
      <c r="L5">
        <v>20.559715</v>
      </c>
      <c r="M5">
        <v>16.941525</v>
      </c>
      <c r="N5">
        <v>20.680525</v>
      </c>
      <c r="O5">
        <v>18.511868454</v>
      </c>
      <c r="P5">
        <v>7.936867</v>
      </c>
      <c r="Q5">
        <v>38.66996</v>
      </c>
      <c r="R5">
        <v>38.66996</v>
      </c>
    </row>
    <row r="6" spans="1:18">
      <c r="A6">
        <v>2004</v>
      </c>
      <c r="B6">
        <v>16.943524998</v>
      </c>
      <c r="C6">
        <v>17.29352503</v>
      </c>
      <c r="D6">
        <v>17.36352498</v>
      </c>
      <c r="E6">
        <v>17.6752219</v>
      </c>
      <c r="F6">
        <v>17.261524997</v>
      </c>
      <c r="G6">
        <v>27.2655247</v>
      </c>
      <c r="H6">
        <v>19.81352516</v>
      </c>
      <c r="I6">
        <v>17.7055251</v>
      </c>
      <c r="J6">
        <v>17.20752502</v>
      </c>
      <c r="K6">
        <v>17.46252497</v>
      </c>
      <c r="L6">
        <v>21.020325</v>
      </c>
      <c r="M6">
        <v>16.941525</v>
      </c>
      <c r="N6">
        <v>23.052525</v>
      </c>
      <c r="O6">
        <v>19.864713104</v>
      </c>
      <c r="P6">
        <v>9.01425</v>
      </c>
      <c r="Q6">
        <v>47.68421</v>
      </c>
      <c r="R6">
        <v>47.68421</v>
      </c>
    </row>
    <row r="7" spans="1:18">
      <c r="A7">
        <v>2005</v>
      </c>
      <c r="B7">
        <v>16.948524999</v>
      </c>
      <c r="C7">
        <v>17.52652504</v>
      </c>
      <c r="D7">
        <v>17.66052508</v>
      </c>
      <c r="E7">
        <v>17.6793459</v>
      </c>
      <c r="F7">
        <v>17.593525057</v>
      </c>
      <c r="G7">
        <v>29.0945257</v>
      </c>
      <c r="H7">
        <v>20.43442496</v>
      </c>
      <c r="I7">
        <v>18.2135251</v>
      </c>
      <c r="J7">
        <v>17.254525</v>
      </c>
      <c r="K7">
        <v>18.09452497</v>
      </c>
      <c r="L7">
        <v>23.270935</v>
      </c>
      <c r="M7">
        <v>16.943525001</v>
      </c>
      <c r="N7">
        <v>24.653525</v>
      </c>
      <c r="O7">
        <v>21.337428093</v>
      </c>
      <c r="P7">
        <v>10.72335</v>
      </c>
      <c r="Q7">
        <v>58.40756</v>
      </c>
      <c r="R7">
        <v>58.40756</v>
      </c>
    </row>
    <row r="8" spans="1:18">
      <c r="A8">
        <v>2006</v>
      </c>
      <c r="B8">
        <v>17.156525018</v>
      </c>
      <c r="C8">
        <v>18.27252509</v>
      </c>
      <c r="D8">
        <v>18.67052518</v>
      </c>
      <c r="E8">
        <v>17.6872061</v>
      </c>
      <c r="F8">
        <v>18.315525097</v>
      </c>
      <c r="G8">
        <v>31.3205247</v>
      </c>
      <c r="H8">
        <v>22.31552546</v>
      </c>
      <c r="I8">
        <v>18.4805251</v>
      </c>
      <c r="J8">
        <v>17.31752504</v>
      </c>
      <c r="K8">
        <v>18.48452497</v>
      </c>
      <c r="L8">
        <v>25.893316</v>
      </c>
      <c r="M8">
        <v>16.981525003</v>
      </c>
      <c r="N8">
        <v>26.457525</v>
      </c>
      <c r="O8">
        <v>23.369011082</v>
      </c>
      <c r="P8">
        <v>14.752924</v>
      </c>
      <c r="Q8">
        <v>73.160484</v>
      </c>
      <c r="R8">
        <v>73.160484</v>
      </c>
    </row>
    <row r="9" spans="1:18">
      <c r="A9">
        <v>2007</v>
      </c>
      <c r="B9">
        <v>17.166525008</v>
      </c>
      <c r="C9">
        <v>18.68952499</v>
      </c>
      <c r="D9">
        <v>20.80052528</v>
      </c>
      <c r="E9">
        <v>17.6757241</v>
      </c>
      <c r="F9">
        <v>19.126524997</v>
      </c>
      <c r="G9">
        <v>32.9625257</v>
      </c>
      <c r="H9">
        <v>23.84504556</v>
      </c>
      <c r="I9">
        <v>19.2805251</v>
      </c>
      <c r="J9">
        <v>17.555525</v>
      </c>
      <c r="K9">
        <v>19.00652517</v>
      </c>
      <c r="L9">
        <v>31.079625</v>
      </c>
      <c r="M9">
        <v>17.068525009</v>
      </c>
      <c r="N9">
        <v>29.555526</v>
      </c>
      <c r="O9">
        <v>25.120587886</v>
      </c>
      <c r="P9">
        <v>18.380926</v>
      </c>
      <c r="Q9">
        <v>91.54141</v>
      </c>
      <c r="R9">
        <v>91.54141</v>
      </c>
    </row>
    <row r="10" spans="1:18">
      <c r="A10">
        <v>2008</v>
      </c>
      <c r="B10">
        <v>17.317525028</v>
      </c>
      <c r="C10">
        <v>19.18552519</v>
      </c>
      <c r="D10">
        <v>24.98825298</v>
      </c>
      <c r="E10">
        <v>17.7143801</v>
      </c>
      <c r="F10">
        <v>20.306524997</v>
      </c>
      <c r="G10">
        <v>33.6405247</v>
      </c>
      <c r="H10">
        <v>26.24302496</v>
      </c>
      <c r="I10">
        <v>20.103525</v>
      </c>
      <c r="J10">
        <v>17.8215251</v>
      </c>
      <c r="K10">
        <v>19.97552497</v>
      </c>
      <c r="L10">
        <v>39.215827</v>
      </c>
      <c r="M10">
        <v>17.286525019</v>
      </c>
      <c r="N10">
        <v>31.290525</v>
      </c>
      <c r="O10">
        <v>27.331460846</v>
      </c>
      <c r="P10">
        <v>24.016436</v>
      </c>
      <c r="Q10">
        <v>115.557846</v>
      </c>
      <c r="R10">
        <v>115.557846</v>
      </c>
    </row>
    <row r="11" spans="1:18">
      <c r="A11">
        <v>2009</v>
      </c>
      <c r="B11">
        <v>17.521525058</v>
      </c>
      <c r="C11">
        <v>20.13152499</v>
      </c>
      <c r="D11">
        <v>34.19993498</v>
      </c>
      <c r="E11">
        <v>18.033597</v>
      </c>
      <c r="F11">
        <v>21.485525297</v>
      </c>
      <c r="G11">
        <v>36.5785247</v>
      </c>
      <c r="H11">
        <v>26.92552496</v>
      </c>
      <c r="I11">
        <v>21.457525</v>
      </c>
      <c r="J11">
        <v>18.207525</v>
      </c>
      <c r="K11">
        <v>20.95152537</v>
      </c>
      <c r="L11">
        <v>48.860328</v>
      </c>
      <c r="M11">
        <v>17.714525059</v>
      </c>
      <c r="N11">
        <v>33.911525</v>
      </c>
      <c r="O11">
        <v>30.473304396</v>
      </c>
      <c r="P11">
        <v>34.581744</v>
      </c>
      <c r="Q11">
        <v>150.13959</v>
      </c>
      <c r="R11">
        <v>150.13959</v>
      </c>
    </row>
    <row r="12" spans="1:18">
      <c r="A12">
        <v>2010</v>
      </c>
      <c r="B12">
        <v>181.08267</v>
      </c>
      <c r="C12">
        <v>181.08267</v>
      </c>
      <c r="D12">
        <v>181.08267</v>
      </c>
      <c r="E12">
        <v>181.08267</v>
      </c>
      <c r="F12">
        <v>181.08267</v>
      </c>
      <c r="G12">
        <v>181.08267</v>
      </c>
      <c r="H12">
        <v>181.08267</v>
      </c>
      <c r="I12">
        <v>181.08267</v>
      </c>
      <c r="J12">
        <v>181.08267</v>
      </c>
      <c r="K12">
        <v>181.08267</v>
      </c>
      <c r="L12">
        <v>181.08267</v>
      </c>
      <c r="M12">
        <v>181.08267</v>
      </c>
      <c r="N12">
        <v>181.08267</v>
      </c>
      <c r="O12">
        <v>181.08267</v>
      </c>
      <c r="P12">
        <v>30.94308</v>
      </c>
      <c r="Q12">
        <v>181.08267</v>
      </c>
      <c r="R12">
        <v>181.08267</v>
      </c>
    </row>
    <row r="13" spans="1:18">
      <c r="A13">
        <v>2011</v>
      </c>
      <c r="B13">
        <v>181.58167005</v>
      </c>
      <c r="C13">
        <v>182.3806701</v>
      </c>
      <c r="D13">
        <v>197.803793</v>
      </c>
      <c r="E13">
        <v>181.2328217</v>
      </c>
      <c r="F13">
        <v>181.9286866</v>
      </c>
      <c r="G13">
        <v>182.89167</v>
      </c>
      <c r="H13">
        <v>184.077669</v>
      </c>
      <c r="I13">
        <v>182.20667</v>
      </c>
      <c r="J13">
        <v>181.82967</v>
      </c>
      <c r="K13">
        <v>182.2576695</v>
      </c>
      <c r="L13">
        <v>187.527943</v>
      </c>
      <c r="M13">
        <v>181.4916701</v>
      </c>
      <c r="N13">
        <v>181.918671</v>
      </c>
      <c r="O13">
        <v>184.75570608</v>
      </c>
      <c r="P13">
        <v>39.1586</v>
      </c>
      <c r="Q13">
        <v>220.24127</v>
      </c>
      <c r="R13">
        <v>181.08267</v>
      </c>
    </row>
    <row r="14" spans="1:18">
      <c r="A14">
        <v>2012</v>
      </c>
      <c r="B14">
        <v>182.04966995</v>
      </c>
      <c r="C14">
        <v>183.3166698</v>
      </c>
      <c r="D14">
        <v>213.046064</v>
      </c>
      <c r="E14">
        <v>181.4427817</v>
      </c>
      <c r="F14">
        <v>182.7781663</v>
      </c>
      <c r="G14">
        <v>185.15867</v>
      </c>
      <c r="H14">
        <v>185.198369</v>
      </c>
      <c r="I14">
        <v>183.39067</v>
      </c>
      <c r="J14">
        <v>182.67167</v>
      </c>
      <c r="K14">
        <v>184.6916705</v>
      </c>
      <c r="L14">
        <v>201.186277</v>
      </c>
      <c r="M14">
        <v>182.0236702</v>
      </c>
      <c r="N14">
        <v>183.178671</v>
      </c>
      <c r="O14">
        <v>190.18349076</v>
      </c>
      <c r="P14">
        <v>47.04753</v>
      </c>
      <c r="Q14">
        <v>267.2888</v>
      </c>
      <c r="R14">
        <v>181.08267</v>
      </c>
    </row>
    <row r="15" spans="1:18">
      <c r="A15">
        <v>2013</v>
      </c>
      <c r="B15">
        <v>182.35769015</v>
      </c>
      <c r="C15">
        <v>184.9166704</v>
      </c>
      <c r="D15">
        <v>228.17973</v>
      </c>
      <c r="E15">
        <v>182.0997637</v>
      </c>
      <c r="F15">
        <v>183.326631</v>
      </c>
      <c r="G15">
        <v>187.656668</v>
      </c>
      <c r="H15">
        <v>186.319069</v>
      </c>
      <c r="I15">
        <v>183.830671</v>
      </c>
      <c r="J15">
        <v>183.25967</v>
      </c>
      <c r="K15">
        <v>186.9436705</v>
      </c>
      <c r="L15">
        <v>201.931139</v>
      </c>
      <c r="M15">
        <v>182.5226702</v>
      </c>
      <c r="N15">
        <v>183.34767</v>
      </c>
      <c r="O15">
        <v>195.50679695</v>
      </c>
      <c r="P15">
        <v>32.738</v>
      </c>
      <c r="Q15">
        <v>300.0268</v>
      </c>
      <c r="R15">
        <v>181.08267</v>
      </c>
    </row>
    <row r="16" spans="1:18">
      <c r="A16">
        <v>2014</v>
      </c>
      <c r="B16">
        <v>185.04372335</v>
      </c>
      <c r="C16">
        <v>186.8096698</v>
      </c>
      <c r="D16">
        <v>248.26833</v>
      </c>
      <c r="E16">
        <v>182.1672437</v>
      </c>
      <c r="F16">
        <v>184.372096</v>
      </c>
      <c r="G16">
        <v>192.79367</v>
      </c>
      <c r="H16">
        <v>190.363971</v>
      </c>
      <c r="I16">
        <v>183.971671</v>
      </c>
      <c r="J16">
        <v>184.1536701</v>
      </c>
      <c r="K16">
        <v>188.7356695</v>
      </c>
      <c r="L16">
        <v>206.163163</v>
      </c>
      <c r="M16">
        <v>183.39267</v>
      </c>
      <c r="N16">
        <v>183.314671</v>
      </c>
      <c r="O16">
        <v>201.36871153</v>
      </c>
      <c r="P16">
        <v>49.43942</v>
      </c>
      <c r="Q16">
        <v>349.46622</v>
      </c>
      <c r="R16">
        <v>181.08267</v>
      </c>
    </row>
    <row r="17" spans="1:18">
      <c r="A17">
        <v>2015</v>
      </c>
      <c r="B17">
        <v>187.78878595</v>
      </c>
      <c r="C17">
        <v>188.3296708</v>
      </c>
      <c r="D17">
        <v>282.49692</v>
      </c>
      <c r="E17">
        <v>182.357807</v>
      </c>
      <c r="F17">
        <v>185.468848</v>
      </c>
      <c r="G17">
        <v>198.759668</v>
      </c>
      <c r="H17">
        <v>192.986859</v>
      </c>
      <c r="I17">
        <v>184.42567</v>
      </c>
      <c r="J17">
        <v>184.88467</v>
      </c>
      <c r="K17">
        <v>189.9674105</v>
      </c>
      <c r="L17">
        <v>214.500208</v>
      </c>
      <c r="M17">
        <v>184.2656703</v>
      </c>
      <c r="N17">
        <v>183.33267</v>
      </c>
      <c r="O17">
        <v>207.56099262</v>
      </c>
      <c r="P17">
        <v>66.88092</v>
      </c>
      <c r="Q17">
        <v>416.34714</v>
      </c>
      <c r="R17">
        <v>181.08267</v>
      </c>
    </row>
    <row r="18" spans="1:18">
      <c r="A18">
        <v>2016</v>
      </c>
      <c r="B18">
        <v>190.28482595</v>
      </c>
      <c r="C18">
        <v>189.0886708</v>
      </c>
      <c r="D18">
        <v>299.96608</v>
      </c>
      <c r="E18">
        <v>182.5259832</v>
      </c>
      <c r="F18">
        <v>186.737232</v>
      </c>
      <c r="G18">
        <v>203.614668</v>
      </c>
      <c r="H18">
        <v>196.59911</v>
      </c>
      <c r="I18">
        <v>184.672671</v>
      </c>
      <c r="J18">
        <v>185.5006702</v>
      </c>
      <c r="K18">
        <v>191.7875995</v>
      </c>
      <c r="L18">
        <v>223.235338</v>
      </c>
      <c r="M18">
        <v>185.5136704</v>
      </c>
      <c r="N18">
        <v>183.379672</v>
      </c>
      <c r="O18">
        <v>214.09904858</v>
      </c>
      <c r="P18">
        <v>50.68139</v>
      </c>
      <c r="Q18">
        <v>467.02853</v>
      </c>
      <c r="R18">
        <v>181.08267</v>
      </c>
    </row>
    <row r="19" spans="1:18">
      <c r="A19">
        <v>2017</v>
      </c>
      <c r="B19">
        <v>192.45994295</v>
      </c>
      <c r="C19">
        <v>189.3656708</v>
      </c>
      <c r="D19">
        <v>315.82369</v>
      </c>
      <c r="E19">
        <v>182.76979</v>
      </c>
      <c r="F19">
        <v>188.670022</v>
      </c>
      <c r="G19">
        <v>209.759668</v>
      </c>
      <c r="H19">
        <v>200.747129</v>
      </c>
      <c r="I19">
        <v>185.025249</v>
      </c>
      <c r="J19">
        <v>185.6766703</v>
      </c>
      <c r="K19">
        <v>195.2466705</v>
      </c>
      <c r="L19">
        <v>229.563763</v>
      </c>
      <c r="M19">
        <v>186.27882</v>
      </c>
      <c r="N19">
        <v>183.51415</v>
      </c>
      <c r="O19">
        <v>218.62637408</v>
      </c>
      <c r="P19">
        <v>47.39437</v>
      </c>
      <c r="Q19">
        <v>514.4229</v>
      </c>
      <c r="R19">
        <v>181.08267</v>
      </c>
    </row>
    <row r="20" spans="1:18">
      <c r="A20">
        <v>2018</v>
      </c>
      <c r="B20">
        <v>194.99876495</v>
      </c>
      <c r="C20">
        <v>189.9316708</v>
      </c>
      <c r="D20">
        <v>336.11408</v>
      </c>
      <c r="E20">
        <v>183.4035013</v>
      </c>
      <c r="F20">
        <v>190.070814</v>
      </c>
      <c r="G20">
        <v>212.900672</v>
      </c>
      <c r="H20">
        <v>203.186774</v>
      </c>
      <c r="I20">
        <v>185.518917</v>
      </c>
      <c r="J20">
        <v>186.3656698</v>
      </c>
      <c r="K20">
        <v>197.2670195</v>
      </c>
      <c r="L20">
        <v>236.399163</v>
      </c>
      <c r="M20">
        <v>186.7680564</v>
      </c>
      <c r="N20">
        <v>183.794726</v>
      </c>
      <c r="O20">
        <v>226.04778088</v>
      </c>
      <c r="P20">
        <v>50.0899999999999</v>
      </c>
      <c r="Q20">
        <v>564.5129</v>
      </c>
      <c r="R20">
        <v>181.08267</v>
      </c>
    </row>
    <row r="21" spans="1:18">
      <c r="A21">
        <v>2019</v>
      </c>
      <c r="B21">
        <v>195.59404895</v>
      </c>
      <c r="C21">
        <v>190.5286708</v>
      </c>
      <c r="D21">
        <v>361.0311</v>
      </c>
      <c r="E21">
        <v>183.391384</v>
      </c>
      <c r="F21">
        <v>191.597523</v>
      </c>
      <c r="G21">
        <v>214.921672</v>
      </c>
      <c r="H21">
        <v>205.403849</v>
      </c>
      <c r="I21">
        <v>185.968131</v>
      </c>
      <c r="J21">
        <v>187.7466708</v>
      </c>
      <c r="K21">
        <v>199.5436315</v>
      </c>
      <c r="L21">
        <v>245.568529</v>
      </c>
      <c r="M21">
        <v>187.353826</v>
      </c>
      <c r="N21">
        <v>185.979746</v>
      </c>
      <c r="O21">
        <v>233.10032758</v>
      </c>
      <c r="P21">
        <v>56.3285000000001</v>
      </c>
      <c r="Q21">
        <v>620.8414</v>
      </c>
      <c r="R21">
        <v>181.08267</v>
      </c>
    </row>
    <row r="22" spans="1:18">
      <c r="A22">
        <v>2020</v>
      </c>
      <c r="B22">
        <v>197.35399395</v>
      </c>
      <c r="C22">
        <v>190.7426308</v>
      </c>
      <c r="D22">
        <v>433.56186</v>
      </c>
      <c r="E22">
        <v>183.5478743</v>
      </c>
      <c r="F22">
        <v>192.684668</v>
      </c>
      <c r="G22">
        <v>216.380672</v>
      </c>
      <c r="H22">
        <v>206.457274</v>
      </c>
      <c r="I22">
        <v>186.159293</v>
      </c>
      <c r="J22">
        <v>189.0416708</v>
      </c>
      <c r="K22">
        <v>200.1464595</v>
      </c>
      <c r="L22">
        <v>260.396513</v>
      </c>
      <c r="M22">
        <v>188.595065</v>
      </c>
      <c r="N22">
        <v>187.208861</v>
      </c>
      <c r="O22">
        <v>243.38757188</v>
      </c>
      <c r="P22">
        <v>110.8141</v>
      </c>
      <c r="Q22">
        <v>731.6555</v>
      </c>
      <c r="R22">
        <v>181.08267</v>
      </c>
    </row>
    <row r="23" spans="1:18">
      <c r="A23">
        <v>2021</v>
      </c>
      <c r="B23">
        <v>201.31693995</v>
      </c>
      <c r="C23">
        <v>191.4192298</v>
      </c>
      <c r="D23">
        <v>480.42264</v>
      </c>
      <c r="E23">
        <v>184.3016807</v>
      </c>
      <c r="F23">
        <v>193.910649</v>
      </c>
      <c r="G23">
        <v>218.012672</v>
      </c>
      <c r="H23">
        <v>207.965939</v>
      </c>
      <c r="I23">
        <v>186.542404</v>
      </c>
      <c r="J23">
        <v>191.1816698</v>
      </c>
      <c r="K23">
        <v>201.3918125</v>
      </c>
      <c r="L23">
        <v>274.752263</v>
      </c>
      <c r="M23">
        <v>190.369666</v>
      </c>
      <c r="N23">
        <v>188.297322</v>
      </c>
      <c r="O23">
        <v>257.77507938</v>
      </c>
      <c r="P23">
        <v>92.5154</v>
      </c>
      <c r="Q23">
        <v>824.1709</v>
      </c>
      <c r="R23">
        <v>181.08267</v>
      </c>
    </row>
    <row r="24" spans="1:18">
      <c r="A24">
        <v>2022</v>
      </c>
      <c r="B24">
        <v>204.31879995</v>
      </c>
      <c r="C24">
        <v>192.4111308</v>
      </c>
      <c r="D24">
        <v>517.41339</v>
      </c>
      <c r="E24">
        <v>184.3686807</v>
      </c>
      <c r="F24">
        <v>196.29065</v>
      </c>
      <c r="G24">
        <v>220.494668</v>
      </c>
      <c r="H24">
        <v>209.828452</v>
      </c>
      <c r="I24">
        <v>187.068404</v>
      </c>
      <c r="J24">
        <v>193.6226708</v>
      </c>
      <c r="K24">
        <v>204.1990115</v>
      </c>
      <c r="L24">
        <v>282.594593</v>
      </c>
      <c r="M24">
        <v>191.158865</v>
      </c>
      <c r="N24">
        <v>189.697507</v>
      </c>
      <c r="O24">
        <v>267.36868438</v>
      </c>
      <c r="P24">
        <v>74.6534</v>
      </c>
      <c r="Q24">
        <v>898.8243</v>
      </c>
      <c r="R24">
        <v>181.08267</v>
      </c>
    </row>
    <row r="25" spans="1:18">
      <c r="A25">
        <v>2023</v>
      </c>
      <c r="B25">
        <v>209.29078395</v>
      </c>
      <c r="C25">
        <v>194.1355708</v>
      </c>
      <c r="D25">
        <v>586.48339</v>
      </c>
      <c r="E25">
        <v>184.4226807</v>
      </c>
      <c r="F25">
        <v>197.67565</v>
      </c>
      <c r="G25">
        <v>223.532668</v>
      </c>
      <c r="H25">
        <v>212.634912</v>
      </c>
      <c r="I25">
        <v>187.555404</v>
      </c>
      <c r="J25">
        <v>195.5956708</v>
      </c>
      <c r="K25">
        <v>204.8340115</v>
      </c>
      <c r="L25">
        <v>288.940542</v>
      </c>
      <c r="M25">
        <v>191.459865</v>
      </c>
      <c r="N25">
        <v>190.609507</v>
      </c>
      <c r="O25">
        <v>287.84350138</v>
      </c>
      <c r="P25">
        <v>115.96801</v>
      </c>
      <c r="Q25">
        <v>1014.79231</v>
      </c>
      <c r="R25">
        <v>181.08267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N34"/>
  <sheetViews>
    <sheetView tabSelected="1" workbookViewId="0">
      <selection activeCell="H18" sqref="H18"/>
    </sheetView>
  </sheetViews>
  <sheetFormatPr defaultColWidth="9" defaultRowHeight="13.5"/>
  <cols>
    <col min="2" max="4" width="11.5"/>
    <col min="5" max="5" width="10.375"/>
    <col min="6" max="7" width="12.625"/>
    <col min="8" max="8" width="10.375"/>
    <col min="9" max="10" width="11.5"/>
    <col min="11" max="12" width="12.625"/>
    <col min="13" max="13" width="11.5"/>
    <col min="14" max="15" width="12.625"/>
    <col min="17" max="17" width="11.5"/>
  </cols>
  <sheetData>
    <row r="1" spans="1:14">
      <c r="A1" t="s">
        <v>0</v>
      </c>
      <c r="B1" t="s">
        <v>12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2</v>
      </c>
      <c r="N1" t="s">
        <v>13</v>
      </c>
    </row>
    <row r="2" spans="1:14">
      <c r="A2">
        <v>2010</v>
      </c>
      <c r="B2">
        <v>5124</v>
      </c>
      <c r="C2">
        <v>7749</v>
      </c>
      <c r="D2">
        <v>6137</v>
      </c>
      <c r="E2">
        <v>4157</v>
      </c>
      <c r="F2">
        <v>5667</v>
      </c>
      <c r="G2">
        <v>5811</v>
      </c>
      <c r="I2">
        <v>10089</v>
      </c>
      <c r="J2">
        <v>5241</v>
      </c>
      <c r="K2">
        <v>6634</v>
      </c>
      <c r="L2">
        <v>5142</v>
      </c>
      <c r="M2">
        <v>4104</v>
      </c>
      <c r="N2">
        <v>7978.91</v>
      </c>
    </row>
    <row r="3" spans="1:14">
      <c r="A3">
        <v>2011</v>
      </c>
      <c r="B3">
        <v>4329</v>
      </c>
      <c r="C3">
        <v>7603</v>
      </c>
      <c r="D3">
        <v>6274</v>
      </c>
      <c r="E3">
        <v>3306</v>
      </c>
      <c r="F3">
        <v>3491</v>
      </c>
      <c r="G3">
        <v>5446</v>
      </c>
      <c r="H3">
        <v>6093</v>
      </c>
      <c r="I3">
        <v>6621</v>
      </c>
      <c r="J3">
        <v>3661</v>
      </c>
      <c r="K3">
        <v>5273</v>
      </c>
      <c r="L3">
        <v>5039</v>
      </c>
      <c r="M3">
        <v>3816</v>
      </c>
      <c r="N3">
        <v>5346.425</v>
      </c>
    </row>
    <row r="4" spans="1:14">
      <c r="A4">
        <v>2012</v>
      </c>
      <c r="B4">
        <v>3343</v>
      </c>
      <c r="C4">
        <v>5507</v>
      </c>
      <c r="D4">
        <v>5549</v>
      </c>
      <c r="E4">
        <v>2627</v>
      </c>
      <c r="F4">
        <v>3063</v>
      </c>
      <c r="G4">
        <v>2884</v>
      </c>
      <c r="H4">
        <v>4396</v>
      </c>
      <c r="I4">
        <v>2570</v>
      </c>
      <c r="J4">
        <v>3016</v>
      </c>
      <c r="K4">
        <v>3120</v>
      </c>
      <c r="L4">
        <v>4955</v>
      </c>
      <c r="M4">
        <v>3076</v>
      </c>
      <c r="N4">
        <v>2713.94</v>
      </c>
    </row>
    <row r="5" spans="1:14">
      <c r="A5">
        <v>2013</v>
      </c>
      <c r="B5">
        <v>2935</v>
      </c>
      <c r="C5">
        <v>3232</v>
      </c>
      <c r="D5">
        <v>3641</v>
      </c>
      <c r="E5">
        <v>2252</v>
      </c>
      <c r="F5">
        <v>3153</v>
      </c>
      <c r="G5">
        <v>2284</v>
      </c>
      <c r="H5">
        <v>3756</v>
      </c>
      <c r="I5">
        <v>2987</v>
      </c>
      <c r="J5">
        <v>2591</v>
      </c>
      <c r="K5">
        <v>2587</v>
      </c>
      <c r="L5">
        <v>4392</v>
      </c>
      <c r="M5">
        <v>2375</v>
      </c>
      <c r="N5">
        <v>2489.77</v>
      </c>
    </row>
    <row r="6" spans="1:14">
      <c r="A6">
        <v>2014</v>
      </c>
      <c r="B6">
        <v>2652</v>
      </c>
      <c r="C6">
        <v>3374</v>
      </c>
      <c r="D6">
        <v>2658</v>
      </c>
      <c r="E6">
        <v>1795</v>
      </c>
      <c r="F6">
        <v>2140</v>
      </c>
      <c r="G6">
        <v>2212</v>
      </c>
      <c r="H6">
        <v>3443</v>
      </c>
      <c r="I6">
        <v>2481</v>
      </c>
      <c r="J6">
        <v>2598</v>
      </c>
      <c r="K6">
        <v>2180</v>
      </c>
      <c r="L6">
        <v>3237</v>
      </c>
      <c r="M6">
        <v>1978</v>
      </c>
      <c r="N6">
        <v>2509.93</v>
      </c>
    </row>
    <row r="7" spans="1:14">
      <c r="A7">
        <v>2015</v>
      </c>
      <c r="B7">
        <v>2016</v>
      </c>
      <c r="C7">
        <v>2509</v>
      </c>
      <c r="D7">
        <v>1749</v>
      </c>
      <c r="E7">
        <v>1436</v>
      </c>
      <c r="F7">
        <v>1458</v>
      </c>
      <c r="G7">
        <v>1838.33</v>
      </c>
      <c r="H7">
        <v>2491</v>
      </c>
      <c r="I7">
        <v>2346</v>
      </c>
      <c r="J7">
        <v>1340</v>
      </c>
      <c r="K7">
        <v>1715</v>
      </c>
      <c r="L7">
        <v>2885</v>
      </c>
      <c r="M7">
        <v>1528</v>
      </c>
      <c r="N7">
        <v>1954.53</v>
      </c>
    </row>
    <row r="8" spans="1:14">
      <c r="A8">
        <v>2016</v>
      </c>
      <c r="B8">
        <v>1833</v>
      </c>
      <c r="C8">
        <v>2160</v>
      </c>
      <c r="D8">
        <v>1481</v>
      </c>
      <c r="E8">
        <v>1303</v>
      </c>
      <c r="F8">
        <v>1255</v>
      </c>
      <c r="G8">
        <v>1464.66</v>
      </c>
      <c r="H8">
        <v>2734</v>
      </c>
      <c r="I8">
        <v>2315</v>
      </c>
      <c r="J8">
        <v>1220</v>
      </c>
      <c r="K8">
        <v>1643</v>
      </c>
      <c r="L8">
        <v>2492</v>
      </c>
      <c r="M8">
        <v>1384</v>
      </c>
      <c r="N8">
        <v>2354.82</v>
      </c>
    </row>
    <row r="9" spans="1:14">
      <c r="A9">
        <v>2017</v>
      </c>
      <c r="B9">
        <v>1586</v>
      </c>
      <c r="C9">
        <v>2211</v>
      </c>
      <c r="D9">
        <v>1391</v>
      </c>
      <c r="E9">
        <v>1250</v>
      </c>
      <c r="F9">
        <v>1252</v>
      </c>
      <c r="G9">
        <v>1091</v>
      </c>
      <c r="H9">
        <v>2480</v>
      </c>
      <c r="I9">
        <v>1774</v>
      </c>
      <c r="J9">
        <v>1100</v>
      </c>
      <c r="K9">
        <v>1421</v>
      </c>
      <c r="L9">
        <v>2101</v>
      </c>
      <c r="M9">
        <v>1298</v>
      </c>
      <c r="N9">
        <v>2207.67</v>
      </c>
    </row>
    <row r="10" spans="1:14">
      <c r="A10">
        <v>2018</v>
      </c>
      <c r="B10">
        <v>1355</v>
      </c>
      <c r="C10">
        <v>1705</v>
      </c>
      <c r="D10">
        <v>1205</v>
      </c>
      <c r="E10">
        <v>1249</v>
      </c>
      <c r="F10">
        <v>889</v>
      </c>
      <c r="G10">
        <v>976</v>
      </c>
      <c r="H10">
        <v>2357</v>
      </c>
      <c r="I10">
        <v>1488</v>
      </c>
      <c r="J10">
        <v>980</v>
      </c>
      <c r="K10">
        <v>1528</v>
      </c>
      <c r="L10">
        <v>1737</v>
      </c>
      <c r="M10">
        <v>987</v>
      </c>
      <c r="N10">
        <v>1996.63</v>
      </c>
    </row>
    <row r="11" spans="1:14">
      <c r="A11">
        <v>2019</v>
      </c>
      <c r="B11">
        <v>1120</v>
      </c>
      <c r="C11">
        <v>1403</v>
      </c>
      <c r="D11">
        <v>1098</v>
      </c>
      <c r="E11">
        <v>1008</v>
      </c>
      <c r="F11">
        <v>694</v>
      </c>
      <c r="G11">
        <v>931</v>
      </c>
      <c r="H11">
        <v>2322</v>
      </c>
      <c r="I11">
        <v>1405</v>
      </c>
      <c r="J11">
        <v>860</v>
      </c>
      <c r="K11">
        <v>1142</v>
      </c>
      <c r="L11">
        <v>1369</v>
      </c>
      <c r="M11">
        <v>891</v>
      </c>
      <c r="N11">
        <v>1073.67</v>
      </c>
    </row>
    <row r="12" spans="1:14">
      <c r="A12">
        <v>2020</v>
      </c>
      <c r="B12">
        <v>983</v>
      </c>
      <c r="C12">
        <v>1176</v>
      </c>
      <c r="D12">
        <v>1045</v>
      </c>
      <c r="E12">
        <v>776</v>
      </c>
      <c r="F12">
        <v>661</v>
      </c>
      <c r="G12">
        <v>866</v>
      </c>
      <c r="H12">
        <v>2031</v>
      </c>
      <c r="I12">
        <v>1052</v>
      </c>
      <c r="J12">
        <v>845</v>
      </c>
      <c r="K12">
        <v>937</v>
      </c>
      <c r="L12">
        <v>1241</v>
      </c>
      <c r="M12">
        <v>721</v>
      </c>
      <c r="N12">
        <v>1076.31</v>
      </c>
    </row>
    <row r="13" spans="1:14">
      <c r="A13">
        <v>2021</v>
      </c>
      <c r="B13">
        <v>917</v>
      </c>
      <c r="C13">
        <v>1095</v>
      </c>
      <c r="D13">
        <v>865</v>
      </c>
      <c r="E13">
        <v>742</v>
      </c>
      <c r="F13">
        <v>631</v>
      </c>
      <c r="G13">
        <v>840</v>
      </c>
      <c r="H13">
        <v>1812</v>
      </c>
      <c r="I13">
        <v>1006</v>
      </c>
      <c r="J13">
        <v>873</v>
      </c>
      <c r="K13">
        <v>907</v>
      </c>
      <c r="L13">
        <v>1162</v>
      </c>
      <c r="M13">
        <v>672</v>
      </c>
      <c r="N13">
        <v>1147.23</v>
      </c>
    </row>
    <row r="14" spans="1:14">
      <c r="A14">
        <v>2022</v>
      </c>
      <c r="B14">
        <v>876</v>
      </c>
      <c r="C14">
        <v>923</v>
      </c>
      <c r="D14">
        <v>1157</v>
      </c>
      <c r="E14">
        <v>996</v>
      </c>
      <c r="F14">
        <v>640</v>
      </c>
      <c r="G14">
        <v>771</v>
      </c>
      <c r="H14">
        <v>1905</v>
      </c>
      <c r="I14">
        <v>1338</v>
      </c>
      <c r="J14">
        <v>778</v>
      </c>
      <c r="K14">
        <v>910</v>
      </c>
      <c r="L14">
        <v>1119</v>
      </c>
      <c r="M14">
        <v>715</v>
      </c>
      <c r="N14">
        <v>998.09</v>
      </c>
    </row>
    <row r="15" spans="1:14">
      <c r="A15">
        <v>2023</v>
      </c>
      <c r="B15">
        <v>731</v>
      </c>
      <c r="C15">
        <v>954</v>
      </c>
      <c r="D15">
        <v>921</v>
      </c>
      <c r="E15">
        <v>705</v>
      </c>
      <c r="F15">
        <v>686</v>
      </c>
      <c r="G15">
        <v>792</v>
      </c>
      <c r="H15">
        <v>1808</v>
      </c>
      <c r="I15">
        <v>1162</v>
      </c>
      <c r="J15">
        <v>647</v>
      </c>
      <c r="K15">
        <v>900</v>
      </c>
      <c r="L15">
        <v>1069</v>
      </c>
      <c r="M15">
        <v>647</v>
      </c>
      <c r="N15" cm="1">
        <f t="array" ref="N15">ROUND((B15*B34-SUM(C15:M15*C34:M34))/N34,2)</f>
        <v>795.67</v>
      </c>
    </row>
    <row r="20" spans="1:14">
      <c r="A20" t="s">
        <v>0</v>
      </c>
      <c r="B20" t="s">
        <v>12</v>
      </c>
      <c r="C20" t="s">
        <v>1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2</v>
      </c>
      <c r="N20" t="s">
        <v>13</v>
      </c>
    </row>
    <row r="21" spans="1:14">
      <c r="A21">
        <v>2010</v>
      </c>
      <c r="B21">
        <v>17.990818</v>
      </c>
      <c r="C21">
        <v>0.75900008</v>
      </c>
      <c r="D21">
        <v>0.767</v>
      </c>
      <c r="E21">
        <v>7.439999</v>
      </c>
      <c r="F21">
        <v>0.025999998</v>
      </c>
      <c r="G21">
        <v>2.3327202</v>
      </c>
      <c r="H21">
        <v>0.9910003</v>
      </c>
      <c r="I21">
        <v>0.12599999</v>
      </c>
      <c r="J21">
        <v>0.8999998</v>
      </c>
      <c r="K21">
        <v>0.068000006</v>
      </c>
      <c r="L21">
        <v>1.2950001</v>
      </c>
      <c r="M21">
        <v>0.60699998</v>
      </c>
      <c r="N21">
        <v>2.679098546</v>
      </c>
    </row>
    <row r="22" spans="1:14">
      <c r="A22">
        <v>2011</v>
      </c>
      <c r="B22">
        <v>32.316314</v>
      </c>
      <c r="C22">
        <v>1.3819999</v>
      </c>
      <c r="D22">
        <v>1.9595741</v>
      </c>
      <c r="E22">
        <v>7.91</v>
      </c>
      <c r="F22">
        <v>0.50045303</v>
      </c>
      <c r="G22">
        <v>9.5389998</v>
      </c>
      <c r="H22">
        <v>1.2959997</v>
      </c>
      <c r="I22">
        <v>0.08020001</v>
      </c>
      <c r="J22">
        <v>0.827</v>
      </c>
      <c r="K22">
        <v>0.904999994</v>
      </c>
      <c r="L22">
        <v>2.2615001</v>
      </c>
      <c r="M22">
        <v>2.0860002</v>
      </c>
      <c r="N22">
        <v>3.569587166</v>
      </c>
    </row>
    <row r="23" spans="1:14">
      <c r="A23">
        <v>2012</v>
      </c>
      <c r="B23">
        <v>30.302495</v>
      </c>
      <c r="C23">
        <v>1.3260003</v>
      </c>
      <c r="D23">
        <v>1.3551799</v>
      </c>
      <c r="E23">
        <v>8.161003</v>
      </c>
      <c r="F23">
        <v>0.41626697</v>
      </c>
      <c r="G23">
        <v>3.654002</v>
      </c>
      <c r="H23">
        <v>1.7180004</v>
      </c>
      <c r="I23">
        <v>0.29399995</v>
      </c>
      <c r="J23">
        <v>1.1370002</v>
      </c>
      <c r="K23">
        <v>0.7540001</v>
      </c>
      <c r="L23">
        <v>2.9695007</v>
      </c>
      <c r="M23">
        <v>3.6109998</v>
      </c>
      <c r="N23">
        <v>4.90654168</v>
      </c>
    </row>
    <row r="24" spans="1:14">
      <c r="A24">
        <v>2013</v>
      </c>
      <c r="B24">
        <v>36.302525</v>
      </c>
      <c r="C24">
        <v>0.769</v>
      </c>
      <c r="D24">
        <v>0.9185354</v>
      </c>
      <c r="E24">
        <v>2.633</v>
      </c>
      <c r="F24">
        <v>0.6172451</v>
      </c>
      <c r="G24">
        <v>1.400349</v>
      </c>
      <c r="H24">
        <v>6.9670006</v>
      </c>
      <c r="I24">
        <v>0.531</v>
      </c>
      <c r="J24">
        <v>0.4250632</v>
      </c>
      <c r="K24">
        <v>1.1829999</v>
      </c>
      <c r="L24">
        <v>3.712879</v>
      </c>
      <c r="M24">
        <v>11.040002</v>
      </c>
      <c r="N24">
        <v>6.1054508</v>
      </c>
    </row>
    <row r="25" spans="1:14">
      <c r="A25">
        <v>2014</v>
      </c>
      <c r="B25">
        <v>40.19752</v>
      </c>
      <c r="C25">
        <v>0.7189997</v>
      </c>
      <c r="D25">
        <v>0.7571286</v>
      </c>
      <c r="E25">
        <v>1.189997</v>
      </c>
      <c r="F25">
        <v>2.173181</v>
      </c>
      <c r="G25">
        <v>0.409998999999999</v>
      </c>
      <c r="H25">
        <v>9.739999</v>
      </c>
      <c r="I25">
        <v>0.926</v>
      </c>
      <c r="J25">
        <v>0.00699990000000028</v>
      </c>
      <c r="K25">
        <v>2.5910004</v>
      </c>
      <c r="L25">
        <v>5.78625</v>
      </c>
      <c r="M25">
        <v>10.64</v>
      </c>
      <c r="N25">
        <v>5.2579654</v>
      </c>
    </row>
    <row r="26" spans="1:14">
      <c r="A26">
        <v>2015</v>
      </c>
      <c r="B26">
        <v>48.20749</v>
      </c>
      <c r="C26">
        <v>0.659</v>
      </c>
      <c r="D26">
        <v>1.1030995</v>
      </c>
      <c r="E26">
        <v>1.324003</v>
      </c>
      <c r="F26">
        <v>1.9209762</v>
      </c>
      <c r="G26">
        <v>0.307002000000001</v>
      </c>
      <c r="H26">
        <v>10.811</v>
      </c>
      <c r="I26">
        <v>1.134</v>
      </c>
      <c r="J26">
        <v>0.00699999999999967</v>
      </c>
      <c r="K26">
        <v>4.0732196</v>
      </c>
      <c r="L26">
        <v>6.124717</v>
      </c>
      <c r="M26">
        <v>15.149998</v>
      </c>
      <c r="N26">
        <v>5.59347469999999</v>
      </c>
    </row>
    <row r="27" spans="1:14">
      <c r="A27">
        <v>2016</v>
      </c>
      <c r="B27">
        <v>72.16273</v>
      </c>
      <c r="C27">
        <v>0.743</v>
      </c>
      <c r="D27">
        <v>0.564563499999999</v>
      </c>
      <c r="E27">
        <v>1.454997</v>
      </c>
      <c r="F27">
        <v>4.2855377</v>
      </c>
      <c r="G27">
        <v>0.382000000000001</v>
      </c>
      <c r="H27">
        <v>7.89</v>
      </c>
      <c r="I27">
        <v>0.8870006</v>
      </c>
      <c r="J27">
        <v>0.00899970000000039</v>
      </c>
      <c r="K27">
        <v>2.312801</v>
      </c>
      <c r="L27">
        <v>11.196831</v>
      </c>
      <c r="M27">
        <v>34.27</v>
      </c>
      <c r="N27">
        <v>8.1669995</v>
      </c>
    </row>
    <row r="28" spans="1:14">
      <c r="A28">
        <v>2017</v>
      </c>
      <c r="B28">
        <v>94.86436</v>
      </c>
      <c r="C28">
        <v>0.6650006</v>
      </c>
      <c r="D28">
        <v>0.908355999999999</v>
      </c>
      <c r="E28">
        <v>1.614003</v>
      </c>
      <c r="F28">
        <v>8.272735</v>
      </c>
      <c r="G28">
        <v>0.399291999999999</v>
      </c>
      <c r="H28">
        <v>7.460004</v>
      </c>
      <c r="I28">
        <v>1.3329997</v>
      </c>
      <c r="J28">
        <v>0.0100004</v>
      </c>
      <c r="K28">
        <v>0.845999000000001</v>
      </c>
      <c r="L28">
        <v>8.336162</v>
      </c>
      <c r="M28">
        <v>53.01349</v>
      </c>
      <c r="N28">
        <v>12.0063183</v>
      </c>
    </row>
    <row r="29" spans="1:14">
      <c r="A29">
        <v>2018</v>
      </c>
      <c r="B29">
        <v>93.3594</v>
      </c>
      <c r="C29">
        <v>1.2719994</v>
      </c>
      <c r="D29">
        <v>1.06186</v>
      </c>
      <c r="E29">
        <v>2.864997</v>
      </c>
      <c r="F29">
        <v>9.201341</v>
      </c>
      <c r="G29">
        <v>0.425294999999998</v>
      </c>
      <c r="H29">
        <v>6.661999</v>
      </c>
      <c r="I29">
        <v>2.2637997</v>
      </c>
      <c r="J29">
        <v>0.0406068999999993</v>
      </c>
      <c r="K29">
        <v>0.299050999999999</v>
      </c>
      <c r="L29">
        <v>8.217156</v>
      </c>
      <c r="M29">
        <v>44.42958</v>
      </c>
      <c r="N29">
        <v>16.621715</v>
      </c>
    </row>
    <row r="30" spans="1:14">
      <c r="A30">
        <v>2019</v>
      </c>
      <c r="B30">
        <v>102.9386</v>
      </c>
      <c r="C30">
        <v>4.344</v>
      </c>
      <c r="D30">
        <v>1.1445775</v>
      </c>
      <c r="E30">
        <v>3.756</v>
      </c>
      <c r="F30">
        <v>7.750309</v>
      </c>
      <c r="G30">
        <v>0.757688000000002</v>
      </c>
      <c r="H30">
        <v>7.029997</v>
      </c>
      <c r="I30">
        <v>3.853001</v>
      </c>
      <c r="J30">
        <v>4.0435407</v>
      </c>
      <c r="K30">
        <v>0.1649595</v>
      </c>
      <c r="L30">
        <v>9.600238</v>
      </c>
      <c r="M30">
        <v>29.70894</v>
      </c>
      <c r="N30">
        <v>30.7853493</v>
      </c>
    </row>
    <row r="31" spans="1:14">
      <c r="A31">
        <v>2020</v>
      </c>
      <c r="B31">
        <v>128.1841</v>
      </c>
      <c r="C31">
        <v>5.016</v>
      </c>
      <c r="D31">
        <v>1.2481005</v>
      </c>
      <c r="E31">
        <v>4.757</v>
      </c>
      <c r="F31">
        <v>4.181753</v>
      </c>
      <c r="G31">
        <v>0.784763000000002</v>
      </c>
      <c r="H31">
        <v>6.572</v>
      </c>
      <c r="I31">
        <v>2.622791</v>
      </c>
      <c r="J31">
        <v>1.32839</v>
      </c>
      <c r="K31">
        <v>0.238451000000001</v>
      </c>
      <c r="L31">
        <v>14.853866</v>
      </c>
      <c r="M31">
        <v>48.99299</v>
      </c>
      <c r="N31">
        <v>37.5879955</v>
      </c>
    </row>
    <row r="32" spans="1:14">
      <c r="A32">
        <v>2021</v>
      </c>
      <c r="B32">
        <v>141.1086</v>
      </c>
      <c r="C32">
        <v>4.884</v>
      </c>
      <c r="D32">
        <v>2.754409</v>
      </c>
      <c r="E32">
        <v>5.702</v>
      </c>
      <c r="F32">
        <v>10.29885</v>
      </c>
      <c r="G32">
        <v>0.944216999999998</v>
      </c>
      <c r="H32">
        <v>4.42700000000001</v>
      </c>
      <c r="I32">
        <v>3.585784</v>
      </c>
      <c r="J32">
        <v>3.579608</v>
      </c>
      <c r="K32">
        <v>0.3365385</v>
      </c>
      <c r="L32">
        <v>18.949815</v>
      </c>
      <c r="M32">
        <v>53.00904</v>
      </c>
      <c r="N32">
        <v>32.6373385</v>
      </c>
    </row>
    <row r="33" spans="1:14">
      <c r="A33">
        <v>2022</v>
      </c>
      <c r="B33">
        <v>191.5781</v>
      </c>
      <c r="C33">
        <v>3.922002</v>
      </c>
      <c r="D33">
        <v>2.6</v>
      </c>
      <c r="E33">
        <v>7.181</v>
      </c>
      <c r="F33">
        <v>13.462074</v>
      </c>
      <c r="G33">
        <v>2.482301</v>
      </c>
      <c r="H33">
        <v>4.642</v>
      </c>
      <c r="I33">
        <v>2.814146</v>
      </c>
      <c r="J33">
        <v>4.498331</v>
      </c>
      <c r="K33">
        <v>0.612900999999999</v>
      </c>
      <c r="L33">
        <v>17.624135</v>
      </c>
      <c r="M33">
        <v>86.05899</v>
      </c>
      <c r="N33">
        <v>45.68022</v>
      </c>
    </row>
    <row r="34" spans="1:14">
      <c r="A34">
        <v>2023</v>
      </c>
      <c r="B34">
        <v>345.833451</v>
      </c>
      <c r="C34">
        <v>3.725</v>
      </c>
      <c r="D34">
        <v>3.201</v>
      </c>
      <c r="E34">
        <v>14.26</v>
      </c>
      <c r="F34">
        <v>9.48853</v>
      </c>
      <c r="G34">
        <v>5.234</v>
      </c>
      <c r="H34">
        <v>4.011</v>
      </c>
      <c r="I34">
        <v>2.968086</v>
      </c>
      <c r="J34">
        <v>5.401</v>
      </c>
      <c r="K34">
        <v>1.0055</v>
      </c>
      <c r="L34">
        <v>24.84433</v>
      </c>
      <c r="M34">
        <v>216.88</v>
      </c>
      <c r="N34">
        <v>54.815005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P36"/>
  <sheetViews>
    <sheetView zoomScale="85" zoomScaleNormal="85" workbookViewId="0">
      <selection activeCell="P15" sqref="P15"/>
    </sheetView>
  </sheetViews>
  <sheetFormatPr defaultColWidth="9" defaultRowHeight="13.5"/>
  <cols>
    <col min="2" max="2" width="10.375"/>
    <col min="3" max="4" width="11.5"/>
    <col min="5" max="5" width="10.375"/>
    <col min="6" max="7" width="11.5"/>
    <col min="8" max="8" width="10.375"/>
    <col min="9" max="9" width="9.375"/>
    <col min="10" max="12" width="10.375"/>
    <col min="13" max="14" width="11.5"/>
    <col min="15" max="15" width="10.375"/>
    <col min="16" max="16" width="12.625"/>
    <col min="17" max="17" width="11.5"/>
    <col min="18" max="19" width="10.375"/>
    <col min="20" max="20" width="11.5"/>
  </cols>
  <sheetData>
    <row r="1" spans="1:16">
      <c r="A1" t="s">
        <v>23</v>
      </c>
      <c r="B1" t="s">
        <v>12</v>
      </c>
      <c r="C1" t="s">
        <v>18</v>
      </c>
      <c r="D1" t="s">
        <v>11</v>
      </c>
      <c r="E1" t="s">
        <v>4</v>
      </c>
      <c r="F1" t="s">
        <v>19</v>
      </c>
      <c r="G1" t="s">
        <v>6</v>
      </c>
      <c r="H1" t="s">
        <v>10</v>
      </c>
      <c r="I1" t="s">
        <v>5</v>
      </c>
      <c r="J1" t="s">
        <v>9</v>
      </c>
      <c r="K1" t="s">
        <v>17</v>
      </c>
      <c r="L1" t="s">
        <v>3</v>
      </c>
      <c r="M1" t="s">
        <v>20</v>
      </c>
      <c r="N1" t="s">
        <v>16</v>
      </c>
      <c r="O1" t="s">
        <v>2</v>
      </c>
      <c r="P1" t="s">
        <v>13</v>
      </c>
    </row>
    <row r="2" spans="1:16">
      <c r="A2">
        <v>2010</v>
      </c>
      <c r="B2">
        <v>2179.354</v>
      </c>
      <c r="C2">
        <v>2665.29</v>
      </c>
      <c r="D2">
        <v>2684.72</v>
      </c>
      <c r="E2">
        <v>2548.02</v>
      </c>
      <c r="F2">
        <v>2612.51</v>
      </c>
      <c r="G2">
        <v>2866.2</v>
      </c>
      <c r="H2">
        <v>2493.25</v>
      </c>
      <c r="I2">
        <v>1537.46</v>
      </c>
      <c r="J2">
        <v>2748.21</v>
      </c>
      <c r="K2">
        <v>3021.82</v>
      </c>
      <c r="L2">
        <v>2779.05</v>
      </c>
      <c r="M2">
        <v>2711.49</v>
      </c>
      <c r="N2">
        <v>2926.17</v>
      </c>
      <c r="O2">
        <v>1662.85</v>
      </c>
      <c r="P2">
        <v>2358.98928379879</v>
      </c>
    </row>
    <row r="3" spans="1:16">
      <c r="A3">
        <v>2011</v>
      </c>
      <c r="B3">
        <v>2143.23</v>
      </c>
      <c r="C3">
        <v>2866.67</v>
      </c>
      <c r="D3">
        <v>2658.63</v>
      </c>
      <c r="E3">
        <v>2548.02</v>
      </c>
      <c r="F3">
        <v>2403.5</v>
      </c>
      <c r="G3">
        <v>3516.01</v>
      </c>
      <c r="H3">
        <v>2647.02</v>
      </c>
      <c r="I3">
        <v>1362.27</v>
      </c>
      <c r="J3">
        <v>2673.59</v>
      </c>
      <c r="K3">
        <v>2787.11</v>
      </c>
      <c r="L3">
        <v>2491.62</v>
      </c>
      <c r="M3">
        <v>2510.34</v>
      </c>
      <c r="N3">
        <v>2897.74</v>
      </c>
      <c r="O3">
        <v>1617.71</v>
      </c>
      <c r="P3">
        <v>2760.56497665597</v>
      </c>
    </row>
    <row r="4" spans="1:16">
      <c r="A4">
        <v>2012</v>
      </c>
      <c r="B4">
        <v>2039.148</v>
      </c>
      <c r="C4">
        <v>2309.92</v>
      </c>
      <c r="D4">
        <v>2433.3</v>
      </c>
      <c r="E4">
        <v>2314.87</v>
      </c>
      <c r="F4">
        <v>2614.37</v>
      </c>
      <c r="G4">
        <v>3289.66</v>
      </c>
      <c r="H4">
        <v>2588.59</v>
      </c>
      <c r="I4">
        <v>1627.21</v>
      </c>
      <c r="J4">
        <v>2345.46</v>
      </c>
      <c r="K4">
        <v>3036.31</v>
      </c>
      <c r="L4">
        <v>2260.92</v>
      </c>
      <c r="M4">
        <v>1987</v>
      </c>
      <c r="N4">
        <v>2942.56</v>
      </c>
      <c r="O4">
        <v>1582.55</v>
      </c>
      <c r="P4">
        <v>1402.27055172102</v>
      </c>
    </row>
    <row r="5" spans="1:16">
      <c r="A5">
        <v>2013</v>
      </c>
      <c r="B5">
        <v>2098.63</v>
      </c>
      <c r="C5">
        <v>2514.85</v>
      </c>
      <c r="D5">
        <v>2251.46</v>
      </c>
      <c r="E5">
        <v>2286.82</v>
      </c>
      <c r="F5">
        <v>2253.33</v>
      </c>
      <c r="G5">
        <v>2269.51</v>
      </c>
      <c r="H5">
        <v>2601.18</v>
      </c>
      <c r="I5">
        <v>1672.43</v>
      </c>
      <c r="J5">
        <v>2334.8</v>
      </c>
      <c r="K5">
        <v>2930.69</v>
      </c>
      <c r="L5">
        <v>2130.88</v>
      </c>
      <c r="M5">
        <v>2191.18</v>
      </c>
      <c r="N5">
        <v>2934.81</v>
      </c>
      <c r="O5">
        <v>1503.32</v>
      </c>
      <c r="P5">
        <v>3011.18340125676</v>
      </c>
    </row>
    <row r="6" spans="1:16">
      <c r="A6">
        <v>2014</v>
      </c>
      <c r="B6">
        <v>2029.72</v>
      </c>
      <c r="C6">
        <v>2323.545</v>
      </c>
      <c r="D6">
        <v>2136.02</v>
      </c>
      <c r="E6">
        <v>2256.06</v>
      </c>
      <c r="F6">
        <v>2407.15</v>
      </c>
      <c r="G6">
        <v>2224.63</v>
      </c>
      <c r="H6">
        <v>2541.23</v>
      </c>
      <c r="I6">
        <v>1592.44</v>
      </c>
      <c r="J6">
        <v>1966.64</v>
      </c>
      <c r="K6">
        <v>2741.04</v>
      </c>
      <c r="L6">
        <v>2013.38</v>
      </c>
      <c r="M6">
        <v>2115.98</v>
      </c>
      <c r="N6">
        <v>2492.83</v>
      </c>
      <c r="O6">
        <v>1526.31</v>
      </c>
      <c r="P6">
        <v>3013.46123961328</v>
      </c>
    </row>
    <row r="7" spans="1:16">
      <c r="A7">
        <v>2015</v>
      </c>
      <c r="B7">
        <v>1842.958</v>
      </c>
      <c r="C7">
        <v>2132.24</v>
      </c>
      <c r="D7">
        <v>2042.92</v>
      </c>
      <c r="E7">
        <v>2214.04</v>
      </c>
      <c r="F7">
        <v>2152.44</v>
      </c>
      <c r="G7">
        <v>2381.01</v>
      </c>
      <c r="H7">
        <v>2503.18</v>
      </c>
      <c r="I7">
        <v>1429.27</v>
      </c>
      <c r="J7">
        <v>1859.57</v>
      </c>
      <c r="K7">
        <v>2831.48</v>
      </c>
      <c r="L7">
        <v>2008.11</v>
      </c>
      <c r="M7">
        <v>2179.48</v>
      </c>
      <c r="N7">
        <v>2162.94</v>
      </c>
      <c r="O7">
        <v>1481.82</v>
      </c>
      <c r="P7">
        <v>2625.09044991796</v>
      </c>
    </row>
    <row r="8" spans="1:16">
      <c r="A8">
        <v>2016</v>
      </c>
      <c r="B8">
        <v>1847.535</v>
      </c>
      <c r="C8">
        <v>2132.24</v>
      </c>
      <c r="D8">
        <v>2088.4</v>
      </c>
      <c r="E8">
        <v>2171.83</v>
      </c>
      <c r="F8">
        <v>1979.8</v>
      </c>
      <c r="G8">
        <v>2006.4</v>
      </c>
      <c r="H8">
        <v>2346.94</v>
      </c>
      <c r="I8">
        <v>1314.74</v>
      </c>
      <c r="J8">
        <v>1831.92</v>
      </c>
      <c r="K8">
        <v>2651.93</v>
      </c>
      <c r="L8">
        <v>1986.94</v>
      </c>
      <c r="M8">
        <v>2197.47</v>
      </c>
      <c r="N8">
        <v>2267.32</v>
      </c>
      <c r="O8">
        <v>1476.56</v>
      </c>
      <c r="P8">
        <v>2035.27530016356</v>
      </c>
    </row>
    <row r="9" spans="1:16">
      <c r="A9">
        <v>2017</v>
      </c>
      <c r="B9">
        <v>1849.301</v>
      </c>
      <c r="C9">
        <v>1964.61</v>
      </c>
      <c r="D9">
        <v>1890.91</v>
      </c>
      <c r="E9">
        <v>2171.49</v>
      </c>
      <c r="F9">
        <v>1794.22</v>
      </c>
      <c r="G9">
        <v>2870.95</v>
      </c>
      <c r="H9">
        <v>2370.73</v>
      </c>
      <c r="I9">
        <v>1299.89</v>
      </c>
      <c r="J9">
        <v>2010.69</v>
      </c>
      <c r="K9">
        <v>2328.18</v>
      </c>
      <c r="L9">
        <v>2263.38</v>
      </c>
      <c r="M9">
        <v>1983.35</v>
      </c>
      <c r="N9">
        <v>1946.23</v>
      </c>
      <c r="O9">
        <v>1399.04</v>
      </c>
      <c r="P9">
        <v>2539.29275064451</v>
      </c>
    </row>
    <row r="10" spans="1:16">
      <c r="A10">
        <v>2018</v>
      </c>
      <c r="B10">
        <v>1754.856</v>
      </c>
      <c r="C10">
        <v>2134.65</v>
      </c>
      <c r="D10">
        <v>1843.69</v>
      </c>
      <c r="E10">
        <v>2135.76</v>
      </c>
      <c r="F10">
        <v>1431.96</v>
      </c>
      <c r="G10">
        <v>1972.42</v>
      </c>
      <c r="H10">
        <v>2070.96</v>
      </c>
      <c r="I10">
        <v>1301.17</v>
      </c>
      <c r="J10">
        <v>2624.35</v>
      </c>
      <c r="K10">
        <v>2082.56</v>
      </c>
      <c r="L10">
        <v>2186.03</v>
      </c>
      <c r="M10">
        <v>2103.29</v>
      </c>
      <c r="N10">
        <v>1975.47</v>
      </c>
      <c r="O10">
        <v>1449.6</v>
      </c>
      <c r="P10">
        <v>2113.76941159381</v>
      </c>
    </row>
    <row r="11" spans="1:16">
      <c r="A11">
        <v>2019</v>
      </c>
      <c r="B11">
        <v>1662.38</v>
      </c>
      <c r="C11">
        <v>2131.67</v>
      </c>
      <c r="D11">
        <v>1742.54</v>
      </c>
      <c r="E11">
        <v>1976.94</v>
      </c>
      <c r="F11">
        <v>1502.86</v>
      </c>
      <c r="G11">
        <v>1873.63</v>
      </c>
      <c r="H11">
        <v>2127.66</v>
      </c>
      <c r="I11">
        <v>1182.93</v>
      </c>
      <c r="J11">
        <v>1740.92</v>
      </c>
      <c r="K11">
        <v>2726.55</v>
      </c>
      <c r="L11">
        <v>1979.96</v>
      </c>
      <c r="M11">
        <v>1887.82</v>
      </c>
      <c r="N11">
        <v>1748.02</v>
      </c>
      <c r="O11">
        <v>1371.4</v>
      </c>
      <c r="P11">
        <v>2201.55451907036</v>
      </c>
    </row>
    <row r="12" spans="1:16">
      <c r="A12">
        <v>2020</v>
      </c>
      <c r="B12">
        <v>1496.348</v>
      </c>
      <c r="C12">
        <v>2131.67</v>
      </c>
      <c r="D12">
        <v>1540.47</v>
      </c>
      <c r="E12">
        <v>1968.01</v>
      </c>
      <c r="F12">
        <v>1505.72</v>
      </c>
      <c r="G12">
        <v>1919.21</v>
      </c>
      <c r="H12">
        <v>1928.72</v>
      </c>
      <c r="I12">
        <v>1151.2</v>
      </c>
      <c r="J12">
        <v>1366.15</v>
      </c>
      <c r="K12">
        <v>1562.5</v>
      </c>
      <c r="L12">
        <v>1718.01</v>
      </c>
      <c r="M12">
        <v>1493.55</v>
      </c>
      <c r="N12">
        <v>1606.06</v>
      </c>
      <c r="O12">
        <v>1401.47</v>
      </c>
      <c r="P12">
        <v>1888.64554865121</v>
      </c>
    </row>
    <row r="13" spans="1:16">
      <c r="A13">
        <v>2021</v>
      </c>
      <c r="B13">
        <v>1418.182</v>
      </c>
      <c r="C13">
        <v>2131.67</v>
      </c>
      <c r="D13">
        <v>1478.51</v>
      </c>
      <c r="E13">
        <v>1831.53</v>
      </c>
      <c r="F13">
        <v>1412.77</v>
      </c>
      <c r="G13">
        <v>1473.73</v>
      </c>
      <c r="H13">
        <v>2075.68</v>
      </c>
      <c r="I13">
        <v>990.81</v>
      </c>
      <c r="J13">
        <v>1253.62</v>
      </c>
      <c r="K13">
        <v>1463.89</v>
      </c>
      <c r="L13">
        <v>1903.17</v>
      </c>
      <c r="M13">
        <v>1370.87</v>
      </c>
      <c r="N13">
        <v>1230.49</v>
      </c>
      <c r="O13">
        <v>1238.57</v>
      </c>
      <c r="P13">
        <v>1964.40798332495</v>
      </c>
    </row>
    <row r="14" spans="1:16">
      <c r="A14">
        <v>2022</v>
      </c>
      <c r="B14">
        <v>1274.185</v>
      </c>
      <c r="C14">
        <v>2131.67</v>
      </c>
      <c r="D14">
        <v>1219.41</v>
      </c>
      <c r="E14">
        <v>1895.12</v>
      </c>
      <c r="F14">
        <v>1237</v>
      </c>
      <c r="G14">
        <v>1449.26</v>
      </c>
      <c r="H14">
        <v>1482.4</v>
      </c>
      <c r="I14">
        <v>1122.05</v>
      </c>
      <c r="J14">
        <v>1159.11</v>
      </c>
      <c r="K14">
        <v>1714.49</v>
      </c>
      <c r="L14">
        <v>1917.8</v>
      </c>
      <c r="M14">
        <v>1655.96</v>
      </c>
      <c r="N14">
        <v>1052.45</v>
      </c>
      <c r="O14">
        <v>1102.91</v>
      </c>
      <c r="P14">
        <v>1596.07574731528</v>
      </c>
    </row>
    <row r="15" spans="1:16">
      <c r="A15">
        <v>2023</v>
      </c>
      <c r="B15">
        <v>1118.044</v>
      </c>
      <c r="C15">
        <v>2131.67</v>
      </c>
      <c r="D15">
        <v>1446.71</v>
      </c>
      <c r="E15">
        <v>1686.7</v>
      </c>
      <c r="F15">
        <v>1479.48</v>
      </c>
      <c r="G15">
        <v>1319.48</v>
      </c>
      <c r="H15">
        <v>1226.96</v>
      </c>
      <c r="I15">
        <v>1164.31</v>
      </c>
      <c r="J15">
        <v>1116.12</v>
      </c>
      <c r="K15">
        <v>1368.64</v>
      </c>
      <c r="L15">
        <v>1682.85</v>
      </c>
      <c r="M15">
        <v>1382.13</v>
      </c>
      <c r="N15">
        <v>1039.97</v>
      </c>
      <c r="O15">
        <v>950.34</v>
      </c>
      <c r="P15" cm="1">
        <f t="array" ref="P15">(B15*B36-SUM(C15:O15*C36:O36))/P36</f>
        <v>1499.08396690286</v>
      </c>
    </row>
    <row r="22" spans="1:16">
      <c r="A22" t="s">
        <v>0</v>
      </c>
      <c r="B22" t="s">
        <v>12</v>
      </c>
      <c r="C22" t="s">
        <v>18</v>
      </c>
      <c r="D22" t="s">
        <v>11</v>
      </c>
      <c r="E22" t="s">
        <v>4</v>
      </c>
      <c r="F22" t="s">
        <v>19</v>
      </c>
      <c r="G22" t="s">
        <v>6</v>
      </c>
      <c r="H22" t="s">
        <v>10</v>
      </c>
      <c r="I22" t="s">
        <v>5</v>
      </c>
      <c r="J22" t="s">
        <v>9</v>
      </c>
      <c r="K22" t="s">
        <v>17</v>
      </c>
      <c r="L22" t="s">
        <v>3</v>
      </c>
      <c r="M22" t="s">
        <v>20</v>
      </c>
      <c r="N22" t="s">
        <v>16</v>
      </c>
      <c r="O22" t="s">
        <v>2</v>
      </c>
      <c r="P22" t="s">
        <v>13</v>
      </c>
    </row>
    <row r="23" spans="1:16">
      <c r="A23">
        <v>2010</v>
      </c>
      <c r="B23">
        <v>30.94308</v>
      </c>
      <c r="C23">
        <v>0.3197422</v>
      </c>
      <c r="D23">
        <v>5.053894</v>
      </c>
      <c r="E23">
        <v>1.171002</v>
      </c>
      <c r="F23">
        <v>0.5420002</v>
      </c>
      <c r="G23">
        <v>0.915</v>
      </c>
      <c r="H23">
        <v>0.9990001</v>
      </c>
      <c r="I23">
        <v>2.259001</v>
      </c>
      <c r="J23">
        <v>1.517</v>
      </c>
      <c r="K23">
        <v>0.6850002</v>
      </c>
      <c r="L23">
        <v>1.3299997</v>
      </c>
      <c r="M23">
        <v>0.52799994</v>
      </c>
      <c r="N23">
        <v>0.32499999</v>
      </c>
      <c r="O23">
        <v>12.03407</v>
      </c>
      <c r="P23">
        <v>2.77537063999999</v>
      </c>
    </row>
    <row r="24" spans="1:16">
      <c r="A24">
        <v>2011</v>
      </c>
      <c r="B24">
        <v>39.1586</v>
      </c>
      <c r="C24">
        <v>0.1501517</v>
      </c>
      <c r="D24">
        <v>6.445273</v>
      </c>
      <c r="E24">
        <v>1.809</v>
      </c>
      <c r="F24">
        <v>0.747</v>
      </c>
      <c r="G24">
        <v>1.124</v>
      </c>
      <c r="H24">
        <v>1.1749995</v>
      </c>
      <c r="I24">
        <v>2.994999</v>
      </c>
      <c r="J24">
        <v>0.836001</v>
      </c>
      <c r="K24">
        <v>1.2980001</v>
      </c>
      <c r="L24">
        <v>0.8460166</v>
      </c>
      <c r="M24">
        <v>0.4090001</v>
      </c>
      <c r="N24">
        <v>0.49900005</v>
      </c>
      <c r="O24">
        <v>16.721123</v>
      </c>
      <c r="P24">
        <v>3.67303608</v>
      </c>
    </row>
    <row r="25" spans="1:16">
      <c r="A25">
        <v>2012</v>
      </c>
      <c r="B25">
        <v>47.04753</v>
      </c>
      <c r="C25">
        <v>0.20996</v>
      </c>
      <c r="D25">
        <v>13.658334</v>
      </c>
      <c r="E25">
        <v>2.267</v>
      </c>
      <c r="F25">
        <v>0.842</v>
      </c>
      <c r="G25">
        <v>1.184</v>
      </c>
      <c r="H25">
        <v>2.434001</v>
      </c>
      <c r="I25">
        <v>1.1207</v>
      </c>
      <c r="J25">
        <v>1.26</v>
      </c>
      <c r="K25">
        <v>0.9359997</v>
      </c>
      <c r="L25">
        <v>0.8494797</v>
      </c>
      <c r="M25">
        <v>0.5320001</v>
      </c>
      <c r="N25">
        <v>0.4679999</v>
      </c>
      <c r="O25">
        <v>15.242271</v>
      </c>
      <c r="P25">
        <v>5.42778468000001</v>
      </c>
    </row>
    <row r="26" spans="1:16">
      <c r="A26">
        <v>2013</v>
      </c>
      <c r="B26">
        <v>32.738</v>
      </c>
      <c r="C26">
        <v>0.656982</v>
      </c>
      <c r="D26">
        <v>0.744861999999998</v>
      </c>
      <c r="E26">
        <v>2.497998</v>
      </c>
      <c r="F26">
        <v>0.588</v>
      </c>
      <c r="G26">
        <v>0.440001000000001</v>
      </c>
      <c r="H26">
        <v>2.252</v>
      </c>
      <c r="I26">
        <v>1.1207</v>
      </c>
      <c r="J26">
        <v>0.168998999999999</v>
      </c>
      <c r="K26">
        <v>1.6000006</v>
      </c>
      <c r="L26">
        <v>0.548464699999999</v>
      </c>
      <c r="M26">
        <v>0.499</v>
      </c>
      <c r="N26">
        <v>0.3080202</v>
      </c>
      <c r="O26">
        <v>15.133666</v>
      </c>
      <c r="P26">
        <v>5.32330619</v>
      </c>
    </row>
    <row r="27" spans="1:16">
      <c r="A27">
        <v>2014</v>
      </c>
      <c r="B27">
        <v>49.43942</v>
      </c>
      <c r="C27">
        <v>0.0674799999999998</v>
      </c>
      <c r="D27">
        <v>4.232024</v>
      </c>
      <c r="E27">
        <v>5.137002</v>
      </c>
      <c r="F27">
        <v>0.8940001</v>
      </c>
      <c r="G27">
        <v>0.141</v>
      </c>
      <c r="H27">
        <v>1.791999</v>
      </c>
      <c r="I27">
        <v>4.044902</v>
      </c>
      <c r="J27">
        <v>-0.0329989999999967</v>
      </c>
      <c r="K27">
        <v>1.8929994</v>
      </c>
      <c r="L27">
        <v>1.045465</v>
      </c>
      <c r="M27">
        <v>0.8699998</v>
      </c>
      <c r="N27">
        <v>2.6860332</v>
      </c>
      <c r="O27">
        <v>20.0886</v>
      </c>
      <c r="P27">
        <v>5.86191458</v>
      </c>
    </row>
    <row r="28" spans="1:16">
      <c r="A28">
        <v>2015</v>
      </c>
      <c r="B28">
        <v>66.88092</v>
      </c>
      <c r="C28">
        <v>0.1905633</v>
      </c>
      <c r="D28">
        <v>8.337045</v>
      </c>
      <c r="E28">
        <v>5.965998</v>
      </c>
      <c r="F28">
        <v>0.7309999</v>
      </c>
      <c r="G28">
        <v>0.453999</v>
      </c>
      <c r="H28">
        <v>1.231741</v>
      </c>
      <c r="I28">
        <v>2.622888</v>
      </c>
      <c r="J28">
        <v>0.0179989999999997</v>
      </c>
      <c r="K28">
        <v>1.520001</v>
      </c>
      <c r="L28">
        <v>1.096752</v>
      </c>
      <c r="M28">
        <v>0.8730003</v>
      </c>
      <c r="N28">
        <v>2.7450626</v>
      </c>
      <c r="O28">
        <v>34.22859</v>
      </c>
      <c r="P28">
        <v>6.19228108999999</v>
      </c>
    </row>
    <row r="29" spans="1:16">
      <c r="A29">
        <v>2016</v>
      </c>
      <c r="B29">
        <v>50.68139</v>
      </c>
      <c r="C29">
        <v>0.1681762</v>
      </c>
      <c r="D29">
        <v>8.73513</v>
      </c>
      <c r="E29">
        <v>4.855</v>
      </c>
      <c r="F29">
        <v>0.6160002</v>
      </c>
      <c r="G29">
        <v>0.247000999999999</v>
      </c>
      <c r="H29">
        <v>1.820189</v>
      </c>
      <c r="I29">
        <v>3.612251</v>
      </c>
      <c r="J29">
        <v>0.0470019999999991</v>
      </c>
      <c r="K29">
        <v>0.759</v>
      </c>
      <c r="L29">
        <v>1.268384</v>
      </c>
      <c r="M29">
        <v>1.2480001</v>
      </c>
      <c r="N29">
        <v>2.49604</v>
      </c>
      <c r="O29">
        <v>17.46916</v>
      </c>
      <c r="P29">
        <v>6.53805596000001</v>
      </c>
    </row>
    <row r="30" spans="1:16">
      <c r="A30">
        <v>2017</v>
      </c>
      <c r="B30">
        <v>47.39437</v>
      </c>
      <c r="C30">
        <v>0.2438068</v>
      </c>
      <c r="D30">
        <v>6.328425</v>
      </c>
      <c r="E30">
        <v>6.145</v>
      </c>
      <c r="F30">
        <v>0.1760001</v>
      </c>
      <c r="G30">
        <v>0.352578000000001</v>
      </c>
      <c r="H30">
        <v>3.459071</v>
      </c>
      <c r="I30">
        <v>4.148019</v>
      </c>
      <c r="J30">
        <v>0.134477999999998</v>
      </c>
      <c r="K30">
        <v>0.276999999999999</v>
      </c>
      <c r="L30">
        <v>1.93279</v>
      </c>
      <c r="M30">
        <v>0.7651496</v>
      </c>
      <c r="N30">
        <v>2.175117</v>
      </c>
      <c r="O30">
        <v>15.85761</v>
      </c>
      <c r="P30">
        <v>4.52732549999999</v>
      </c>
    </row>
    <row r="31" spans="1:16">
      <c r="A31">
        <v>2018</v>
      </c>
      <c r="B31">
        <v>50.0899999999999</v>
      </c>
      <c r="C31">
        <v>0.6337113</v>
      </c>
      <c r="D31">
        <v>6.83540000000001</v>
      </c>
      <c r="E31">
        <v>3.141004</v>
      </c>
      <c r="F31">
        <v>0.6889995</v>
      </c>
      <c r="G31">
        <v>0.493668</v>
      </c>
      <c r="H31">
        <v>2.020349</v>
      </c>
      <c r="I31">
        <v>2.439645</v>
      </c>
      <c r="J31">
        <v>0.280576</v>
      </c>
      <c r="K31">
        <v>0.566000000000001</v>
      </c>
      <c r="L31">
        <v>1.400792</v>
      </c>
      <c r="M31">
        <v>0.4892364</v>
      </c>
      <c r="N31">
        <v>2.538822</v>
      </c>
      <c r="O31">
        <v>20.29039</v>
      </c>
      <c r="P31">
        <v>7.42140679999989</v>
      </c>
    </row>
    <row r="32" spans="1:16">
      <c r="A32">
        <v>2019</v>
      </c>
      <c r="B32">
        <v>56.3285000000001</v>
      </c>
      <c r="C32">
        <v>-0.0121172999999999</v>
      </c>
      <c r="D32">
        <v>9.169366</v>
      </c>
      <c r="E32">
        <v>2.021</v>
      </c>
      <c r="F32">
        <v>1.381001</v>
      </c>
      <c r="G32">
        <v>0.449214</v>
      </c>
      <c r="H32">
        <v>2.276612</v>
      </c>
      <c r="I32">
        <v>2.217075</v>
      </c>
      <c r="J32">
        <v>2.18502</v>
      </c>
      <c r="K32">
        <v>0.597</v>
      </c>
      <c r="L32">
        <v>1.526709</v>
      </c>
      <c r="M32">
        <v>0.5857696</v>
      </c>
      <c r="N32">
        <v>0.595283999999999</v>
      </c>
      <c r="O32">
        <v>24.91702</v>
      </c>
      <c r="P32">
        <v>7.0525467000001</v>
      </c>
    </row>
    <row r="33" spans="1:16">
      <c r="A33">
        <v>2020</v>
      </c>
      <c r="B33">
        <v>110.8141</v>
      </c>
      <c r="C33">
        <v>0.156490300000001</v>
      </c>
      <c r="D33">
        <v>14.827984</v>
      </c>
      <c r="E33">
        <v>1.459</v>
      </c>
      <c r="F33">
        <v>1.295</v>
      </c>
      <c r="G33">
        <v>0.191162</v>
      </c>
      <c r="H33">
        <v>0.602827999999999</v>
      </c>
      <c r="I33">
        <v>1.053425</v>
      </c>
      <c r="J33">
        <v>1.229115</v>
      </c>
      <c r="K33">
        <v>0.21396</v>
      </c>
      <c r="L33">
        <v>1.087145</v>
      </c>
      <c r="M33">
        <v>1.241239</v>
      </c>
      <c r="N33">
        <v>1.759945</v>
      </c>
      <c r="O33">
        <v>72.53076</v>
      </c>
      <c r="P33">
        <v>10.2872443</v>
      </c>
    </row>
    <row r="34" spans="1:16">
      <c r="A34">
        <v>2021</v>
      </c>
      <c r="B34">
        <v>92.5154</v>
      </c>
      <c r="C34">
        <v>0.753806399999999</v>
      </c>
      <c r="D34">
        <v>14.35575</v>
      </c>
      <c r="E34">
        <v>1.63200000000001</v>
      </c>
      <c r="F34">
        <v>2.139999</v>
      </c>
      <c r="G34">
        <v>0.383111</v>
      </c>
      <c r="H34">
        <v>1.245353</v>
      </c>
      <c r="I34">
        <v>1.508665</v>
      </c>
      <c r="J34">
        <v>1.088461</v>
      </c>
      <c r="K34">
        <v>0.676599</v>
      </c>
      <c r="L34">
        <v>1.225981</v>
      </c>
      <c r="M34">
        <v>1.774601</v>
      </c>
      <c r="N34">
        <v>3.962946</v>
      </c>
      <c r="O34">
        <v>46.86078</v>
      </c>
      <c r="P34">
        <v>14.3875075</v>
      </c>
    </row>
    <row r="35" spans="1:16">
      <c r="A35">
        <v>2022</v>
      </c>
      <c r="B35">
        <v>74.6534</v>
      </c>
      <c r="C35">
        <v>0.0670000000000002</v>
      </c>
      <c r="D35">
        <v>7.84232999999998</v>
      </c>
      <c r="E35">
        <v>2.481996</v>
      </c>
      <c r="F35">
        <v>2.441001</v>
      </c>
      <c r="G35">
        <v>0.526</v>
      </c>
      <c r="H35">
        <v>2.807199</v>
      </c>
      <c r="I35">
        <v>1.862513</v>
      </c>
      <c r="J35">
        <v>1.400185</v>
      </c>
      <c r="K35">
        <v>0.991901</v>
      </c>
      <c r="L35">
        <v>2.380001</v>
      </c>
      <c r="M35">
        <v>0.789199</v>
      </c>
      <c r="N35">
        <v>3.00186</v>
      </c>
      <c r="O35">
        <v>36.99075</v>
      </c>
      <c r="P35">
        <v>9.59360500000003</v>
      </c>
    </row>
    <row r="36" spans="1:16">
      <c r="A36">
        <v>2023</v>
      </c>
      <c r="B36">
        <v>115.96801</v>
      </c>
      <c r="C36">
        <v>0.054</v>
      </c>
      <c r="D36">
        <v>6.34594899999999</v>
      </c>
      <c r="E36">
        <v>3.038</v>
      </c>
      <c r="F36">
        <v>1.973</v>
      </c>
      <c r="G36">
        <v>0.487</v>
      </c>
      <c r="H36">
        <v>0.635</v>
      </c>
      <c r="I36">
        <v>2.80646</v>
      </c>
      <c r="J36">
        <v>0.912</v>
      </c>
      <c r="K36">
        <v>1.72444</v>
      </c>
      <c r="L36">
        <v>1.385</v>
      </c>
      <c r="M36">
        <v>0.301</v>
      </c>
      <c r="N36">
        <v>4.971984</v>
      </c>
      <c r="O36">
        <v>69.07</v>
      </c>
      <c r="P36">
        <v>20.474817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Capacity_solar</vt:lpstr>
      <vt:lpstr>Capacity_wind</vt:lpstr>
      <vt:lpstr>Cost_solar</vt:lpstr>
      <vt:lpstr>Cost_wind</vt:lpstr>
      <vt:lpstr>Scn_nat_solar</vt:lpstr>
      <vt:lpstr>Scn_nat_wind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关钰生</dc:creator>
  <cp:lastModifiedBy>Yusheng Guan</cp:lastModifiedBy>
  <dcterms:created xsi:type="dcterms:W3CDTF">2023-05-12T11:15:00Z</dcterms:created>
  <dcterms:modified xsi:type="dcterms:W3CDTF">2025-03-05T06:29:33Z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DF96925861B54FB1A21C1F22FFD1BB0A_12</vt:lpwstr>
  </property>
</Properties>
</file>