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"/>
    </mc:Choice>
  </mc:AlternateContent>
  <xr:revisionPtr revIDLastSave="0" documentId="13_ncr:1_{D3D66905-2DF3-1E4B-9FC3-A004724F95BC}" xr6:coauthVersionLast="47" xr6:coauthVersionMax="47" xr10:uidLastSave="{00000000-0000-0000-0000-000000000000}"/>
  <bookViews>
    <workbookView xWindow="0" yWindow="0" windowWidth="28800" windowHeight="18000" activeTab="3" xr2:uid="{F42A9485-0BF5-3A48-BE04-4591F94D139C}"/>
  </bookViews>
  <sheets>
    <sheet name="111" sheetId="1" r:id="rId1"/>
    <sheet name="CAMIM2" sheetId="2" r:id="rId2"/>
    <sheet name="CAMIH1" sheetId="3" r:id="rId3"/>
    <sheet name="Re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6" i="4"/>
  <c r="C7" i="3"/>
  <c r="C6" i="3"/>
  <c r="C10" i="2"/>
  <c r="C11" i="2"/>
  <c r="C12" i="2"/>
  <c r="C9" i="2"/>
  <c r="B7" i="1"/>
  <c r="C3" i="1" s="1"/>
  <c r="C21" i="1"/>
  <c r="C20" i="1"/>
  <c r="C19" i="1"/>
  <c r="C18" i="1"/>
  <c r="C14" i="1"/>
  <c r="C13" i="1"/>
  <c r="C12" i="1"/>
  <c r="C11" i="1"/>
  <c r="C10" i="1"/>
  <c r="C5" i="1"/>
  <c r="C6" i="1"/>
  <c r="C2" i="1"/>
  <c r="B22" i="1"/>
  <c r="B15" i="1"/>
  <c r="C4" i="1" l="1"/>
</calcChain>
</file>

<file path=xl/sharedStrings.xml><?xml version="1.0" encoding="utf-8"?>
<sst xmlns="http://schemas.openxmlformats.org/spreadsheetml/2006/main" count="73" uniqueCount="25">
  <si>
    <t>FinalResultBandageVSSPAligner</t>
  </si>
  <si>
    <t xml:space="preserve">Full                    </t>
  </si>
  <si>
    <t xml:space="preserve">Different               </t>
  </si>
  <si>
    <t xml:space="preserve">SinglePathEndMatch        </t>
  </si>
  <si>
    <t xml:space="preserve">SinglePathFull            </t>
  </si>
  <si>
    <t xml:space="preserve">SinglePathStartMatch      </t>
  </si>
  <si>
    <t>FinalResultBandageVSGraphAligner</t>
  </si>
  <si>
    <t>SPAlignerVSGraphAligner</t>
  </si>
  <si>
    <t xml:space="preserve">SinglePathFull           </t>
  </si>
  <si>
    <t xml:space="preserve">Different                 </t>
  </si>
  <si>
    <t xml:space="preserve">SinglePathMatch           </t>
  </si>
  <si>
    <t xml:space="preserve">Full                   </t>
  </si>
  <si>
    <t xml:space="preserve">Different              </t>
  </si>
  <si>
    <t xml:space="preserve">MatchOnPathAndEnd       </t>
  </si>
  <si>
    <t xml:space="preserve">MatchOnPathAndStart      </t>
  </si>
  <si>
    <t xml:space="preserve">Different    </t>
  </si>
  <si>
    <t xml:space="preserve">SinglePathEndMatch    </t>
  </si>
  <si>
    <t xml:space="preserve">MatchOnPath           </t>
  </si>
  <si>
    <t xml:space="preserve">SinglePathFull         </t>
  </si>
  <si>
    <t xml:space="preserve">Full         </t>
  </si>
  <si>
    <t xml:space="preserve">Full          </t>
  </si>
  <si>
    <t>Count</t>
  </si>
  <si>
    <t>Percentage</t>
  </si>
  <si>
    <t>Total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</si>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</sst>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 VS SPAligner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'111'!$C$1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'111'!$A$2:$A$6</c:f>
              <c:strCache>
                <c:ptCount val="5"/>
                <c:pt idx="0">
                  <c:v>Full                    </c:v>
                </c:pt>
                <c:pt idx="1">
                  <c:v>Different               </c:v>
                </c:pt>
                <c:pt idx="2">
                  <c:v>SinglePathEndMatch        </c:v>
                </c:pt>
                <c:pt idx="3">
                  <c:v>SinglePathFull            </c:v>
                </c:pt>
                <c:pt idx="4">
                  <c:v>SinglePathStartMatch      </c:v>
                </c:pt>
              </c:strCache>
            </c:strRef>
          </c:cat>
          <c:val>
            <c:numRef>
              <c:f>'111'!$C$2:$C$6</c:f>
              <c:numCache>
                <c:formatCode>General</c:formatCode>
                <c:ptCount val="5"/>
                <c:pt idx="0">
                  <c:v>56.349206349206348</c:v>
                </c:pt>
                <c:pt idx="1">
                  <c:v>39.153439153439152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1.3227513227513228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F-E049-A900-984F613F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558352"/>
        <c:axId val="393560624"/>
      </c:barChart>
      <c:catAx>
        <c:axId val="39355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0624"/>
        <c:crosses val="autoZero"/>
        <c:auto val="1"/>
        <c:lblAlgn val="ctr"/>
        <c:lblOffset val="100"/>
        <c:noMultiLvlLbl val="0"/>
      </c:catAx>
      <c:valAx>
        <c:axId val="3935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</a:t>
            </a:r>
            <a:r>
              <a:rPr lang="en-US" baseline="0"/>
              <a:t> VS GraphAligner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Real!$A$2:$A$3</c:f>
              <c:strCache>
                <c:ptCount val="2"/>
                <c:pt idx="0">
                  <c:v>Different    </c:v>
                </c:pt>
                <c:pt idx="1">
                  <c:v>Full</c:v>
                </c:pt>
              </c:strCache>
            </c:strRef>
          </c:cat>
          <c:val>
            <c:numRef>
              <c:f>Real!$C$2:$C$3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ED41-ACBE-E6399E63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865728"/>
        <c:axId val="550867456"/>
      </c:barChart>
      <c:catAx>
        <c:axId val="55086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7456"/>
        <c:crosses val="autoZero"/>
        <c:auto val="1"/>
        <c:lblAlgn val="ctr"/>
        <c:lblOffset val="100"/>
        <c:noMultiLvlLbl val="0"/>
      </c:catAx>
      <c:valAx>
        <c:axId val="550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Real!$C$5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Real!$A$6:$A$7</c:f>
              <c:strCache>
                <c:ptCount val="2"/>
                <c:pt idx="0">
                  <c:v>Different    </c:v>
                </c:pt>
                <c:pt idx="1">
                  <c:v>Full          </c:v>
                </c:pt>
              </c:strCache>
            </c:strRef>
          </c:cat>
          <c:val>
            <c:numRef>
              <c:f>Real!$C$6:$C$7</c:f>
              <c:numCache>
                <c:formatCode>General</c:formatCode>
                <c:ptCount val="2"/>
                <c:pt idx="0">
                  <c:v>76.59574468085107</c:v>
                </c:pt>
                <c:pt idx="1">
                  <c:v>23.404255319148938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8-9249-A049-787C0BF2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896352"/>
        <c:axId val="549899056"/>
      </c:barChart>
      <c:catAx>
        <c:axId val="5498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9056"/>
        <c:crosses val="autoZero"/>
        <c:auto val="1"/>
        <c:lblAlgn val="ctr"/>
        <c:lblOffset val="100"/>
        <c:noMultiLvlLbl val="0"/>
      </c:catAx>
      <c:valAx>
        <c:axId val="5498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SPAligner</a:t>
            </a:r>
            <a:r>
              <a:rPr lang="en-US" baseline="0"/>
              <a:t> VS GraphAligner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Real!$C$10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Real!$A$11:$A$12</c:f>
              <c:strCache>
                <c:ptCount val="2"/>
                <c:pt idx="0">
                  <c:v>Different    </c:v>
                </c:pt>
                <c:pt idx="1">
                  <c:v>Full</c:v>
                </c:pt>
              </c:strCache>
            </c:strRef>
          </c:cat>
          <c:val>
            <c:numRef>
              <c:f>Real!$C$11:$C$12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CB4B-BFE0-777C2A62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911952"/>
        <c:axId val="550914384"/>
      </c:barChart>
      <c:catAx>
        <c:axId val="55091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4384"/>
        <c:crosses val="autoZero"/>
        <c:auto val="1"/>
        <c:lblAlgn val="ctr"/>
        <c:lblOffset val="100"/>
        <c:noMultiLvlLbl val="0"/>
      </c:catAx>
      <c:valAx>
        <c:axId val="5509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'111'!$C$9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'111'!$A$10:$A$14</c:f>
              <c:strCache>
                <c:ptCount val="5"/>
                <c:pt idx="0">
                  <c:v>Full                    </c:v>
                </c:pt>
                <c:pt idx="1">
                  <c:v>SinglePathFull           </c:v>
                </c:pt>
                <c:pt idx="2">
                  <c:v>Different                 </c:v>
                </c:pt>
                <c:pt idx="3">
                  <c:v>SinglePathMatch           </c:v>
                </c:pt>
                <c:pt idx="4">
                  <c:v>SinglePathStartMatch      </c:v>
                </c:pt>
              </c:strCache>
            </c:strRef>
          </c:cat>
          <c:val>
            <c:numRef>
              <c:f>'111'!$C$10:$C$14</c:f>
              <c:numCache>
                <c:formatCode>General</c:formatCode>
                <c:ptCount val="5"/>
                <c:pt idx="0">
                  <c:v>93.915343915343925</c:v>
                </c:pt>
                <c:pt idx="1">
                  <c:v>3.4391534391534391</c:v>
                </c:pt>
                <c:pt idx="2">
                  <c:v>2.1164021164021163</c:v>
                </c:pt>
                <c:pt idx="3">
                  <c:v>0.26455026455026454</c:v>
                </c:pt>
                <c:pt idx="4">
                  <c:v>0.26455026455026454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8-9743-8989-8305F54A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938352"/>
        <c:axId val="548940624"/>
      </c:barChart>
      <c:catAx>
        <c:axId val="54893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0624"/>
        <c:crosses val="autoZero"/>
        <c:auto val="1"/>
        <c:lblAlgn val="ctr"/>
        <c:lblOffset val="100"/>
        <c:noMultiLvlLbl val="0"/>
      </c:catAx>
      <c:valAx>
        <c:axId val="548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SPAligner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'111'!$C$17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'111'!$A$18:$A$21</c:f>
              <c:strCache>
                <c:ptCount val="4"/>
                <c:pt idx="0">
                  <c:v>Full                   </c:v>
                </c:pt>
                <c:pt idx="1">
                  <c:v>Different              </c:v>
                </c:pt>
                <c:pt idx="2">
                  <c:v>MatchOnPathAndEnd       </c:v>
                </c:pt>
                <c:pt idx="3">
                  <c:v>MatchOnPathAndStart      </c:v>
                </c:pt>
              </c:strCache>
            </c:strRef>
          </c:cat>
          <c:val>
            <c:numRef>
              <c:f>'111'!$C$18:$C$21</c:f>
              <c:numCache>
                <c:formatCode>General</c:formatCode>
                <c:ptCount val="4"/>
                <c:pt idx="0">
                  <c:v>57.671957671957671</c:v>
                </c:pt>
                <c:pt idx="1">
                  <c:v>37.566137566137563</c:v>
                </c:pt>
                <c:pt idx="2">
                  <c:v>3.4391534391534391</c:v>
                </c:pt>
                <c:pt idx="3">
                  <c:v>1.3227513227513228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A040-9D74-922D58BD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690336"/>
        <c:axId val="549692336"/>
      </c:barChart>
      <c:catAx>
        <c:axId val="5496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92336"/>
        <c:crosses val="autoZero"/>
        <c:auto val="1"/>
        <c:lblAlgn val="ctr"/>
        <c:lblOffset val="100"/>
        <c:noMultiLvlLbl val="0"/>
      </c:catAx>
      <c:valAx>
        <c:axId val="5496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CAMIM2!$C$8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CAMIM2!$A$9:$A$12</c:f>
              <c:strCache>
                <c:ptCount val="4"/>
                <c:pt idx="0">
                  <c:v>SinglePathEndMatch    </c:v>
                </c:pt>
                <c:pt idx="1">
                  <c:v>MatchOnPath           </c:v>
                </c:pt>
                <c:pt idx="2">
                  <c:v>Different              </c:v>
                </c:pt>
                <c:pt idx="3">
                  <c:v>SinglePathFull         </c:v>
                </c:pt>
              </c:strCache>
            </c:strRef>
          </c:cat>
          <c:val>
            <c:numRef>
              <c:f>CAMIM2!$C$9:$C$12</c:f>
              <c:numCache>
                <c:formatCode>General</c:formatCode>
                <c:ptCount val="4"/>
                <c:pt idx="0">
                  <c:v>66.666666666666657</c:v>
                </c:pt>
                <c:pt idx="1">
                  <c:v>20.37037037037037</c:v>
                </c:pt>
                <c:pt idx="2">
                  <c:v>9.2592592592592595</c:v>
                </c:pt>
                <c:pt idx="3">
                  <c:v>3.7037037037037033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B04F-9270-FD52C5B4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756384"/>
        <c:axId val="550759088"/>
      </c:barChart>
      <c:catAx>
        <c:axId val="55075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9088"/>
        <c:crosses val="autoZero"/>
        <c:auto val="1"/>
        <c:lblAlgn val="ctr"/>
        <c:lblOffset val="100"/>
        <c:noMultiLvlLbl val="0"/>
      </c:catAx>
      <c:valAx>
        <c:axId val="5507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</a:t>
            </a:r>
            <a:r>
              <a:rPr lang="en-US" baseline="0"/>
              <a:t> VS SPAligner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CAMIM2!$C$1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CAMIM2!$A$2:$A$5</c:f>
              <c:strCache>
                <c:ptCount val="4"/>
                <c:pt idx="0">
                  <c:v>Different    </c:v>
                </c:pt>
                <c:pt idx="1">
                  <c:v>SinglePathEndMatch    </c:v>
                </c:pt>
                <c:pt idx="2">
                  <c:v>MatchOnPath           </c:v>
                </c:pt>
                <c:pt idx="3">
                  <c:v>SinglePathFull         </c:v>
                </c:pt>
              </c:strCache>
            </c:strRef>
          </c:cat>
          <c:val>
            <c:numRef>
              <c:f>CAMIM2!$C$2:$C$5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884F-9392-82B469F2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773744"/>
        <c:axId val="549776448"/>
      </c:barChart>
      <c:catAx>
        <c:axId val="5497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6448"/>
        <c:crosses val="autoZero"/>
        <c:auto val="1"/>
        <c:lblAlgn val="ctr"/>
        <c:lblOffset val="100"/>
        <c:noMultiLvlLbl val="0"/>
      </c:catAx>
      <c:valAx>
        <c:axId val="5497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SPAligner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CAMIM2!$C$15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CAMIM2!$A$16:$A$19</c:f>
              <c:strCache>
                <c:ptCount val="4"/>
                <c:pt idx="0">
                  <c:v>Different    </c:v>
                </c:pt>
                <c:pt idx="1">
                  <c:v>SinglePathEndMatch    </c:v>
                </c:pt>
                <c:pt idx="2">
                  <c:v>MatchOnPath           </c:v>
                </c:pt>
                <c:pt idx="3">
                  <c:v>SinglePathFull         </c:v>
                </c:pt>
              </c:strCache>
            </c:strRef>
          </c:cat>
          <c:val>
            <c:numRef>
              <c:f>CAMIM2!$C$16:$C$19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9-CB44-9151-51C0C3AE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741248"/>
        <c:axId val="549794032"/>
      </c:barChart>
      <c:catAx>
        <c:axId val="54974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94032"/>
        <c:crosses val="autoZero"/>
        <c:auto val="1"/>
        <c:lblAlgn val="ctr"/>
        <c:lblOffset val="100"/>
        <c:noMultiLvlLbl val="0"/>
      </c:catAx>
      <c:valAx>
        <c:axId val="5497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 VS SPAligner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CAMIH1!$C$1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CAMIH1!$A$2:$A$3</c:f>
              <c:strCache>
                <c:ptCount val="2"/>
                <c:pt idx="0">
                  <c:v>Different    </c:v>
                </c:pt>
                <c:pt idx="1">
                  <c:v>Full         </c:v>
                </c:pt>
              </c:strCache>
            </c:strRef>
          </c:cat>
          <c:val>
            <c:numRef>
              <c:f>CAMIH1!$C$2:$C$3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444-BEAB-9DF86C25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843280"/>
        <c:axId val="550845440"/>
      </c:barChart>
      <c:catAx>
        <c:axId val="55084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45440"/>
        <c:crosses val="autoZero"/>
        <c:auto val="1"/>
        <c:lblAlgn val="ctr"/>
        <c:lblOffset val="100"/>
        <c:noMultiLvlLbl val="0"/>
      </c:catAx>
      <c:valAx>
        <c:axId val="5508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Bandage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CAMIH1!$C$5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CAMIH1!$A$6:$A$7</c:f>
              <c:strCache>
                <c:ptCount val="2"/>
                <c:pt idx="0">
                  <c:v>Full         </c:v>
                </c:pt>
                <c:pt idx="1">
                  <c:v>Different    </c:v>
                </c:pt>
              </c:strCache>
            </c:strRef>
          </c:cat>
          <c:val>
            <c:numRef>
              <c:f>CAMIH1!$C$6:$C$7</c:f>
              <c:numCache>
                <c:formatCode>General</c:formatCode>
                <c:ptCount val="2"/>
                <c:pt idx="0">
                  <c:v>72.859216255442675</c:v>
                </c:pt>
                <c:pt idx="1">
                  <c:v>27.140783744557329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1-6141-8367-87BDFE7D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760256"/>
        <c:axId val="393703248"/>
      </c:barChart>
      <c:catAx>
        <c:axId val="39376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3248"/>
        <c:crosses val="autoZero"/>
        <c:auto val="1"/>
        <c:lblAlgn val="ctr"/>
        <c:lblOffset val="100"/>
        <c:noMultiLvlLbl val="0"/>
      </c:catAx>
      <c:valAx>
        <c:axId val="3937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SPAligner VS GraphAligner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CAMIH1!$C$10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CAMIH1!$A$11:$A$12</c:f>
              <c:strCache>
                <c:ptCount val="2"/>
                <c:pt idx="0">
                  <c:v>Different    </c:v>
                </c:pt>
                <c:pt idx="1">
                  <c:v>Full         </c:v>
                </c:pt>
              </c:strCache>
            </c:strRef>
          </c:cat>
          <c:val>
            <c:numRef>
              <c:f>CAMIH1!$C$11:$C$12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C-3845-AEFE-FB782231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810304"/>
        <c:axId val="393841808"/>
      </c:barChart>
      <c:catAx>
        <c:axId val="39381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1808"/>
        <c:crosses val="autoZero"/>
        <c:auto val="1"/>
        <c:lblAlgn val="ctr"/>
        <c:lblOffset val="100"/>
        <c:noMultiLvlLbl val="0"/>
      </c:catAx>
      <c:valAx>
        <c:axId val="3938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323850</xdr:rowOff>
    </xdr:from>
    <xdr:to>
      <xdr:col>11</xdr:col>
      <xdr:colOff>0</xdr:colOff>
      <xdr:row>10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0888C-1850-EBFD-2AEF-C827B603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12</xdr:row>
      <xdr:rowOff>19050</xdr:rowOff>
    </xdr:from>
    <xdr:to>
      <xdr:col>11</xdr:col>
      <xdr:colOff>50800</xdr:colOff>
      <xdr:row>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D9201-2A0A-48F4-9F6E-B0E2A81C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22</xdr:row>
      <xdr:rowOff>44450</xdr:rowOff>
    </xdr:from>
    <xdr:to>
      <xdr:col>11</xdr:col>
      <xdr:colOff>25400</xdr:colOff>
      <xdr:row>35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834638-28BE-92FF-8860-6E827AEF4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13</xdr:row>
      <xdr:rowOff>158750</xdr:rowOff>
    </xdr:from>
    <xdr:to>
      <xdr:col>12</xdr:col>
      <xdr:colOff>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F0C10-4CF0-9E3C-4B84-783962525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0</xdr:row>
      <xdr:rowOff>146050</xdr:rowOff>
    </xdr:from>
    <xdr:to>
      <xdr:col>12</xdr:col>
      <xdr:colOff>12700</xdr:colOff>
      <xdr:row>11</xdr:row>
      <xdr:rowOff>234950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97511-AB2E-4D62-ACDD-2046A3808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44450</xdr:rowOff>
    </xdr:from>
    <xdr:to>
      <xdr:col>12</xdr:col>
      <xdr:colOff>50800</xdr:colOff>
      <xdr:row>42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5E1AE-B4E4-7C47-4145-07CEFED2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82550</xdr:rowOff>
    </xdr:from>
    <xdr:to>
      <xdr:col>11</xdr:col>
      <xdr:colOff>266700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5E7B7-7DF4-6420-AA4E-C5F61C074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14</xdr:row>
      <xdr:rowOff>82550</xdr:rowOff>
    </xdr:from>
    <xdr:to>
      <xdr:col>11</xdr:col>
      <xdr:colOff>317500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59B07-6783-1770-068E-301283D9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30</xdr:row>
      <xdr:rowOff>6350</xdr:rowOff>
    </xdr:from>
    <xdr:to>
      <xdr:col>11</xdr:col>
      <xdr:colOff>381000</xdr:colOff>
      <xdr:row>43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F1B71-B8FB-F32A-AC36-A6CF72DC8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0</xdr:row>
      <xdr:rowOff>107950</xdr:rowOff>
    </xdr:from>
    <xdr:to>
      <xdr:col>11</xdr:col>
      <xdr:colOff>292100</xdr:colOff>
      <xdr:row>12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F5CCD-FC21-ED84-E790-04D8BC57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15</xdr:row>
      <xdr:rowOff>6350</xdr:rowOff>
    </xdr:from>
    <xdr:to>
      <xdr:col>11</xdr:col>
      <xdr:colOff>228600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D565F-9E1D-CD46-B8F7-268E5137B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30</xdr:row>
      <xdr:rowOff>146050</xdr:rowOff>
    </xdr:from>
    <xdr:to>
      <xdr:col>11</xdr:col>
      <xdr:colOff>203200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695E1-4473-04F4-44E7-40973E05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602AD-B15F-D24D-8B4C-0957C6A05FE7}" name="Table1" displayName="Table1" ref="A1:C6" totalsRowShown="0" headerRowDxfId="14" dataDxfId="10">
  <autoFilter ref="A1:C6" xr:uid="{249602AD-B15F-D24D-8B4C-0957C6A05FE7}"/>
  <tableColumns count="3">
    <tableColumn id="1" xr3:uid="{29D54AFF-AAB4-9A4B-BDDB-516533321ED6}" name="FinalResultBandageVSSPAligner" dataDxfId="13"/>
    <tableColumn id="2" xr3:uid="{AC6FD255-359D-CE44-B46F-A3180CDD2A3A}" name="Count" dataDxfId="12"/>
    <tableColumn id="3" xr3:uid="{24271F49-1586-1B41-B1CA-4F4BBA7524E2}" name="Percentage" dataDxfId="11">
      <calculatedColumnFormula>(B2/$B$7)*100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A5242A-E4F5-9D44-B705-DE0F58E75882}" name="Table2" displayName="Table2" ref="A9:C14" totalsRowShown="0" headerRowDxfId="6" dataDxfId="5">
  <autoFilter ref="A9:C14" xr:uid="{ADA5242A-E4F5-9D44-B705-DE0F58E75882}"/>
  <tableColumns count="3">
    <tableColumn id="1" xr3:uid="{B7272A1D-815C-CC43-AE80-B588D7569BB8}" name="FinalResultBandageVSGraphAligner" dataDxfId="9"/>
    <tableColumn id="2" xr3:uid="{AB65D85F-5108-534C-817A-DD69D416674E}" name="Count" dataDxfId="8"/>
    <tableColumn id="3" xr3:uid="{4DDB8469-1B9F-3643-B688-1A4CECCD5D9F}" name="Percentage" dataDxfId="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C6C03B-D21F-B846-BAC5-0A8EA8D1EDDF}" name="Table3" displayName="Table3" ref="A17:C21" totalsRowShown="0" headerRowDxfId="1" dataDxfId="0">
  <autoFilter ref="A17:C21" xr:uid="{2BC6C03B-D21F-B846-BAC5-0A8EA8D1EDDF}"/>
  <tableColumns count="3">
    <tableColumn id="1" xr3:uid="{509BD60F-183D-5A49-8655-C5EFDBB25277}" name="SPAlignerVSGraphAligner" dataDxfId="4"/>
    <tableColumn id="2" xr3:uid="{DEAC8AF7-7F58-6246-B932-235189D6249C}" name="Count" dataDxfId="3"/>
    <tableColumn id="3" xr3:uid="{FE42C473-2678-6342-B312-16CA6A3F2BA1}" name="Percentage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E1FE-3110-5C47-AC1B-693C6ADBF490}">
  <dimension ref="A1:C22"/>
  <sheetViews>
    <sheetView topLeftCell="A6" workbookViewId="0">
      <selection activeCell="L21" sqref="L21"/>
    </sheetView>
  </sheetViews>
  <sheetFormatPr baseColWidth="10" defaultRowHeight="16" x14ac:dyDescent="0.2"/>
  <cols>
    <col min="1" max="1" width="41.5" customWidth="1"/>
    <col min="2" max="2" width="12.83203125" customWidth="1"/>
    <col min="3" max="3" width="19.6640625" customWidth="1"/>
  </cols>
  <sheetData>
    <row r="1" spans="1:3" s="5" customFormat="1" ht="33" customHeight="1" x14ac:dyDescent="0.25">
      <c r="A1" s="4" t="s">
        <v>0</v>
      </c>
      <c r="B1" s="5" t="s">
        <v>21</v>
      </c>
      <c r="C1" s="5" t="s">
        <v>22</v>
      </c>
    </row>
    <row r="2" spans="1:3" ht="18" customHeight="1" x14ac:dyDescent="0.25">
      <c r="A2" s="4" t="s">
        <v>1</v>
      </c>
      <c r="B2" s="5">
        <v>213</v>
      </c>
      <c r="C2" s="5">
        <f>(B2/$B$7)*100</f>
        <v>56.349206349206348</v>
      </c>
    </row>
    <row r="3" spans="1:3" ht="23" customHeight="1" x14ac:dyDescent="0.25">
      <c r="A3" s="4" t="s">
        <v>2</v>
      </c>
      <c r="B3" s="5">
        <v>148</v>
      </c>
      <c r="C3" s="5">
        <f t="shared" ref="C3:C6" si="0">(B3/$B$7)*100</f>
        <v>39.153439153439152</v>
      </c>
    </row>
    <row r="4" spans="1:3" ht="24" customHeight="1" x14ac:dyDescent="0.25">
      <c r="A4" s="4" t="s">
        <v>3</v>
      </c>
      <c r="B4" s="5">
        <v>6</v>
      </c>
      <c r="C4" s="5">
        <f t="shared" si="0"/>
        <v>1.5873015873015872</v>
      </c>
    </row>
    <row r="5" spans="1:3" ht="21" customHeight="1" x14ac:dyDescent="0.25">
      <c r="A5" s="4" t="s">
        <v>4</v>
      </c>
      <c r="B5" s="5">
        <v>6</v>
      </c>
      <c r="C5" s="5">
        <f t="shared" si="0"/>
        <v>1.5873015873015872</v>
      </c>
    </row>
    <row r="6" spans="1:3" ht="23" customHeight="1" x14ac:dyDescent="0.25">
      <c r="A6" s="4" t="s">
        <v>5</v>
      </c>
      <c r="B6" s="5">
        <v>5</v>
      </c>
      <c r="C6" s="5">
        <f t="shared" si="0"/>
        <v>1.3227513227513228</v>
      </c>
    </row>
    <row r="7" spans="1:3" ht="19" x14ac:dyDescent="0.25">
      <c r="A7" s="2"/>
      <c r="B7" s="3">
        <f>SUM(B2:B6)</f>
        <v>378</v>
      </c>
    </row>
    <row r="8" spans="1:3" x14ac:dyDescent="0.2">
      <c r="A8" s="3"/>
      <c r="B8" s="3"/>
    </row>
    <row r="9" spans="1:3" s="5" customFormat="1" ht="26" customHeight="1" x14ac:dyDescent="0.25">
      <c r="A9" s="4" t="s">
        <v>6</v>
      </c>
      <c r="B9" s="5" t="s">
        <v>21</v>
      </c>
      <c r="C9" s="5" t="s">
        <v>22</v>
      </c>
    </row>
    <row r="10" spans="1:3" s="5" customFormat="1" ht="28" customHeight="1" x14ac:dyDescent="0.25">
      <c r="A10" s="4" t="s">
        <v>1</v>
      </c>
      <c r="B10" s="5">
        <v>355</v>
      </c>
      <c r="C10" s="5">
        <f>(B10/$B15)*100</f>
        <v>93.915343915343925</v>
      </c>
    </row>
    <row r="11" spans="1:3" s="5" customFormat="1" ht="25" customHeight="1" x14ac:dyDescent="0.25">
      <c r="A11" s="4" t="s">
        <v>8</v>
      </c>
      <c r="B11" s="5">
        <v>13</v>
      </c>
      <c r="C11" s="5">
        <f>(B11/$B15)*100</f>
        <v>3.4391534391534391</v>
      </c>
    </row>
    <row r="12" spans="1:3" s="5" customFormat="1" ht="25" customHeight="1" x14ac:dyDescent="0.25">
      <c r="A12" s="4" t="s">
        <v>9</v>
      </c>
      <c r="B12" s="5">
        <v>8</v>
      </c>
      <c r="C12" s="5">
        <f>(B12/$B15)*100</f>
        <v>2.1164021164021163</v>
      </c>
    </row>
    <row r="13" spans="1:3" s="5" customFormat="1" ht="33" customHeight="1" x14ac:dyDescent="0.25">
      <c r="A13" s="4" t="s">
        <v>10</v>
      </c>
      <c r="B13" s="5">
        <v>1</v>
      </c>
      <c r="C13" s="5">
        <f>(B13/$B15)*100</f>
        <v>0.26455026455026454</v>
      </c>
    </row>
    <row r="14" spans="1:3" s="5" customFormat="1" ht="31" customHeight="1" x14ac:dyDescent="0.25">
      <c r="A14" s="4" t="s">
        <v>5</v>
      </c>
      <c r="B14" s="5">
        <v>1</v>
      </c>
      <c r="C14" s="5">
        <f>(B14/$B15)*100</f>
        <v>0.26455026455026454</v>
      </c>
    </row>
    <row r="15" spans="1:3" ht="19" x14ac:dyDescent="0.25">
      <c r="A15" s="2"/>
      <c r="B15" s="3">
        <f>SUM(B10:B14)</f>
        <v>378</v>
      </c>
    </row>
    <row r="16" spans="1:3" x14ac:dyDescent="0.2">
      <c r="A16" s="3"/>
      <c r="B16" s="3"/>
    </row>
    <row r="17" spans="1:3" s="5" customFormat="1" ht="21" x14ac:dyDescent="0.25">
      <c r="A17" s="4" t="s">
        <v>7</v>
      </c>
      <c r="B17" s="5" t="s">
        <v>21</v>
      </c>
      <c r="C17" s="5" t="s">
        <v>22</v>
      </c>
    </row>
    <row r="18" spans="1:3" s="5" customFormat="1" ht="27" customHeight="1" x14ac:dyDescent="0.25">
      <c r="A18" s="4" t="s">
        <v>11</v>
      </c>
      <c r="B18" s="5">
        <v>218</v>
      </c>
      <c r="C18" s="5">
        <f>(B18/$B22)*100</f>
        <v>57.671957671957671</v>
      </c>
    </row>
    <row r="19" spans="1:3" s="5" customFormat="1" ht="24" customHeight="1" x14ac:dyDescent="0.25">
      <c r="A19" s="4" t="s">
        <v>12</v>
      </c>
      <c r="B19" s="5">
        <v>142</v>
      </c>
      <c r="C19" s="5">
        <f>(B19/$B22)*100</f>
        <v>37.566137566137563</v>
      </c>
    </row>
    <row r="20" spans="1:3" s="5" customFormat="1" ht="33" customHeight="1" x14ac:dyDescent="0.25">
      <c r="A20" s="4" t="s">
        <v>13</v>
      </c>
      <c r="B20" s="5">
        <v>13</v>
      </c>
      <c r="C20" s="5">
        <f>(B20/$B22)*100</f>
        <v>3.4391534391534391</v>
      </c>
    </row>
    <row r="21" spans="1:3" s="5" customFormat="1" ht="21" x14ac:dyDescent="0.25">
      <c r="A21" s="4" t="s">
        <v>14</v>
      </c>
      <c r="B21" s="5">
        <v>5</v>
      </c>
      <c r="C21" s="5">
        <f>(B21/$B22)*100</f>
        <v>1.3227513227513228</v>
      </c>
    </row>
    <row r="22" spans="1:3" x14ac:dyDescent="0.2">
      <c r="B22">
        <f>SUM(B18:B21)</f>
        <v>378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4A8A-E191-9546-B5C8-C59BE499DE60}">
  <dimension ref="A1:C19"/>
  <sheetViews>
    <sheetView workbookViewId="0">
      <selection activeCell="N28" sqref="N28"/>
    </sheetView>
  </sheetViews>
  <sheetFormatPr baseColWidth="10" defaultRowHeight="16" x14ac:dyDescent="0.2"/>
  <cols>
    <col min="1" max="1" width="32.5" customWidth="1"/>
  </cols>
  <sheetData>
    <row r="1" spans="1:3" ht="19" x14ac:dyDescent="0.25">
      <c r="A1" s="1" t="s">
        <v>0</v>
      </c>
      <c r="C1" t="s">
        <v>22</v>
      </c>
    </row>
    <row r="2" spans="1:3" ht="19" x14ac:dyDescent="0.25">
      <c r="A2" s="1" t="s">
        <v>15</v>
      </c>
      <c r="B2">
        <v>54</v>
      </c>
      <c r="C2">
        <v>100</v>
      </c>
    </row>
    <row r="3" spans="1:3" ht="19" x14ac:dyDescent="0.25">
      <c r="A3" s="1" t="s">
        <v>16</v>
      </c>
      <c r="C3">
        <v>0</v>
      </c>
    </row>
    <row r="4" spans="1:3" ht="19" x14ac:dyDescent="0.25">
      <c r="A4" s="1" t="s">
        <v>17</v>
      </c>
      <c r="C4">
        <v>0</v>
      </c>
    </row>
    <row r="5" spans="1:3" ht="19" x14ac:dyDescent="0.25">
      <c r="A5" s="1" t="s">
        <v>18</v>
      </c>
      <c r="C5">
        <v>0</v>
      </c>
    </row>
    <row r="6" spans="1:3" ht="19" x14ac:dyDescent="0.25">
      <c r="A6" s="1"/>
    </row>
    <row r="8" spans="1:3" s="5" customFormat="1" ht="22" x14ac:dyDescent="0.3">
      <c r="A8" s="6" t="s">
        <v>6</v>
      </c>
      <c r="C8" s="5" t="s">
        <v>22</v>
      </c>
    </row>
    <row r="9" spans="1:3" ht="19" x14ac:dyDescent="0.25">
      <c r="A9" s="1" t="s">
        <v>16</v>
      </c>
      <c r="B9">
        <v>36</v>
      </c>
      <c r="C9">
        <f>(B9/$B$14)*100</f>
        <v>66.666666666666657</v>
      </c>
    </row>
    <row r="10" spans="1:3" ht="19" x14ac:dyDescent="0.25">
      <c r="A10" s="1" t="s">
        <v>17</v>
      </c>
      <c r="B10">
        <v>11</v>
      </c>
      <c r="C10">
        <f t="shared" ref="C10:C12" si="0">(B10/$B$14)*100</f>
        <v>20.37037037037037</v>
      </c>
    </row>
    <row r="11" spans="1:3" ht="19" x14ac:dyDescent="0.25">
      <c r="A11" s="1" t="s">
        <v>12</v>
      </c>
      <c r="B11">
        <v>5</v>
      </c>
      <c r="C11">
        <f t="shared" si="0"/>
        <v>9.2592592592592595</v>
      </c>
    </row>
    <row r="12" spans="1:3" ht="19" x14ac:dyDescent="0.25">
      <c r="A12" s="1" t="s">
        <v>18</v>
      </c>
      <c r="B12">
        <v>2</v>
      </c>
      <c r="C12">
        <f t="shared" si="0"/>
        <v>3.7037037037037033</v>
      </c>
    </row>
    <row r="13" spans="1:3" ht="19" x14ac:dyDescent="0.25">
      <c r="A13" s="1"/>
    </row>
    <row r="14" spans="1:3" ht="19" x14ac:dyDescent="0.25">
      <c r="A14" s="1" t="s">
        <v>21</v>
      </c>
      <c r="B14">
        <v>54</v>
      </c>
    </row>
    <row r="15" spans="1:3" ht="19" x14ac:dyDescent="0.25">
      <c r="A15" s="1" t="s">
        <v>7</v>
      </c>
      <c r="C15" t="s">
        <v>22</v>
      </c>
    </row>
    <row r="16" spans="1:3" ht="19" x14ac:dyDescent="0.25">
      <c r="A16" s="1" t="s">
        <v>15</v>
      </c>
      <c r="B16">
        <v>54</v>
      </c>
      <c r="C16">
        <v>100</v>
      </c>
    </row>
    <row r="17" spans="1:3" ht="19" x14ac:dyDescent="0.25">
      <c r="A17" s="1" t="s">
        <v>16</v>
      </c>
      <c r="B17">
        <v>0</v>
      </c>
      <c r="C17">
        <v>0</v>
      </c>
    </row>
    <row r="18" spans="1:3" ht="19" x14ac:dyDescent="0.25">
      <c r="A18" s="1" t="s">
        <v>17</v>
      </c>
      <c r="B18">
        <v>0</v>
      </c>
      <c r="C18">
        <v>0</v>
      </c>
    </row>
    <row r="19" spans="1:3" ht="19" x14ac:dyDescent="0.25">
      <c r="A19" s="1" t="s">
        <v>18</v>
      </c>
      <c r="B19">
        <v>0</v>
      </c>
      <c r="C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39E5-BA31-B340-87A5-4F745FF568B0}">
  <dimension ref="A1:C12"/>
  <sheetViews>
    <sheetView topLeftCell="A14" workbookViewId="0">
      <selection activeCell="E35" sqref="E35"/>
    </sheetView>
  </sheetViews>
  <sheetFormatPr baseColWidth="10" defaultRowHeight="16" x14ac:dyDescent="0.2"/>
  <cols>
    <col min="1" max="1" width="43.33203125" customWidth="1"/>
  </cols>
  <sheetData>
    <row r="1" spans="1:3" ht="19" x14ac:dyDescent="0.25">
      <c r="A1" s="1" t="s">
        <v>0</v>
      </c>
      <c r="B1" t="s">
        <v>21</v>
      </c>
      <c r="C1" t="s">
        <v>22</v>
      </c>
    </row>
    <row r="2" spans="1:3" ht="19" x14ac:dyDescent="0.25">
      <c r="A2" s="1" t="s">
        <v>15</v>
      </c>
      <c r="B2">
        <v>689</v>
      </c>
      <c r="C2">
        <v>100</v>
      </c>
    </row>
    <row r="3" spans="1:3" ht="19" x14ac:dyDescent="0.25">
      <c r="A3" s="1" t="s">
        <v>19</v>
      </c>
      <c r="B3">
        <v>0</v>
      </c>
      <c r="C3">
        <v>0</v>
      </c>
    </row>
    <row r="4" spans="1:3" ht="19" x14ac:dyDescent="0.25">
      <c r="A4" s="1"/>
    </row>
    <row r="5" spans="1:3" ht="19" x14ac:dyDescent="0.25">
      <c r="A5" s="1" t="s">
        <v>6</v>
      </c>
      <c r="B5" t="s">
        <v>21</v>
      </c>
      <c r="C5" t="s">
        <v>22</v>
      </c>
    </row>
    <row r="6" spans="1:3" ht="19" x14ac:dyDescent="0.25">
      <c r="A6" s="1" t="s">
        <v>19</v>
      </c>
      <c r="B6">
        <v>502</v>
      </c>
      <c r="C6">
        <f>(B6/$B8)*100</f>
        <v>72.859216255442675</v>
      </c>
    </row>
    <row r="7" spans="1:3" ht="19" x14ac:dyDescent="0.25">
      <c r="A7" s="1" t="s">
        <v>15</v>
      </c>
      <c r="B7">
        <v>187</v>
      </c>
      <c r="C7">
        <f>(B7/$B8)*100</f>
        <v>27.140783744557329</v>
      </c>
    </row>
    <row r="8" spans="1:3" ht="19" x14ac:dyDescent="0.25">
      <c r="A8" s="1" t="s">
        <v>23</v>
      </c>
      <c r="B8">
        <v>689</v>
      </c>
    </row>
    <row r="9" spans="1:3" ht="19" x14ac:dyDescent="0.25">
      <c r="A9" s="1"/>
    </row>
    <row r="10" spans="1:3" ht="19" x14ac:dyDescent="0.25">
      <c r="A10" s="1" t="s">
        <v>7</v>
      </c>
      <c r="B10" t="s">
        <v>21</v>
      </c>
      <c r="C10" t="s">
        <v>22</v>
      </c>
    </row>
    <row r="11" spans="1:3" ht="19" x14ac:dyDescent="0.25">
      <c r="A11" s="1" t="s">
        <v>15</v>
      </c>
      <c r="B11">
        <v>689</v>
      </c>
      <c r="C11">
        <v>100</v>
      </c>
    </row>
    <row r="12" spans="1:3" ht="19" x14ac:dyDescent="0.25">
      <c r="A12" s="1" t="s">
        <v>19</v>
      </c>
      <c r="B12">
        <v>0</v>
      </c>
      <c r="C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0EC4-A07A-9144-9E93-E2A13C5C4C27}">
  <dimension ref="A1:C12"/>
  <sheetViews>
    <sheetView tabSelected="1" topLeftCell="A13" workbookViewId="0">
      <selection activeCell="M31" sqref="M31"/>
    </sheetView>
  </sheetViews>
  <sheetFormatPr baseColWidth="10" defaultRowHeight="16" x14ac:dyDescent="0.2"/>
  <cols>
    <col min="1" max="1" width="43.5" customWidth="1"/>
  </cols>
  <sheetData>
    <row r="1" spans="1:3" ht="19" x14ac:dyDescent="0.25">
      <c r="A1" s="1" t="s">
        <v>0</v>
      </c>
      <c r="B1" t="s">
        <v>21</v>
      </c>
      <c r="C1" t="s">
        <v>22</v>
      </c>
    </row>
    <row r="2" spans="1:3" ht="19" x14ac:dyDescent="0.25">
      <c r="A2" s="1" t="s">
        <v>15</v>
      </c>
      <c r="B2">
        <v>141</v>
      </c>
      <c r="C2">
        <v>100</v>
      </c>
    </row>
    <row r="3" spans="1:3" ht="19" x14ac:dyDescent="0.25">
      <c r="A3" s="1" t="s">
        <v>24</v>
      </c>
      <c r="B3">
        <v>0</v>
      </c>
      <c r="C3">
        <v>0</v>
      </c>
    </row>
    <row r="5" spans="1:3" ht="19" x14ac:dyDescent="0.25">
      <c r="A5" s="1" t="s">
        <v>6</v>
      </c>
      <c r="B5" t="s">
        <v>21</v>
      </c>
      <c r="C5" t="s">
        <v>22</v>
      </c>
    </row>
    <row r="6" spans="1:3" ht="19" x14ac:dyDescent="0.25">
      <c r="A6" s="1" t="s">
        <v>15</v>
      </c>
      <c r="B6">
        <v>108</v>
      </c>
      <c r="C6">
        <f>(B6/141)*100</f>
        <v>76.59574468085107</v>
      </c>
    </row>
    <row r="7" spans="1:3" ht="19" x14ac:dyDescent="0.25">
      <c r="A7" s="1" t="s">
        <v>20</v>
      </c>
      <c r="B7">
        <v>33</v>
      </c>
      <c r="C7">
        <f>(B7/141)*100</f>
        <v>23.404255319148938</v>
      </c>
    </row>
    <row r="8" spans="1:3" ht="19" x14ac:dyDescent="0.25">
      <c r="A8" s="1"/>
    </row>
    <row r="10" spans="1:3" ht="19" x14ac:dyDescent="0.25">
      <c r="A10" s="1" t="s">
        <v>7</v>
      </c>
      <c r="B10" t="s">
        <v>21</v>
      </c>
      <c r="C10" t="s">
        <v>22</v>
      </c>
    </row>
    <row r="11" spans="1:3" ht="19" x14ac:dyDescent="0.25">
      <c r="A11" s="1" t="s">
        <v>15</v>
      </c>
      <c r="B11">
        <v>141</v>
      </c>
      <c r="C11">
        <v>100</v>
      </c>
    </row>
    <row r="12" spans="1:3" ht="19" x14ac:dyDescent="0.25">
      <c r="A12" s="1" t="s">
        <v>24</v>
      </c>
      <c r="B12">
        <v>0</v>
      </c>
      <c r="C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</vt:lpstr>
      <vt:lpstr>CAMIM2</vt:lpstr>
      <vt:lpstr>CAMIH1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 Shah</dc:creator>
  <cp:lastModifiedBy>Yusreen Shah</cp:lastModifiedBy>
  <dcterms:created xsi:type="dcterms:W3CDTF">2023-06-23T19:06:30Z</dcterms:created>
  <dcterms:modified xsi:type="dcterms:W3CDTF">2023-06-30T21:25:37Z</dcterms:modified>
</cp:coreProperties>
</file>