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usuk\Documents\N1\"/>
    </mc:Choice>
  </mc:AlternateContent>
  <xr:revisionPtr revIDLastSave="0" documentId="13_ncr:1_{CC94D480-2CF9-4AE5-B8BF-85340ADFCE6E}" xr6:coauthVersionLast="47" xr6:coauthVersionMax="47" xr10:uidLastSave="{00000000-0000-0000-0000-000000000000}"/>
  <bookViews>
    <workbookView xWindow="-110" yWindow="-110" windowWidth="19420" windowHeight="10300" xr2:uid="{CA67F10C-2492-4998-BB69-9CA430895C02}"/>
  </bookViews>
  <sheets>
    <sheet name="社員表" sheetId="1" r:id="rId1"/>
    <sheet name="大学" sheetId="2" r:id="rId2"/>
    <sheet name="理系資格" sheetId="3" r:id="rId3"/>
    <sheet name="面接点" sheetId="4" r:id="rId4"/>
    <sheet name="文系資格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7" i="1" l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01" i="1"/>
  <c r="D199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3" i="1"/>
  <c r="D182" i="1"/>
  <c r="D179" i="1"/>
  <c r="D178" i="1"/>
  <c r="D176" i="1"/>
  <c r="D175" i="1"/>
  <c r="D174" i="1"/>
  <c r="D173" i="1"/>
  <c r="D172" i="1"/>
  <c r="D171" i="1"/>
  <c r="D170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5" i="1"/>
  <c r="D154" i="1"/>
  <c r="D153" i="1"/>
  <c r="D152" i="1"/>
  <c r="D151" i="1"/>
  <c r="D150" i="1"/>
  <c r="D149" i="1"/>
  <c r="D148" i="1"/>
  <c r="D147" i="1"/>
  <c r="D144" i="1"/>
  <c r="D143" i="1"/>
  <c r="D142" i="1"/>
  <c r="D140" i="1"/>
  <c r="D139" i="1"/>
  <c r="D138" i="1"/>
  <c r="D137" i="1"/>
  <c r="D136" i="1"/>
  <c r="D135" i="1"/>
  <c r="D134" i="1"/>
  <c r="D133" i="1"/>
  <c r="D132" i="1"/>
  <c r="D131" i="1"/>
  <c r="D130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3" i="1"/>
  <c r="D112" i="1"/>
  <c r="D110" i="1"/>
  <c r="D109" i="1"/>
  <c r="D108" i="1"/>
  <c r="D106" i="1"/>
  <c r="D105" i="1"/>
  <c r="D104" i="1"/>
  <c r="D103" i="1"/>
  <c r="D102" i="1"/>
  <c r="D100" i="1"/>
  <c r="D98" i="1"/>
  <c r="D97" i="1"/>
  <c r="D95" i="1"/>
  <c r="D94" i="1"/>
  <c r="D93" i="1"/>
  <c r="D91" i="1"/>
  <c r="D90" i="1"/>
  <c r="D89" i="1"/>
  <c r="D88" i="1"/>
  <c r="D87" i="1"/>
  <c r="D86" i="1"/>
  <c r="D85" i="1"/>
  <c r="D82" i="1"/>
  <c r="D80" i="1"/>
  <c r="D79" i="1"/>
  <c r="D78" i="1"/>
  <c r="D77" i="1"/>
  <c r="D75" i="1"/>
  <c r="D74" i="1"/>
  <c r="D73" i="1"/>
  <c r="D71" i="1"/>
  <c r="D70" i="1"/>
  <c r="D69" i="1"/>
  <c r="D66" i="1"/>
  <c r="D65" i="1"/>
  <c r="D64" i="1"/>
  <c r="D63" i="1"/>
  <c r="D62" i="1"/>
  <c r="D60" i="1"/>
  <c r="D59" i="1"/>
  <c r="D58" i="1"/>
  <c r="D57" i="1"/>
  <c r="D56" i="1"/>
  <c r="D55" i="1"/>
  <c r="D54" i="1"/>
  <c r="D53" i="1"/>
  <c r="D52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8" i="1"/>
  <c r="D17" i="1"/>
  <c r="D15" i="1"/>
  <c r="D14" i="1"/>
  <c r="D13" i="1"/>
  <c r="D12" i="1"/>
  <c r="D11" i="1"/>
  <c r="D10" i="1"/>
  <c r="D8" i="1"/>
  <c r="D7" i="1"/>
  <c r="D6" i="1"/>
  <c r="D4" i="1"/>
  <c r="D2" i="1"/>
  <c r="D146" i="1" l="1"/>
  <c r="D3" i="1"/>
  <c r="D19" i="1"/>
  <c r="D27" i="1"/>
  <c r="D51" i="1"/>
  <c r="D67" i="1"/>
  <c r="D83" i="1"/>
  <c r="D99" i="1"/>
  <c r="D107" i="1"/>
  <c r="D68" i="1"/>
  <c r="D76" i="1"/>
  <c r="D84" i="1"/>
  <c r="D92" i="1"/>
  <c r="D156" i="1"/>
  <c r="D180" i="1"/>
  <c r="D61" i="1"/>
  <c r="D101" i="1"/>
  <c r="D141" i="1"/>
  <c r="D181" i="1"/>
  <c r="D5" i="1"/>
  <c r="D198" i="1"/>
  <c r="D114" i="1"/>
  <c r="D111" i="1"/>
  <c r="D9" i="1"/>
  <c r="D16" i="1"/>
  <c r="D40" i="1"/>
  <c r="D72" i="1"/>
  <c r="D96" i="1"/>
  <c r="D128" i="1"/>
  <c r="D184" i="1"/>
  <c r="D200" i="1"/>
  <c r="D81" i="1"/>
  <c r="D129" i="1"/>
  <c r="D145" i="1"/>
  <c r="D169" i="1"/>
</calcChain>
</file>

<file path=xl/sharedStrings.xml><?xml version="1.0" encoding="utf-8"?>
<sst xmlns="http://schemas.openxmlformats.org/spreadsheetml/2006/main" count="1237" uniqueCount="220">
  <si>
    <t>社員ID</t>
    <rPh sb="0" eb="2">
      <t>シャイン</t>
    </rPh>
    <phoneticPr fontId="1"/>
  </si>
  <si>
    <t>分野</t>
    <rPh sb="0" eb="2">
      <t>ブンヤ</t>
    </rPh>
    <phoneticPr fontId="1"/>
  </si>
  <si>
    <t>スキルレベル</t>
    <phoneticPr fontId="1"/>
  </si>
  <si>
    <t>ソフト</t>
  </si>
  <si>
    <t>メカ</t>
  </si>
  <si>
    <t>エレキ</t>
  </si>
  <si>
    <t>名前</t>
    <rPh sb="0" eb="2">
      <t>ナマエ</t>
    </rPh>
    <phoneticPr fontId="1"/>
  </si>
  <si>
    <t>佐藤 裕美</t>
  </si>
  <si>
    <t>鈴木 健太</t>
  </si>
  <si>
    <t>田中 みさと</t>
  </si>
  <si>
    <t>小林 太一</t>
  </si>
  <si>
    <t>伊藤 美希</t>
  </si>
  <si>
    <t>渡辺 雄介</t>
  </si>
  <si>
    <t>高橋 千尋</t>
  </si>
  <si>
    <t>中村 龍之介</t>
  </si>
  <si>
    <t>伊藤 美咲</t>
  </si>
  <si>
    <t>山田 大輝</t>
  </si>
  <si>
    <t>中島 真理子</t>
  </si>
  <si>
    <t>佐藤 裕太</t>
  </si>
  <si>
    <t>小川 未来</t>
  </si>
  <si>
    <t>三浦 雄大</t>
  </si>
  <si>
    <t>中野 美紀</t>
  </si>
  <si>
    <t>田村 拓哉</t>
  </si>
  <si>
    <t>川上 菜々子</t>
  </si>
  <si>
    <t>大野 隆太</t>
  </si>
  <si>
    <t>松本 美佳</t>
  </si>
  <si>
    <t>長谷川 和也</t>
  </si>
  <si>
    <t>清水 美智子</t>
  </si>
  <si>
    <t>林 大樹</t>
  </si>
  <si>
    <t>小笠原 亜美</t>
  </si>
  <si>
    <t>吉田 勇斗</t>
  </si>
  <si>
    <t>岡田 さくら</t>
  </si>
  <si>
    <t>藤本 勇気</t>
  </si>
  <si>
    <t>井上 佳奈</t>
  </si>
  <si>
    <t>岡本 隆太郎</t>
  </si>
  <si>
    <t>佐々木 美咲</t>
  </si>
  <si>
    <t>高木 健太郎</t>
  </si>
  <si>
    <t>前田 真紀</t>
  </si>
  <si>
    <t>大塚 太一</t>
  </si>
  <si>
    <t>田辺 亜美</t>
  </si>
  <si>
    <t>金子 雄大</t>
  </si>
  <si>
    <t>村上 佳子</t>
  </si>
  <si>
    <t>石井 大輔</t>
  </si>
  <si>
    <t>藤田 さやか</t>
  </si>
  <si>
    <t>橋本 真悠子</t>
  </si>
  <si>
    <t>菊地 龍太</t>
  </si>
  <si>
    <t>佐々木 美和</t>
  </si>
  <si>
    <t>大西 健太</t>
  </si>
  <si>
    <t>高田 裕美子</t>
  </si>
  <si>
    <t>藤井 良太</t>
  </si>
  <si>
    <t>小野寺 さくら</t>
  </si>
  <si>
    <t>藤原 翔太</t>
  </si>
  <si>
    <t>菅原 花子</t>
  </si>
  <si>
    <t>谷口 勇斗</t>
  </si>
  <si>
    <t>高野 由美子</t>
  </si>
  <si>
    <t>佐久間 大輔</t>
  </si>
  <si>
    <t>井田 美穂</t>
  </si>
  <si>
    <t>宮本 龍之介</t>
  </si>
  <si>
    <t>杉山 美佳</t>
  </si>
  <si>
    <t>大島 裕太</t>
  </si>
  <si>
    <t>鈴木 さやか</t>
  </si>
  <si>
    <t>荒木 大輔</t>
  </si>
  <si>
    <t>中川 亜美</t>
  </si>
  <si>
    <t>小山 大樹</t>
  </si>
  <si>
    <t>松田 未来</t>
  </si>
  <si>
    <t>佐藤 龍太郎</t>
  </si>
  <si>
    <t>佐藤 美穂</t>
  </si>
  <si>
    <t>田村 健一</t>
  </si>
  <si>
    <t>山口 裕美</t>
  </si>
  <si>
    <t>中田 亮太</t>
  </si>
  <si>
    <t>佐藤 美和子</t>
  </si>
  <si>
    <t>小泉 大輔</t>
  </si>
  <si>
    <t>高橋 美紀</t>
  </si>
  <si>
    <t>関口 勇太</t>
  </si>
  <si>
    <t>堀内 真悠子</t>
  </si>
  <si>
    <t>佐藤 一郎</t>
  </si>
  <si>
    <t>大橋 真理</t>
  </si>
  <si>
    <t>西村 龍太郎</t>
  </si>
  <si>
    <t>木村 裕太</t>
  </si>
  <si>
    <t>小松 裕美</t>
  </si>
  <si>
    <t>大久保 隆太</t>
  </si>
  <si>
    <t>佐藤 美沙</t>
  </si>
  <si>
    <t>菅野 裕太</t>
  </si>
  <si>
    <t>山本 美和</t>
  </si>
  <si>
    <t>高田 真悠子</t>
  </si>
  <si>
    <t>松井 大輔</t>
  </si>
  <si>
    <t>佐々木 真悠子</t>
  </si>
  <si>
    <t>中村 良太</t>
  </si>
  <si>
    <t>佐藤 美香</t>
  </si>
  <si>
    <t>竹内 裕太</t>
  </si>
  <si>
    <t>渋谷 真悠子</t>
  </si>
  <si>
    <t>菊池 雄大</t>
  </si>
  <si>
    <t>中川 真紀</t>
  </si>
  <si>
    <t>横山 大樹</t>
  </si>
  <si>
    <t>西田 亜美</t>
  </si>
  <si>
    <t>沢田 大輔</t>
  </si>
  <si>
    <t>大島 龍太郎</t>
  </si>
  <si>
    <t>小林 亜美</t>
  </si>
  <si>
    <t>高島 勇太</t>
  </si>
  <si>
    <t>石田 真悠子</t>
  </si>
  <si>
    <t>鈴木 大輔</t>
  </si>
  <si>
    <t>中村 美穂</t>
  </si>
  <si>
    <t>荒井 龍太</t>
  </si>
  <si>
    <t>渡部 亜美</t>
  </si>
  <si>
    <t>佐藤 裕太郎</t>
  </si>
  <si>
    <t>田村 真悠子</t>
  </si>
  <si>
    <t>鈴木 翔太</t>
  </si>
  <si>
    <t>小野 裕美</t>
  </si>
  <si>
    <t>高田 龍之介</t>
  </si>
  <si>
    <t>佐藤 美咲</t>
  </si>
  <si>
    <t>木下 真悠子</t>
  </si>
  <si>
    <t>渡辺 勇太</t>
  </si>
  <si>
    <t>中村 真紀</t>
  </si>
  <si>
    <t>佐々木 勇太</t>
  </si>
  <si>
    <t>大沢 裕美</t>
  </si>
  <si>
    <t>岡崎 大輔</t>
  </si>
  <si>
    <t>鈴木 美香</t>
  </si>
  <si>
    <t>小林 裕太</t>
  </si>
  <si>
    <t>井上 真悠子</t>
  </si>
  <si>
    <t>吉田 翔太</t>
  </si>
  <si>
    <t>佐藤 美和</t>
  </si>
  <si>
    <t>野村 真悠子</t>
  </si>
  <si>
    <t>藤井 隆太</t>
  </si>
  <si>
    <t>森田 美咲</t>
  </si>
  <si>
    <t>佐々木 大輔</t>
  </si>
  <si>
    <t>中島 美穂</t>
  </si>
  <si>
    <t>大塚 真悠子</t>
  </si>
  <si>
    <t>藤田 太一</t>
  </si>
  <si>
    <t>西川 真紀</t>
  </si>
  <si>
    <t>山口 龍太郎</t>
  </si>
  <si>
    <t>佐藤 亜美</t>
  </si>
  <si>
    <t>伊藤 裕太</t>
  </si>
  <si>
    <t>松尾 大樹</t>
  </si>
  <si>
    <t>小西 さくら</t>
  </si>
  <si>
    <t>大野 裕太</t>
  </si>
  <si>
    <t>鈴木 真悠子</t>
  </si>
  <si>
    <t>田中 真紀</t>
  </si>
  <si>
    <t>中島 龍太</t>
  </si>
  <si>
    <t>佐藤 美智子</t>
  </si>
  <si>
    <t>高橋 真紀</t>
  </si>
  <si>
    <t>田辺 大輔</t>
  </si>
  <si>
    <t>小川 真悠子</t>
  </si>
  <si>
    <t>大塚 美香</t>
  </si>
  <si>
    <t>佐藤 真悠子</t>
  </si>
  <si>
    <t>藤井 裕太</t>
  </si>
  <si>
    <t>山本 真紀</t>
  </si>
  <si>
    <t>中村 太一</t>
  </si>
  <si>
    <t>佐々木 さくら</t>
  </si>
  <si>
    <t>高木 真悠子</t>
  </si>
  <si>
    <t>岡田 真悠子</t>
  </si>
  <si>
    <t>高田 裕太</t>
  </si>
  <si>
    <t>佐藤 美紀</t>
  </si>
  <si>
    <t>中川 勇太</t>
  </si>
  <si>
    <t>鈴木 裕太</t>
  </si>
  <si>
    <t>田中 亜美</t>
  </si>
  <si>
    <t>菅野 真悠子</t>
  </si>
  <si>
    <t>長谷川 龍太</t>
  </si>
  <si>
    <t>井上 美咲</t>
  </si>
  <si>
    <t>小山 大輔</t>
  </si>
  <si>
    <t>藤本 さくら</t>
  </si>
  <si>
    <t>佐藤 龍太</t>
  </si>
  <si>
    <t>宮崎 美紀</t>
  </si>
  <si>
    <t>永井 大樹</t>
  </si>
  <si>
    <t>佐藤 真理子</t>
  </si>
  <si>
    <t>松尾 太一</t>
  </si>
  <si>
    <t>清水 真悠子</t>
  </si>
  <si>
    <t>菅原 裕太</t>
  </si>
  <si>
    <t>大野 美和</t>
  </si>
  <si>
    <t>小林 真悠子</t>
  </si>
  <si>
    <t>鈴木 良太</t>
  </si>
  <si>
    <t>井田 大輔</t>
  </si>
  <si>
    <t>高橋 亜美</t>
  </si>
  <si>
    <t>荒木 大樹</t>
  </si>
  <si>
    <t>中島 美咲</t>
  </si>
  <si>
    <t>佐々木 真紀</t>
  </si>
  <si>
    <t>山田 大樹</t>
  </si>
  <si>
    <t>菊地 裕太</t>
  </si>
  <si>
    <t>小松 真悠子</t>
  </si>
  <si>
    <t>横山 大輔</t>
  </si>
  <si>
    <t>石井 真悠子</t>
  </si>
  <si>
    <t>田村 太一</t>
  </si>
  <si>
    <t>大島 美咲</t>
  </si>
  <si>
    <t>井上 勇太</t>
  </si>
  <si>
    <t>吉田 裕太</t>
  </si>
  <si>
    <t>藤井 美穂</t>
  </si>
  <si>
    <t>中島 真悠子</t>
  </si>
  <si>
    <t>渡辺 龍太</t>
  </si>
  <si>
    <t>高田 さくら</t>
  </si>
  <si>
    <t>佐藤 大輔</t>
  </si>
  <si>
    <t>菊地 亜美</t>
  </si>
  <si>
    <t>小野 裕太</t>
  </si>
  <si>
    <t>大西 さくら</t>
  </si>
  <si>
    <t>高木 龍太</t>
  </si>
  <si>
    <t>佐藤 美智</t>
  </si>
  <si>
    <t>中川 真悠子</t>
  </si>
  <si>
    <t>渡部 真悠子</t>
  </si>
  <si>
    <t>小川 龍太</t>
  </si>
  <si>
    <t>鈴木 裕美</t>
  </si>
  <si>
    <t>小林 大輔</t>
  </si>
  <si>
    <t>伊藤 真悠子</t>
  </si>
  <si>
    <t>川上 龍太</t>
  </si>
  <si>
    <t>松本 さくら</t>
  </si>
  <si>
    <t>大島 太一</t>
  </si>
  <si>
    <t>コミュニケーション能力</t>
    <rPh sb="9" eb="11">
      <t>ノウリョク</t>
    </rPh>
    <phoneticPr fontId="1"/>
  </si>
  <si>
    <t>大学</t>
    <rPh sb="0" eb="2">
      <t>ダイガク</t>
    </rPh>
    <phoneticPr fontId="1"/>
  </si>
  <si>
    <t>B</t>
  </si>
  <si>
    <t>E</t>
  </si>
  <si>
    <t>A</t>
  </si>
  <si>
    <t>C</t>
  </si>
  <si>
    <t>D</t>
  </si>
  <si>
    <t>面接点</t>
    <rPh sb="0" eb="2">
      <t>メンセツ</t>
    </rPh>
    <rPh sb="2" eb="3">
      <t>テン</t>
    </rPh>
    <phoneticPr fontId="1"/>
  </si>
  <si>
    <t>資格</t>
    <rPh sb="0" eb="2">
      <t>シカク</t>
    </rPh>
    <phoneticPr fontId="1"/>
  </si>
  <si>
    <t>理系資格</t>
    <rPh sb="0" eb="2">
      <t>リケイ</t>
    </rPh>
    <rPh sb="2" eb="4">
      <t>シカク</t>
    </rPh>
    <phoneticPr fontId="1"/>
  </si>
  <si>
    <t>文系資格</t>
    <rPh sb="0" eb="2">
      <t>ブンケイ</t>
    </rPh>
    <rPh sb="2" eb="4">
      <t>シカク</t>
    </rPh>
    <phoneticPr fontId="1"/>
  </si>
  <si>
    <t>点数</t>
    <rPh sb="0" eb="2">
      <t>テンスウ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</si>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</sst>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7415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0C0D-C396-4758-B86F-0657328F4E62}">
  <sheetPr codeName="Sheet1"/>
  <dimension ref="A1:I201"/>
  <sheetViews>
    <sheetView tabSelected="1" workbookViewId="0"/>
  </sheetViews>
  <sheetFormatPr defaultRowHeight="18" x14ac:dyDescent="0.55000000000000004"/>
  <cols>
    <col min="1" max="1" width="8.6640625" style="1"/>
    <col min="2" max="2" width="14.5" style="1" bestFit="1" customWidth="1"/>
    <col min="3" max="3" width="8.6640625" style="1"/>
    <col min="4" max="4" width="12.33203125" style="1" bestFit="1" customWidth="1"/>
    <col min="5" max="5" width="22.1640625" bestFit="1" customWidth="1"/>
  </cols>
  <sheetData>
    <row r="1" spans="1:9" x14ac:dyDescent="0.55000000000000004">
      <c r="A1" s="4" t="s">
        <v>0</v>
      </c>
      <c r="B1" s="4" t="s">
        <v>6</v>
      </c>
      <c r="C1" s="4" t="s">
        <v>1</v>
      </c>
      <c r="D1" s="4" t="s">
        <v>2</v>
      </c>
      <c r="E1" s="4" t="s">
        <v>203</v>
      </c>
      <c r="F1" s="4" t="s">
        <v>204</v>
      </c>
      <c r="G1" s="4" t="s">
        <v>212</v>
      </c>
      <c r="H1" s="4" t="s">
        <v>210</v>
      </c>
      <c r="I1" s="4" t="s">
        <v>213</v>
      </c>
    </row>
    <row r="2" spans="1:9" x14ac:dyDescent="0.55000000000000004">
      <c r="A2" s="2">
        <v>2023001</v>
      </c>
      <c r="B2" s="3" t="s">
        <v>7</v>
      </c>
      <c r="C2" s="3" t="s">
        <v>3</v>
      </c>
      <c r="D2" s="2">
        <f>VLOOKUP(社員表!F2,大学!A$2:B$6,2,FALSE)+VLOOKUP(社員表!G2,理系資格!A$2:B$6,2,FALSE)</f>
        <v>6</v>
      </c>
      <c r="E2" s="5">
        <f>VLOOKUP(H2,面接点!A$2:B$6,2,FALSE)+VLOOKUP(I2,文系資格!A$2:B$6,2,FALSE)</f>
        <v>8</v>
      </c>
      <c r="F2" s="5" t="s">
        <v>209</v>
      </c>
      <c r="G2" s="5" t="s">
        <v>209</v>
      </c>
      <c r="H2" s="5" t="s">
        <v>209</v>
      </c>
      <c r="I2" s="5" t="s">
        <v>207</v>
      </c>
    </row>
    <row r="3" spans="1:9" x14ac:dyDescent="0.55000000000000004">
      <c r="A3" s="2">
        <v>2023002</v>
      </c>
      <c r="B3" s="3" t="s">
        <v>8</v>
      </c>
      <c r="C3" s="3" t="s">
        <v>3</v>
      </c>
      <c r="D3" s="2">
        <f>VLOOKUP(社員表!F3,大学!A$2:B$6,2,FALSE)+VLOOKUP(社員表!G3,理系資格!A$2:B$6,2,FALSE)</f>
        <v>9</v>
      </c>
      <c r="E3" s="5">
        <f>VLOOKUP(H3,面接点!A$2:B$6,2,FALSE)+VLOOKUP(I3,文系資格!A$2:B$6,2,FALSE)</f>
        <v>6</v>
      </c>
      <c r="F3" s="5" t="s">
        <v>207</v>
      </c>
      <c r="G3" s="5" t="s">
        <v>207</v>
      </c>
      <c r="H3" s="5" t="s">
        <v>208</v>
      </c>
      <c r="I3" s="5" t="s">
        <v>205</v>
      </c>
    </row>
    <row r="4" spans="1:9" x14ac:dyDescent="0.55000000000000004">
      <c r="A4" s="2">
        <v>2023003</v>
      </c>
      <c r="B4" s="3" t="s">
        <v>9</v>
      </c>
      <c r="C4" s="3" t="s">
        <v>4</v>
      </c>
      <c r="D4" s="2">
        <f>VLOOKUP(社員表!F4,大学!A$2:B$6,2,FALSE)+VLOOKUP(社員表!G4,理系資格!A$2:B$6,2,FALSE)</f>
        <v>9</v>
      </c>
      <c r="E4" s="5">
        <f>VLOOKUP(H4,面接点!A$2:B$6,2,FALSE)+VLOOKUP(I4,文系資格!A$2:B$6,2,FALSE)</f>
        <v>5</v>
      </c>
      <c r="F4" s="5" t="s">
        <v>208</v>
      </c>
      <c r="G4" s="5" t="s">
        <v>206</v>
      </c>
      <c r="H4" s="5" t="s">
        <v>206</v>
      </c>
      <c r="I4" s="5" t="s">
        <v>207</v>
      </c>
    </row>
    <row r="5" spans="1:9" x14ac:dyDescent="0.55000000000000004">
      <c r="A5" s="2">
        <v>2023004</v>
      </c>
      <c r="B5" s="3" t="s">
        <v>10</v>
      </c>
      <c r="C5" s="3" t="s">
        <v>5</v>
      </c>
      <c r="D5" s="2">
        <f>VLOOKUP(社員表!F5,大学!A$2:B$6,2,FALSE)+VLOOKUP(社員表!G5,理系資格!A$2:B$6,2,FALSE)</f>
        <v>9</v>
      </c>
      <c r="E5" s="5">
        <f>VLOOKUP(H5,面接点!A$2:B$6,2,FALSE)+VLOOKUP(I5,文系資格!A$2:B$6,2,FALSE)</f>
        <v>3</v>
      </c>
      <c r="F5" s="5" t="s">
        <v>207</v>
      </c>
      <c r="G5" s="5" t="s">
        <v>207</v>
      </c>
      <c r="H5" s="5" t="s">
        <v>205</v>
      </c>
      <c r="I5" s="5" t="s">
        <v>209</v>
      </c>
    </row>
    <row r="6" spans="1:9" x14ac:dyDescent="0.55000000000000004">
      <c r="A6" s="2">
        <v>2023005</v>
      </c>
      <c r="B6" s="3" t="s">
        <v>11</v>
      </c>
      <c r="C6" s="3" t="s">
        <v>3</v>
      </c>
      <c r="D6" s="2">
        <f>VLOOKUP(社員表!F6,大学!A$2:B$6,2,FALSE)+VLOOKUP(社員表!G6,理系資格!A$2:B$6,2,FALSE)</f>
        <v>5</v>
      </c>
      <c r="E6" s="5">
        <f>VLOOKUP(H6,面接点!A$2:B$6,2,FALSE)+VLOOKUP(I6,文系資格!A$2:B$6,2,FALSE)</f>
        <v>6</v>
      </c>
      <c r="F6" s="5" t="s">
        <v>208</v>
      </c>
      <c r="G6" s="5" t="s">
        <v>205</v>
      </c>
      <c r="H6" s="5" t="s">
        <v>208</v>
      </c>
      <c r="I6" s="5" t="s">
        <v>205</v>
      </c>
    </row>
    <row r="7" spans="1:9" x14ac:dyDescent="0.55000000000000004">
      <c r="A7" s="2">
        <v>2023006</v>
      </c>
      <c r="B7" s="3" t="s">
        <v>12</v>
      </c>
      <c r="C7" s="3" t="s">
        <v>4</v>
      </c>
      <c r="D7" s="2">
        <f>VLOOKUP(社員表!F7,大学!A$2:B$6,2,FALSE)+VLOOKUP(社員表!G7,理系資格!A$2:B$6,2,FALSE)</f>
        <v>8</v>
      </c>
      <c r="E7" s="5">
        <f>VLOOKUP(H7,面接点!A$2:B$6,2,FALSE)+VLOOKUP(I7,文系資格!A$2:B$6,2,FALSE)</f>
        <v>6</v>
      </c>
      <c r="F7" s="5" t="s">
        <v>209</v>
      </c>
      <c r="G7" s="5" t="s">
        <v>208</v>
      </c>
      <c r="H7" s="5" t="s">
        <v>207</v>
      </c>
      <c r="I7" s="5" t="s">
        <v>209</v>
      </c>
    </row>
    <row r="8" spans="1:9" x14ac:dyDescent="0.55000000000000004">
      <c r="A8" s="2">
        <v>2023007</v>
      </c>
      <c r="B8" s="3" t="s">
        <v>13</v>
      </c>
      <c r="C8" s="3" t="s">
        <v>5</v>
      </c>
      <c r="D8" s="2">
        <f>VLOOKUP(社員表!F8,大学!A$2:B$6,2,FALSE)+VLOOKUP(社員表!G8,理系資格!A$2:B$6,2,FALSE)</f>
        <v>5</v>
      </c>
      <c r="E8" s="5">
        <f>VLOOKUP(H8,面接点!A$2:B$6,2,FALSE)+VLOOKUP(I8,文系資格!A$2:B$6,2,FALSE)</f>
        <v>9</v>
      </c>
      <c r="F8" s="5" t="s">
        <v>208</v>
      </c>
      <c r="G8" s="5" t="s">
        <v>209</v>
      </c>
      <c r="H8" s="5" t="s">
        <v>209</v>
      </c>
      <c r="I8" s="5" t="s">
        <v>205</v>
      </c>
    </row>
    <row r="9" spans="1:9" x14ac:dyDescent="0.55000000000000004">
      <c r="A9" s="2">
        <v>2023008</v>
      </c>
      <c r="B9" s="3" t="s">
        <v>14</v>
      </c>
      <c r="C9" s="3" t="s">
        <v>5</v>
      </c>
      <c r="D9" s="2">
        <f>VLOOKUP(社員表!F9,大学!A$2:B$6,2,FALSE)+VLOOKUP(社員表!G9,理系資格!A$2:B$6,2,FALSE)</f>
        <v>9</v>
      </c>
      <c r="E9" s="5">
        <f>VLOOKUP(H9,面接点!A$2:B$6,2,FALSE)+VLOOKUP(I9,文系資格!A$2:B$6,2,FALSE)</f>
        <v>8</v>
      </c>
      <c r="F9" s="5" t="s">
        <v>207</v>
      </c>
      <c r="G9" s="5" t="s">
        <v>206</v>
      </c>
      <c r="H9" s="5" t="s">
        <v>209</v>
      </c>
      <c r="I9" s="5" t="s">
        <v>207</v>
      </c>
    </row>
    <row r="10" spans="1:9" x14ac:dyDescent="0.55000000000000004">
      <c r="A10" s="2">
        <v>2023009</v>
      </c>
      <c r="B10" s="3" t="s">
        <v>15</v>
      </c>
      <c r="C10" s="3" t="s">
        <v>3</v>
      </c>
      <c r="D10" s="2">
        <f>VLOOKUP(社員表!F10,大学!A$2:B$6,2,FALSE)+VLOOKUP(社員表!G10,理系資格!A$2:B$6,2,FALSE)</f>
        <v>4</v>
      </c>
      <c r="E10" s="5">
        <f>VLOOKUP(H10,面接点!A$2:B$6,2,FALSE)+VLOOKUP(I10,文系資格!A$2:B$6,2,FALSE)</f>
        <v>8</v>
      </c>
      <c r="F10" s="5" t="s">
        <v>205</v>
      </c>
      <c r="G10" s="5" t="s">
        <v>205</v>
      </c>
      <c r="H10" s="5" t="s">
        <v>207</v>
      </c>
      <c r="I10" s="5" t="s">
        <v>206</v>
      </c>
    </row>
    <row r="11" spans="1:9" x14ac:dyDescent="0.55000000000000004">
      <c r="A11" s="2">
        <v>2023010</v>
      </c>
      <c r="B11" s="3" t="s">
        <v>16</v>
      </c>
      <c r="C11" s="3" t="s">
        <v>4</v>
      </c>
      <c r="D11" s="2">
        <f>VLOOKUP(社員表!F11,大学!A$2:B$6,2,FALSE)+VLOOKUP(社員表!G11,理系資格!A$2:B$6,2,FALSE)</f>
        <v>6</v>
      </c>
      <c r="E11" s="5">
        <f>VLOOKUP(H11,面接点!A$2:B$6,2,FALSE)+VLOOKUP(I11,文系資格!A$2:B$6,2,FALSE)</f>
        <v>6</v>
      </c>
      <c r="F11" s="5" t="s">
        <v>206</v>
      </c>
      <c r="G11" s="5" t="s">
        <v>205</v>
      </c>
      <c r="H11" s="5" t="s">
        <v>207</v>
      </c>
      <c r="I11" s="5" t="s">
        <v>209</v>
      </c>
    </row>
    <row r="12" spans="1:9" x14ac:dyDescent="0.55000000000000004">
      <c r="A12" s="2">
        <v>2023011</v>
      </c>
      <c r="B12" s="3" t="s">
        <v>17</v>
      </c>
      <c r="C12" s="3" t="s">
        <v>5</v>
      </c>
      <c r="D12" s="2">
        <f>VLOOKUP(社員表!F12,大学!A$2:B$6,2,FALSE)+VLOOKUP(社員表!G12,理系資格!A$2:B$6,2,FALSE)</f>
        <v>6</v>
      </c>
      <c r="E12" s="5">
        <f>VLOOKUP(H12,面接点!A$2:B$6,2,FALSE)+VLOOKUP(I12,文系資格!A$2:B$6,2,FALSE)</f>
        <v>4</v>
      </c>
      <c r="F12" s="5" t="s">
        <v>205</v>
      </c>
      <c r="G12" s="5" t="s">
        <v>208</v>
      </c>
      <c r="H12" s="5" t="s">
        <v>206</v>
      </c>
      <c r="I12" s="5" t="s">
        <v>208</v>
      </c>
    </row>
    <row r="13" spans="1:9" x14ac:dyDescent="0.55000000000000004">
      <c r="A13" s="2">
        <v>2023012</v>
      </c>
      <c r="B13" s="3" t="s">
        <v>18</v>
      </c>
      <c r="C13" s="3" t="s">
        <v>3</v>
      </c>
      <c r="D13" s="2">
        <f>VLOOKUP(社員表!F13,大学!A$2:B$6,2,FALSE)+VLOOKUP(社員表!G13,理系資格!A$2:B$6,2,FALSE)</f>
        <v>8</v>
      </c>
      <c r="E13" s="5">
        <f>VLOOKUP(H13,面接点!A$2:B$6,2,FALSE)+VLOOKUP(I13,文系資格!A$2:B$6,2,FALSE)</f>
        <v>5</v>
      </c>
      <c r="F13" s="5" t="s">
        <v>205</v>
      </c>
      <c r="G13" s="5" t="s">
        <v>207</v>
      </c>
      <c r="H13" s="5" t="s">
        <v>206</v>
      </c>
      <c r="I13" s="5" t="s">
        <v>207</v>
      </c>
    </row>
    <row r="14" spans="1:9" x14ac:dyDescent="0.55000000000000004">
      <c r="A14" s="2">
        <v>2023013</v>
      </c>
      <c r="B14" s="3" t="s">
        <v>19</v>
      </c>
      <c r="C14" s="3" t="s">
        <v>5</v>
      </c>
      <c r="D14" s="2">
        <f>VLOOKUP(社員表!F14,大学!A$2:B$6,2,FALSE)+VLOOKUP(社員表!G14,理系資格!A$2:B$6,2,FALSE)</f>
        <v>6</v>
      </c>
      <c r="E14" s="5">
        <f>VLOOKUP(H14,面接点!A$2:B$6,2,FALSE)+VLOOKUP(I14,文系資格!A$2:B$6,2,FALSE)</f>
        <v>4</v>
      </c>
      <c r="F14" s="5" t="s">
        <v>206</v>
      </c>
      <c r="G14" s="5" t="s">
        <v>209</v>
      </c>
      <c r="H14" s="5" t="s">
        <v>208</v>
      </c>
      <c r="I14" s="5" t="s">
        <v>206</v>
      </c>
    </row>
    <row r="15" spans="1:9" x14ac:dyDescent="0.55000000000000004">
      <c r="A15" s="2">
        <v>2023014</v>
      </c>
      <c r="B15" s="3" t="s">
        <v>20</v>
      </c>
      <c r="C15" s="3" t="s">
        <v>4</v>
      </c>
      <c r="D15" s="2">
        <f>VLOOKUP(社員表!F15,大学!A$2:B$6,2,FALSE)+VLOOKUP(社員表!G15,理系資格!A$2:B$6,2,FALSE)</f>
        <v>7</v>
      </c>
      <c r="E15" s="5">
        <f>VLOOKUP(H15,面接点!A$2:B$6,2,FALSE)+VLOOKUP(I15,文系資格!A$2:B$6,2,FALSE)</f>
        <v>8</v>
      </c>
      <c r="F15" s="5" t="s">
        <v>208</v>
      </c>
      <c r="G15" s="5" t="s">
        <v>208</v>
      </c>
      <c r="H15" s="5" t="s">
        <v>207</v>
      </c>
      <c r="I15" s="5" t="s">
        <v>206</v>
      </c>
    </row>
    <row r="16" spans="1:9" x14ac:dyDescent="0.55000000000000004">
      <c r="A16" s="2">
        <v>2023015</v>
      </c>
      <c r="B16" s="3" t="s">
        <v>21</v>
      </c>
      <c r="C16" s="3" t="s">
        <v>3</v>
      </c>
      <c r="D16" s="2">
        <f>VLOOKUP(社員表!F16,大学!A$2:B$6,2,FALSE)+VLOOKUP(社員表!G16,理系資格!A$2:B$6,2,FALSE)</f>
        <v>5</v>
      </c>
      <c r="E16" s="5">
        <f>VLOOKUP(H16,面接点!A$2:B$6,2,FALSE)+VLOOKUP(I16,文系資格!A$2:B$6,2,FALSE)</f>
        <v>6</v>
      </c>
      <c r="F16" s="5" t="s">
        <v>207</v>
      </c>
      <c r="G16" s="5" t="s">
        <v>205</v>
      </c>
      <c r="H16" s="5" t="s">
        <v>208</v>
      </c>
      <c r="I16" s="5" t="s">
        <v>205</v>
      </c>
    </row>
    <row r="17" spans="1:9" x14ac:dyDescent="0.55000000000000004">
      <c r="A17" s="2">
        <v>2023016</v>
      </c>
      <c r="B17" s="3" t="s">
        <v>22</v>
      </c>
      <c r="C17" s="3" t="s">
        <v>4</v>
      </c>
      <c r="D17" s="2">
        <f>VLOOKUP(社員表!F17,大学!A$2:B$6,2,FALSE)+VLOOKUP(社員表!G17,理系資格!A$2:B$6,2,FALSE)</f>
        <v>10</v>
      </c>
      <c r="E17" s="5">
        <f>VLOOKUP(H17,面接点!A$2:B$6,2,FALSE)+VLOOKUP(I17,文系資格!A$2:B$6,2,FALSE)</f>
        <v>8</v>
      </c>
      <c r="F17" s="5" t="s">
        <v>206</v>
      </c>
      <c r="G17" s="5" t="s">
        <v>206</v>
      </c>
      <c r="H17" s="5" t="s">
        <v>207</v>
      </c>
      <c r="I17" s="5" t="s">
        <v>206</v>
      </c>
    </row>
    <row r="18" spans="1:9" x14ac:dyDescent="0.55000000000000004">
      <c r="A18" s="2">
        <v>2023017</v>
      </c>
      <c r="B18" s="3" t="s">
        <v>23</v>
      </c>
      <c r="C18" s="3" t="s">
        <v>3</v>
      </c>
      <c r="D18" s="2">
        <f>VLOOKUP(社員表!F18,大学!A$2:B$6,2,FALSE)+VLOOKUP(社員表!G18,理系資格!A$2:B$6,2,FALSE)</f>
        <v>9</v>
      </c>
      <c r="E18" s="5">
        <f>VLOOKUP(H18,面接点!A$2:B$6,2,FALSE)+VLOOKUP(I18,文系資格!A$2:B$6,2,FALSE)</f>
        <v>6</v>
      </c>
      <c r="F18" s="5" t="s">
        <v>208</v>
      </c>
      <c r="G18" s="5" t="s">
        <v>207</v>
      </c>
      <c r="H18" s="5" t="s">
        <v>207</v>
      </c>
      <c r="I18" s="5" t="s">
        <v>209</v>
      </c>
    </row>
    <row r="19" spans="1:9" x14ac:dyDescent="0.55000000000000004">
      <c r="A19" s="2">
        <v>2023018</v>
      </c>
      <c r="B19" s="3" t="s">
        <v>24</v>
      </c>
      <c r="C19" s="3" t="s">
        <v>5</v>
      </c>
      <c r="D19" s="2">
        <f>VLOOKUP(社員表!F19,大学!A$2:B$6,2,FALSE)+VLOOKUP(社員表!G19,理系資格!A$2:B$6,2,FALSE)</f>
        <v>9</v>
      </c>
      <c r="E19" s="5">
        <f>VLOOKUP(H19,面接点!A$2:B$6,2,FALSE)+VLOOKUP(I19,文系資格!A$2:B$6,2,FALSE)</f>
        <v>2</v>
      </c>
      <c r="F19" s="5" t="s">
        <v>207</v>
      </c>
      <c r="G19" s="5" t="s">
        <v>207</v>
      </c>
      <c r="H19" s="5" t="s">
        <v>208</v>
      </c>
      <c r="I19" s="5" t="s">
        <v>209</v>
      </c>
    </row>
    <row r="20" spans="1:9" x14ac:dyDescent="0.55000000000000004">
      <c r="A20" s="2">
        <v>2023019</v>
      </c>
      <c r="B20" s="3" t="s">
        <v>25</v>
      </c>
      <c r="C20" s="3" t="s">
        <v>5</v>
      </c>
      <c r="D20" s="2">
        <f>VLOOKUP(社員表!F20,大学!A$2:B$6,2,FALSE)+VLOOKUP(社員表!G20,理系資格!A$2:B$6,2,FALSE)</f>
        <v>6</v>
      </c>
      <c r="E20" s="5">
        <f>VLOOKUP(H20,面接点!A$2:B$6,2,FALSE)+VLOOKUP(I20,文系資格!A$2:B$6,2,FALSE)</f>
        <v>3</v>
      </c>
      <c r="F20" s="5" t="s">
        <v>205</v>
      </c>
      <c r="G20" s="5" t="s">
        <v>208</v>
      </c>
      <c r="H20" s="5" t="s">
        <v>205</v>
      </c>
      <c r="I20" s="5" t="s">
        <v>209</v>
      </c>
    </row>
    <row r="21" spans="1:9" x14ac:dyDescent="0.55000000000000004">
      <c r="A21" s="2">
        <v>2023020</v>
      </c>
      <c r="B21" s="3" t="s">
        <v>26</v>
      </c>
      <c r="C21" s="3" t="s">
        <v>3</v>
      </c>
      <c r="D21" s="2">
        <f>VLOOKUP(社員表!F21,大学!A$2:B$6,2,FALSE)+VLOOKUP(社員表!G21,理系資格!A$2:B$6,2,FALSE)</f>
        <v>5</v>
      </c>
      <c r="E21" s="5">
        <f>VLOOKUP(H21,面接点!A$2:B$6,2,FALSE)+VLOOKUP(I21,文系資格!A$2:B$6,2,FALSE)</f>
        <v>2</v>
      </c>
      <c r="F21" s="5" t="s">
        <v>208</v>
      </c>
      <c r="G21" s="5" t="s">
        <v>205</v>
      </c>
      <c r="H21" s="5" t="s">
        <v>206</v>
      </c>
      <c r="I21" s="5" t="s">
        <v>209</v>
      </c>
    </row>
    <row r="22" spans="1:9" x14ac:dyDescent="0.55000000000000004">
      <c r="A22" s="2">
        <v>2023021</v>
      </c>
      <c r="B22" s="3" t="s">
        <v>27</v>
      </c>
      <c r="C22" s="3" t="s">
        <v>4</v>
      </c>
      <c r="D22" s="2">
        <f>VLOOKUP(社員表!F22,大学!A$2:B$6,2,FALSE)+VLOOKUP(社員表!G22,理系資格!A$2:B$6,2,FALSE)</f>
        <v>6</v>
      </c>
      <c r="E22" s="5">
        <f>VLOOKUP(H22,面接点!A$2:B$6,2,FALSE)+VLOOKUP(I22,文系資格!A$2:B$6,2,FALSE)</f>
        <v>4</v>
      </c>
      <c r="F22" s="5" t="s">
        <v>209</v>
      </c>
      <c r="G22" s="5" t="s">
        <v>209</v>
      </c>
      <c r="H22" s="5" t="s">
        <v>208</v>
      </c>
      <c r="I22" s="5" t="s">
        <v>206</v>
      </c>
    </row>
    <row r="23" spans="1:9" x14ac:dyDescent="0.55000000000000004">
      <c r="A23" s="2">
        <v>2023022</v>
      </c>
      <c r="B23" s="3" t="s">
        <v>28</v>
      </c>
      <c r="C23" s="3" t="s">
        <v>3</v>
      </c>
      <c r="D23" s="2">
        <f>VLOOKUP(社員表!F23,大学!A$2:B$6,2,FALSE)+VLOOKUP(社員表!G23,理系資格!A$2:B$6,2,FALSE)</f>
        <v>8</v>
      </c>
      <c r="E23" s="5">
        <f>VLOOKUP(H23,面接点!A$2:B$6,2,FALSE)+VLOOKUP(I23,文系資格!A$2:B$6,2,FALSE)</f>
        <v>8</v>
      </c>
      <c r="F23" s="5" t="s">
        <v>205</v>
      </c>
      <c r="G23" s="5" t="s">
        <v>207</v>
      </c>
      <c r="H23" s="5" t="s">
        <v>207</v>
      </c>
      <c r="I23" s="5" t="s">
        <v>208</v>
      </c>
    </row>
    <row r="24" spans="1:9" x14ac:dyDescent="0.55000000000000004">
      <c r="A24" s="2">
        <v>2023023</v>
      </c>
      <c r="B24" s="3" t="s">
        <v>29</v>
      </c>
      <c r="C24" s="3" t="s">
        <v>3</v>
      </c>
      <c r="D24" s="2">
        <f>VLOOKUP(社員表!F24,大学!A$2:B$6,2,FALSE)+VLOOKUP(社員表!G24,理系資格!A$2:B$6,2,FALSE)</f>
        <v>10</v>
      </c>
      <c r="E24" s="5">
        <f>VLOOKUP(H24,面接点!A$2:B$6,2,FALSE)+VLOOKUP(I24,文系資格!A$2:B$6,2,FALSE)</f>
        <v>8</v>
      </c>
      <c r="F24" s="5" t="s">
        <v>206</v>
      </c>
      <c r="G24" s="5" t="s">
        <v>207</v>
      </c>
      <c r="H24" s="5" t="s">
        <v>207</v>
      </c>
      <c r="I24" s="5" t="s">
        <v>208</v>
      </c>
    </row>
    <row r="25" spans="1:9" x14ac:dyDescent="0.55000000000000004">
      <c r="A25" s="2">
        <v>2023024</v>
      </c>
      <c r="B25" s="3" t="s">
        <v>30</v>
      </c>
      <c r="C25" s="3" t="s">
        <v>5</v>
      </c>
      <c r="D25" s="2">
        <f>VLOOKUP(社員表!F25,大学!A$2:B$6,2,FALSE)+VLOOKUP(社員表!G25,理系資格!A$2:B$6,2,FALSE)</f>
        <v>10</v>
      </c>
      <c r="E25" s="5">
        <f>VLOOKUP(H25,面接点!A$2:B$6,2,FALSE)+VLOOKUP(I25,文系資格!A$2:B$6,2,FALSE)</f>
        <v>5</v>
      </c>
      <c r="F25" s="5" t="s">
        <v>206</v>
      </c>
      <c r="G25" s="5" t="s">
        <v>207</v>
      </c>
      <c r="H25" s="5" t="s">
        <v>205</v>
      </c>
      <c r="I25" s="5" t="s">
        <v>206</v>
      </c>
    </row>
    <row r="26" spans="1:9" x14ac:dyDescent="0.55000000000000004">
      <c r="A26" s="2">
        <v>2023025</v>
      </c>
      <c r="B26" s="3" t="s">
        <v>31</v>
      </c>
      <c r="C26" s="3" t="s">
        <v>4</v>
      </c>
      <c r="D26" s="2">
        <f>VLOOKUP(社員表!F26,大学!A$2:B$6,2,FALSE)+VLOOKUP(社員表!G26,理系資格!A$2:B$6,2,FALSE)</f>
        <v>6</v>
      </c>
      <c r="E26" s="5">
        <f>VLOOKUP(H26,面接点!A$2:B$6,2,FALSE)+VLOOKUP(I26,文系資格!A$2:B$6,2,FALSE)</f>
        <v>4</v>
      </c>
      <c r="F26" s="5" t="s">
        <v>209</v>
      </c>
      <c r="G26" s="5" t="s">
        <v>209</v>
      </c>
      <c r="H26" s="5" t="s">
        <v>208</v>
      </c>
      <c r="I26" s="5" t="s">
        <v>208</v>
      </c>
    </row>
    <row r="27" spans="1:9" x14ac:dyDescent="0.55000000000000004">
      <c r="A27" s="2">
        <v>2023026</v>
      </c>
      <c r="B27" s="3" t="s">
        <v>32</v>
      </c>
      <c r="C27" s="3" t="s">
        <v>5</v>
      </c>
      <c r="D27" s="2">
        <f>VLOOKUP(社員表!F27,大学!A$2:B$6,2,FALSE)+VLOOKUP(社員表!G27,理系資格!A$2:B$6,2,FALSE)</f>
        <v>5</v>
      </c>
      <c r="E27" s="5">
        <f>VLOOKUP(H27,面接点!A$2:B$6,2,FALSE)+VLOOKUP(I27,文系資格!A$2:B$6,2,FALSE)</f>
        <v>8</v>
      </c>
      <c r="F27" s="5" t="s">
        <v>207</v>
      </c>
      <c r="G27" s="5" t="s">
        <v>205</v>
      </c>
      <c r="H27" s="5" t="s">
        <v>209</v>
      </c>
      <c r="I27" s="5" t="s">
        <v>207</v>
      </c>
    </row>
    <row r="28" spans="1:9" x14ac:dyDescent="0.55000000000000004">
      <c r="A28" s="2">
        <v>2023027</v>
      </c>
      <c r="B28" s="3" t="s">
        <v>33</v>
      </c>
      <c r="C28" s="3" t="s">
        <v>4</v>
      </c>
      <c r="D28" s="2">
        <f>VLOOKUP(社員表!F28,大学!A$2:B$6,2,FALSE)+VLOOKUP(社員表!G28,理系資格!A$2:B$6,2,FALSE)</f>
        <v>7</v>
      </c>
      <c r="E28" s="5">
        <f>VLOOKUP(H28,面接点!A$2:B$6,2,FALSE)+VLOOKUP(I28,文系資格!A$2:B$6,2,FALSE)</f>
        <v>5</v>
      </c>
      <c r="F28" s="5" t="s">
        <v>208</v>
      </c>
      <c r="G28" s="5" t="s">
        <v>208</v>
      </c>
      <c r="H28" s="5" t="s">
        <v>206</v>
      </c>
      <c r="I28" s="5" t="s">
        <v>207</v>
      </c>
    </row>
    <row r="29" spans="1:9" x14ac:dyDescent="0.55000000000000004">
      <c r="A29" s="2">
        <v>2023028</v>
      </c>
      <c r="B29" s="3" t="s">
        <v>34</v>
      </c>
      <c r="C29" s="3" t="s">
        <v>3</v>
      </c>
      <c r="D29" s="2">
        <f>VLOOKUP(社員表!F29,大学!A$2:B$6,2,FALSE)+VLOOKUP(社員表!G29,理系資格!A$2:B$6,2,FALSE)</f>
        <v>5</v>
      </c>
      <c r="E29" s="5">
        <f>VLOOKUP(H29,面接点!A$2:B$6,2,FALSE)+VLOOKUP(I29,文系資格!A$2:B$6,2,FALSE)</f>
        <v>9</v>
      </c>
      <c r="F29" s="5" t="s">
        <v>208</v>
      </c>
      <c r="G29" s="5" t="s">
        <v>209</v>
      </c>
      <c r="H29" s="5" t="s">
        <v>207</v>
      </c>
      <c r="I29" s="5" t="s">
        <v>207</v>
      </c>
    </row>
    <row r="30" spans="1:9" x14ac:dyDescent="0.55000000000000004">
      <c r="A30" s="2">
        <v>2023029</v>
      </c>
      <c r="B30" s="3" t="s">
        <v>35</v>
      </c>
      <c r="C30" s="3" t="s">
        <v>3</v>
      </c>
      <c r="D30" s="2">
        <f>VLOOKUP(社員表!F30,大学!A$2:B$6,2,FALSE)+VLOOKUP(社員表!G30,理系資格!A$2:B$6,2,FALSE)</f>
        <v>4</v>
      </c>
      <c r="E30" s="5">
        <f>VLOOKUP(H30,面接点!A$2:B$6,2,FALSE)+VLOOKUP(I30,文系資格!A$2:B$6,2,FALSE)</f>
        <v>2</v>
      </c>
      <c r="F30" s="5" t="s">
        <v>205</v>
      </c>
      <c r="G30" s="5" t="s">
        <v>209</v>
      </c>
      <c r="H30" s="5" t="s">
        <v>208</v>
      </c>
      <c r="I30" s="5" t="s">
        <v>209</v>
      </c>
    </row>
    <row r="31" spans="1:9" x14ac:dyDescent="0.55000000000000004">
      <c r="A31" s="2">
        <v>2023030</v>
      </c>
      <c r="B31" s="3" t="s">
        <v>36</v>
      </c>
      <c r="C31" s="3" t="s">
        <v>5</v>
      </c>
      <c r="D31" s="2">
        <f>VLOOKUP(社員表!F31,大学!A$2:B$6,2,FALSE)+VLOOKUP(社員表!G31,理系資格!A$2:B$6,2,FALSE)</f>
        <v>6</v>
      </c>
      <c r="E31" s="5">
        <f>VLOOKUP(H31,面接点!A$2:B$6,2,FALSE)+VLOOKUP(I31,文系資格!A$2:B$6,2,FALSE)</f>
        <v>6</v>
      </c>
      <c r="F31" s="5" t="s">
        <v>205</v>
      </c>
      <c r="G31" s="5" t="s">
        <v>208</v>
      </c>
      <c r="H31" s="5" t="s">
        <v>207</v>
      </c>
      <c r="I31" s="5" t="s">
        <v>209</v>
      </c>
    </row>
    <row r="32" spans="1:9" x14ac:dyDescent="0.55000000000000004">
      <c r="A32" s="2">
        <v>2023031</v>
      </c>
      <c r="B32" s="3" t="s">
        <v>37</v>
      </c>
      <c r="C32" s="3" t="s">
        <v>5</v>
      </c>
      <c r="D32" s="2">
        <f>VLOOKUP(社員表!F32,大学!A$2:B$6,2,FALSE)+VLOOKUP(社員表!G32,理系資格!A$2:B$6,2,FALSE)</f>
        <v>8</v>
      </c>
      <c r="E32" s="5">
        <f>VLOOKUP(H32,面接点!A$2:B$6,2,FALSE)+VLOOKUP(I32,文系資格!A$2:B$6,2,FALSE)</f>
        <v>4</v>
      </c>
      <c r="F32" s="5" t="s">
        <v>206</v>
      </c>
      <c r="G32" s="5" t="s">
        <v>208</v>
      </c>
      <c r="H32" s="5" t="s">
        <v>206</v>
      </c>
      <c r="I32" s="5" t="s">
        <v>208</v>
      </c>
    </row>
    <row r="33" spans="1:9" x14ac:dyDescent="0.55000000000000004">
      <c r="A33" s="2">
        <v>2023032</v>
      </c>
      <c r="B33" s="3" t="s">
        <v>38</v>
      </c>
      <c r="C33" s="3" t="s">
        <v>3</v>
      </c>
      <c r="D33" s="2">
        <f>VLOOKUP(社員表!F33,大学!A$2:B$6,2,FALSE)+VLOOKUP(社員表!G33,理系資格!A$2:B$6,2,FALSE)</f>
        <v>9</v>
      </c>
      <c r="E33" s="5">
        <f>VLOOKUP(H33,面接点!A$2:B$6,2,FALSE)+VLOOKUP(I33,文系資格!A$2:B$6,2,FALSE)</f>
        <v>5</v>
      </c>
      <c r="F33" s="5" t="s">
        <v>208</v>
      </c>
      <c r="G33" s="5" t="s">
        <v>206</v>
      </c>
      <c r="H33" s="5" t="s">
        <v>209</v>
      </c>
      <c r="I33" s="5" t="s">
        <v>209</v>
      </c>
    </row>
    <row r="34" spans="1:9" x14ac:dyDescent="0.55000000000000004">
      <c r="A34" s="2">
        <v>2023033</v>
      </c>
      <c r="B34" s="3" t="s">
        <v>39</v>
      </c>
      <c r="C34" s="3" t="s">
        <v>4</v>
      </c>
      <c r="D34" s="2">
        <f>VLOOKUP(社員表!F34,大学!A$2:B$6,2,FALSE)+VLOOKUP(社員表!G34,理系資格!A$2:B$6,2,FALSE)</f>
        <v>6</v>
      </c>
      <c r="E34" s="5">
        <f>VLOOKUP(H34,面接点!A$2:B$6,2,FALSE)+VLOOKUP(I34,文系資格!A$2:B$6,2,FALSE)</f>
        <v>4</v>
      </c>
      <c r="F34" s="5" t="s">
        <v>209</v>
      </c>
      <c r="G34" s="5" t="s">
        <v>209</v>
      </c>
      <c r="H34" s="5" t="s">
        <v>208</v>
      </c>
      <c r="I34" s="5" t="s">
        <v>206</v>
      </c>
    </row>
    <row r="35" spans="1:9" x14ac:dyDescent="0.55000000000000004">
      <c r="A35" s="2">
        <v>2023034</v>
      </c>
      <c r="B35" s="3" t="s">
        <v>40</v>
      </c>
      <c r="C35" s="3" t="s">
        <v>4</v>
      </c>
      <c r="D35" s="2">
        <f>VLOOKUP(社員表!F35,大学!A$2:B$6,2,FALSE)+VLOOKUP(社員表!G35,理系資格!A$2:B$6,2,FALSE)</f>
        <v>6</v>
      </c>
      <c r="E35" s="5">
        <f>VLOOKUP(H35,面接点!A$2:B$6,2,FALSE)+VLOOKUP(I35,文系資格!A$2:B$6,2,FALSE)</f>
        <v>2</v>
      </c>
      <c r="F35" s="5" t="s">
        <v>209</v>
      </c>
      <c r="G35" s="5" t="s">
        <v>209</v>
      </c>
      <c r="H35" s="5" t="s">
        <v>208</v>
      </c>
      <c r="I35" s="5" t="s">
        <v>209</v>
      </c>
    </row>
    <row r="36" spans="1:9" x14ac:dyDescent="0.55000000000000004">
      <c r="A36" s="2">
        <v>2023035</v>
      </c>
      <c r="B36" s="3" t="s">
        <v>41</v>
      </c>
      <c r="C36" s="3" t="s">
        <v>3</v>
      </c>
      <c r="D36" s="2">
        <f>VLOOKUP(社員表!F36,大学!A$2:B$6,2,FALSE)+VLOOKUP(社員表!G36,理系資格!A$2:B$6,2,FALSE)</f>
        <v>10</v>
      </c>
      <c r="E36" s="5">
        <f>VLOOKUP(H36,面接点!A$2:B$6,2,FALSE)+VLOOKUP(I36,文系資格!A$2:B$6,2,FALSE)</f>
        <v>4</v>
      </c>
      <c r="F36" s="5" t="s">
        <v>206</v>
      </c>
      <c r="G36" s="5" t="s">
        <v>207</v>
      </c>
      <c r="H36" s="5" t="s">
        <v>208</v>
      </c>
      <c r="I36" s="5" t="s">
        <v>208</v>
      </c>
    </row>
    <row r="37" spans="1:9" x14ac:dyDescent="0.55000000000000004">
      <c r="A37" s="2">
        <v>2023036</v>
      </c>
      <c r="B37" s="3" t="s">
        <v>42</v>
      </c>
      <c r="C37" s="3" t="s">
        <v>5</v>
      </c>
      <c r="D37" s="2">
        <f>VLOOKUP(社員表!F37,大学!A$2:B$6,2,FALSE)+VLOOKUP(社員表!G37,理系資格!A$2:B$6,2,FALSE)</f>
        <v>4</v>
      </c>
      <c r="E37" s="5">
        <f>VLOOKUP(H37,面接点!A$2:B$6,2,FALSE)+VLOOKUP(I37,文系資格!A$2:B$6,2,FALSE)</f>
        <v>2</v>
      </c>
      <c r="F37" s="5" t="s">
        <v>205</v>
      </c>
      <c r="G37" s="5" t="s">
        <v>209</v>
      </c>
      <c r="H37" s="5" t="s">
        <v>208</v>
      </c>
      <c r="I37" s="5" t="s">
        <v>209</v>
      </c>
    </row>
    <row r="38" spans="1:9" x14ac:dyDescent="0.55000000000000004">
      <c r="A38" s="2">
        <v>2023037</v>
      </c>
      <c r="B38" s="3" t="s">
        <v>43</v>
      </c>
      <c r="C38" s="3" t="s">
        <v>3</v>
      </c>
      <c r="D38" s="2">
        <f>VLOOKUP(社員表!F38,大学!A$2:B$6,2,FALSE)+VLOOKUP(社員表!G38,理系資格!A$2:B$6,2,FALSE)</f>
        <v>6</v>
      </c>
      <c r="E38" s="5">
        <f>VLOOKUP(H38,面接点!A$2:B$6,2,FALSE)+VLOOKUP(I38,文系資格!A$2:B$6,2,FALSE)</f>
        <v>9</v>
      </c>
      <c r="F38" s="5" t="s">
        <v>206</v>
      </c>
      <c r="G38" s="5" t="s">
        <v>209</v>
      </c>
      <c r="H38" s="5" t="s">
        <v>207</v>
      </c>
      <c r="I38" s="5" t="s">
        <v>207</v>
      </c>
    </row>
    <row r="39" spans="1:9" x14ac:dyDescent="0.55000000000000004">
      <c r="A39" s="2">
        <v>2023038</v>
      </c>
      <c r="B39" s="3" t="s">
        <v>44</v>
      </c>
      <c r="C39" s="3" t="s">
        <v>3</v>
      </c>
      <c r="D39" s="2">
        <f>VLOOKUP(社員表!F39,大学!A$2:B$6,2,FALSE)+VLOOKUP(社員表!G39,理系資格!A$2:B$6,2,FALSE)</f>
        <v>6</v>
      </c>
      <c r="E39" s="5">
        <f>VLOOKUP(H39,面接点!A$2:B$6,2,FALSE)+VLOOKUP(I39,文系資格!A$2:B$6,2,FALSE)</f>
        <v>8</v>
      </c>
      <c r="F39" s="5" t="s">
        <v>206</v>
      </c>
      <c r="G39" s="5" t="s">
        <v>205</v>
      </c>
      <c r="H39" s="5" t="s">
        <v>207</v>
      </c>
      <c r="I39" s="5" t="s">
        <v>208</v>
      </c>
    </row>
    <row r="40" spans="1:9" x14ac:dyDescent="0.55000000000000004">
      <c r="A40" s="2">
        <v>2023039</v>
      </c>
      <c r="B40" s="3" t="s">
        <v>45</v>
      </c>
      <c r="C40" s="3" t="s">
        <v>4</v>
      </c>
      <c r="D40" s="2">
        <f>VLOOKUP(社員表!F40,大学!A$2:B$6,2,FALSE)+VLOOKUP(社員表!G40,理系資格!A$2:B$6,2,FALSE)</f>
        <v>5</v>
      </c>
      <c r="E40" s="5">
        <f>VLOOKUP(H40,面接点!A$2:B$6,2,FALSE)+VLOOKUP(I40,文系資格!A$2:B$6,2,FALSE)</f>
        <v>4</v>
      </c>
      <c r="F40" s="5" t="s">
        <v>207</v>
      </c>
      <c r="G40" s="5" t="s">
        <v>205</v>
      </c>
      <c r="H40" s="5" t="s">
        <v>208</v>
      </c>
      <c r="I40" s="5" t="s">
        <v>208</v>
      </c>
    </row>
    <row r="41" spans="1:9" x14ac:dyDescent="0.55000000000000004">
      <c r="A41" s="2">
        <v>2023040</v>
      </c>
      <c r="B41" s="3" t="s">
        <v>46</v>
      </c>
      <c r="C41" s="3" t="s">
        <v>5</v>
      </c>
      <c r="D41" s="2">
        <f>VLOOKUP(社員表!F41,大学!A$2:B$6,2,FALSE)+VLOOKUP(社員表!G41,理系資格!A$2:B$6,2,FALSE)</f>
        <v>8</v>
      </c>
      <c r="E41" s="5">
        <f>VLOOKUP(H41,面接点!A$2:B$6,2,FALSE)+VLOOKUP(I41,文系資格!A$2:B$6,2,FALSE)</f>
        <v>7</v>
      </c>
      <c r="F41" s="5" t="s">
        <v>205</v>
      </c>
      <c r="G41" s="5" t="s">
        <v>207</v>
      </c>
      <c r="H41" s="5" t="s">
        <v>209</v>
      </c>
      <c r="I41" s="5" t="s">
        <v>206</v>
      </c>
    </row>
    <row r="42" spans="1:9" x14ac:dyDescent="0.55000000000000004">
      <c r="A42" s="2">
        <v>2023041</v>
      </c>
      <c r="B42" s="3" t="s">
        <v>47</v>
      </c>
      <c r="C42" s="3" t="s">
        <v>3</v>
      </c>
      <c r="D42" s="2">
        <f>VLOOKUP(社員表!F42,大学!A$2:B$6,2,FALSE)+VLOOKUP(社員表!G42,理系資格!A$2:B$6,2,FALSE)</f>
        <v>6</v>
      </c>
      <c r="E42" s="5">
        <f>VLOOKUP(H42,面接点!A$2:B$6,2,FALSE)+VLOOKUP(I42,文系資格!A$2:B$6,2,FALSE)</f>
        <v>4</v>
      </c>
      <c r="F42" s="5" t="s">
        <v>206</v>
      </c>
      <c r="G42" s="5" t="s">
        <v>209</v>
      </c>
      <c r="H42" s="5" t="s">
        <v>206</v>
      </c>
      <c r="I42" s="5" t="s">
        <v>206</v>
      </c>
    </row>
    <row r="43" spans="1:9" x14ac:dyDescent="0.55000000000000004">
      <c r="A43" s="2">
        <v>2023042</v>
      </c>
      <c r="B43" s="3" t="s">
        <v>48</v>
      </c>
      <c r="C43" s="3" t="s">
        <v>4</v>
      </c>
      <c r="D43" s="2">
        <f>VLOOKUP(社員表!F43,大学!A$2:B$6,2,FALSE)+VLOOKUP(社員表!G43,理系資格!A$2:B$6,2,FALSE)</f>
        <v>10</v>
      </c>
      <c r="E43" s="5">
        <f>VLOOKUP(H43,面接点!A$2:B$6,2,FALSE)+VLOOKUP(I43,文系資格!A$2:B$6,2,FALSE)</f>
        <v>2</v>
      </c>
      <c r="F43" s="5" t="s">
        <v>209</v>
      </c>
      <c r="G43" s="5" t="s">
        <v>206</v>
      </c>
      <c r="H43" s="5" t="s">
        <v>206</v>
      </c>
      <c r="I43" s="5" t="s">
        <v>209</v>
      </c>
    </row>
    <row r="44" spans="1:9" x14ac:dyDescent="0.55000000000000004">
      <c r="A44" s="2">
        <v>2023043</v>
      </c>
      <c r="B44" s="3" t="s">
        <v>49</v>
      </c>
      <c r="C44" s="3" t="s">
        <v>5</v>
      </c>
      <c r="D44" s="2">
        <f>VLOOKUP(社員表!F44,大学!A$2:B$6,2,FALSE)+VLOOKUP(社員表!G44,理系資格!A$2:B$6,2,FALSE)</f>
        <v>5</v>
      </c>
      <c r="E44" s="5">
        <f>VLOOKUP(H44,面接点!A$2:B$6,2,FALSE)+VLOOKUP(I44,文系資格!A$2:B$6,2,FALSE)</f>
        <v>4</v>
      </c>
      <c r="F44" s="5" t="s">
        <v>208</v>
      </c>
      <c r="G44" s="5" t="s">
        <v>209</v>
      </c>
      <c r="H44" s="5" t="s">
        <v>208</v>
      </c>
      <c r="I44" s="5" t="s">
        <v>206</v>
      </c>
    </row>
    <row r="45" spans="1:9" x14ac:dyDescent="0.55000000000000004">
      <c r="A45" s="2">
        <v>2023044</v>
      </c>
      <c r="B45" s="3" t="s">
        <v>50</v>
      </c>
      <c r="C45" s="3" t="s">
        <v>3</v>
      </c>
      <c r="D45" s="2">
        <f>VLOOKUP(社員表!F45,大学!A$2:B$6,2,FALSE)+VLOOKUP(社員表!G45,理系資格!A$2:B$6,2,FALSE)</f>
        <v>5</v>
      </c>
      <c r="E45" s="5">
        <f>VLOOKUP(H45,面接点!A$2:B$6,2,FALSE)+VLOOKUP(I45,文系資格!A$2:B$6,2,FALSE)</f>
        <v>6</v>
      </c>
      <c r="F45" s="5" t="s">
        <v>208</v>
      </c>
      <c r="G45" s="5" t="s">
        <v>209</v>
      </c>
      <c r="H45" s="5" t="s">
        <v>207</v>
      </c>
      <c r="I45" s="5" t="s">
        <v>209</v>
      </c>
    </row>
    <row r="46" spans="1:9" x14ac:dyDescent="0.55000000000000004">
      <c r="A46" s="2">
        <v>2023045</v>
      </c>
      <c r="B46" s="3" t="s">
        <v>51</v>
      </c>
      <c r="C46" s="3" t="s">
        <v>4</v>
      </c>
      <c r="D46" s="2">
        <f>VLOOKUP(社員表!F46,大学!A$2:B$6,2,FALSE)+VLOOKUP(社員表!G46,理系資格!A$2:B$6,2,FALSE)</f>
        <v>5</v>
      </c>
      <c r="E46" s="5">
        <f>VLOOKUP(H46,面接点!A$2:B$6,2,FALSE)+VLOOKUP(I46,文系資格!A$2:B$6,2,FALSE)</f>
        <v>5</v>
      </c>
      <c r="F46" s="5" t="s">
        <v>208</v>
      </c>
      <c r="G46" s="5" t="s">
        <v>205</v>
      </c>
      <c r="H46" s="5" t="s">
        <v>205</v>
      </c>
      <c r="I46" s="5" t="s">
        <v>208</v>
      </c>
    </row>
    <row r="47" spans="1:9" x14ac:dyDescent="0.55000000000000004">
      <c r="A47" s="2">
        <v>2023046</v>
      </c>
      <c r="B47" s="3" t="s">
        <v>52</v>
      </c>
      <c r="C47" s="3" t="s">
        <v>3</v>
      </c>
      <c r="D47" s="2">
        <f>VLOOKUP(社員表!F47,大学!A$2:B$6,2,FALSE)+VLOOKUP(社員表!G47,理系資格!A$2:B$6,2,FALSE)</f>
        <v>5</v>
      </c>
      <c r="E47" s="5">
        <f>VLOOKUP(H47,面接点!A$2:B$6,2,FALSE)+VLOOKUP(I47,文系資格!A$2:B$6,2,FALSE)</f>
        <v>3</v>
      </c>
      <c r="F47" s="5" t="s">
        <v>208</v>
      </c>
      <c r="G47" s="5" t="s">
        <v>205</v>
      </c>
      <c r="H47" s="5" t="s">
        <v>205</v>
      </c>
      <c r="I47" s="5" t="s">
        <v>209</v>
      </c>
    </row>
    <row r="48" spans="1:9" x14ac:dyDescent="0.55000000000000004">
      <c r="A48" s="2">
        <v>2023047</v>
      </c>
      <c r="B48" s="3" t="s">
        <v>53</v>
      </c>
      <c r="C48" s="3" t="s">
        <v>3</v>
      </c>
      <c r="D48" s="2">
        <f>VLOOKUP(社員表!F48,大学!A$2:B$6,2,FALSE)+VLOOKUP(社員表!G48,理系資格!A$2:B$6,2,FALSE)</f>
        <v>4</v>
      </c>
      <c r="E48" s="5">
        <f>VLOOKUP(H48,面接点!A$2:B$6,2,FALSE)+VLOOKUP(I48,文系資格!A$2:B$6,2,FALSE)</f>
        <v>9</v>
      </c>
      <c r="F48" s="5" t="s">
        <v>205</v>
      </c>
      <c r="G48" s="5" t="s">
        <v>209</v>
      </c>
      <c r="H48" s="5" t="s">
        <v>209</v>
      </c>
      <c r="I48" s="5" t="s">
        <v>205</v>
      </c>
    </row>
    <row r="49" spans="1:9" x14ac:dyDescent="0.55000000000000004">
      <c r="A49" s="2">
        <v>2023048</v>
      </c>
      <c r="B49" s="3" t="s">
        <v>54</v>
      </c>
      <c r="C49" s="3" t="s">
        <v>5</v>
      </c>
      <c r="D49" s="2">
        <f>VLOOKUP(社員表!F49,大学!A$2:B$6,2,FALSE)+VLOOKUP(社員表!G49,理系資格!A$2:B$6,2,FALSE)</f>
        <v>8</v>
      </c>
      <c r="E49" s="5">
        <f>VLOOKUP(H49,面接点!A$2:B$6,2,FALSE)+VLOOKUP(I49,文系資格!A$2:B$6,2,FALSE)</f>
        <v>8</v>
      </c>
      <c r="F49" s="5" t="s">
        <v>205</v>
      </c>
      <c r="G49" s="5" t="s">
        <v>207</v>
      </c>
      <c r="H49" s="5" t="s">
        <v>209</v>
      </c>
      <c r="I49" s="5" t="s">
        <v>207</v>
      </c>
    </row>
    <row r="50" spans="1:9" x14ac:dyDescent="0.55000000000000004">
      <c r="A50" s="2">
        <v>2023049</v>
      </c>
      <c r="B50" s="3" t="s">
        <v>55</v>
      </c>
      <c r="C50" s="3" t="s">
        <v>5</v>
      </c>
      <c r="D50" s="2">
        <f>VLOOKUP(社員表!F50,大学!A$2:B$6,2,FALSE)+VLOOKUP(社員表!G50,理系資格!A$2:B$6,2,FALSE)</f>
        <v>8</v>
      </c>
      <c r="E50" s="5">
        <f>VLOOKUP(H50,面接点!A$2:B$6,2,FALSE)+VLOOKUP(I50,文系資格!A$2:B$6,2,FALSE)</f>
        <v>6</v>
      </c>
      <c r="F50" s="5" t="s">
        <v>209</v>
      </c>
      <c r="G50" s="5" t="s">
        <v>208</v>
      </c>
      <c r="H50" s="5" t="s">
        <v>205</v>
      </c>
      <c r="I50" s="5" t="s">
        <v>207</v>
      </c>
    </row>
    <row r="51" spans="1:9" x14ac:dyDescent="0.55000000000000004">
      <c r="A51" s="2">
        <v>2023050</v>
      </c>
      <c r="B51" s="3" t="s">
        <v>56</v>
      </c>
      <c r="C51" s="3" t="s">
        <v>4</v>
      </c>
      <c r="D51" s="2">
        <f>VLOOKUP(社員表!F51,大学!A$2:B$6,2,FALSE)+VLOOKUP(社員表!G51,理系資格!A$2:B$6,2,FALSE)</f>
        <v>9</v>
      </c>
      <c r="E51" s="5">
        <f>VLOOKUP(H51,面接点!A$2:B$6,2,FALSE)+VLOOKUP(I51,文系資格!A$2:B$6,2,FALSE)</f>
        <v>4</v>
      </c>
      <c r="F51" s="5" t="s">
        <v>207</v>
      </c>
      <c r="G51" s="5" t="s">
        <v>207</v>
      </c>
      <c r="H51" s="5" t="s">
        <v>208</v>
      </c>
      <c r="I51" s="5" t="s">
        <v>208</v>
      </c>
    </row>
    <row r="52" spans="1:9" x14ac:dyDescent="0.55000000000000004">
      <c r="A52" s="2">
        <v>2023051</v>
      </c>
      <c r="B52" s="3" t="s">
        <v>57</v>
      </c>
      <c r="C52" s="3" t="s">
        <v>3</v>
      </c>
      <c r="D52" s="2">
        <f>VLOOKUP(社員表!F52,大学!A$2:B$6,2,FALSE)+VLOOKUP(社員表!G52,理系資格!A$2:B$6,2,FALSE)</f>
        <v>10</v>
      </c>
      <c r="E52" s="5">
        <f>VLOOKUP(H52,面接点!A$2:B$6,2,FALSE)+VLOOKUP(I52,文系資格!A$2:B$6,2,FALSE)</f>
        <v>9</v>
      </c>
      <c r="F52" s="5" t="s">
        <v>206</v>
      </c>
      <c r="G52" s="5" t="s">
        <v>206</v>
      </c>
      <c r="H52" s="5" t="s">
        <v>209</v>
      </c>
      <c r="I52" s="5" t="s">
        <v>205</v>
      </c>
    </row>
    <row r="53" spans="1:9" x14ac:dyDescent="0.55000000000000004">
      <c r="A53" s="2">
        <v>2023052</v>
      </c>
      <c r="B53" s="3" t="s">
        <v>58</v>
      </c>
      <c r="C53" s="3" t="s">
        <v>4</v>
      </c>
      <c r="D53" s="2">
        <f>VLOOKUP(社員表!F53,大学!A$2:B$6,2,FALSE)+VLOOKUP(社員表!G53,理系資格!A$2:B$6,2,FALSE)</f>
        <v>10</v>
      </c>
      <c r="E53" s="5">
        <f>VLOOKUP(H53,面接点!A$2:B$6,2,FALSE)+VLOOKUP(I53,文系資格!A$2:B$6,2,FALSE)</f>
        <v>2</v>
      </c>
      <c r="F53" s="5" t="s">
        <v>206</v>
      </c>
      <c r="G53" s="5" t="s">
        <v>207</v>
      </c>
      <c r="H53" s="5" t="s">
        <v>208</v>
      </c>
      <c r="I53" s="5" t="s">
        <v>209</v>
      </c>
    </row>
    <row r="54" spans="1:9" x14ac:dyDescent="0.55000000000000004">
      <c r="A54" s="2">
        <v>2023053</v>
      </c>
      <c r="B54" s="3" t="s">
        <v>59</v>
      </c>
      <c r="C54" s="3" t="s">
        <v>3</v>
      </c>
      <c r="D54" s="2">
        <f>VLOOKUP(社員表!F54,大学!A$2:B$6,2,FALSE)+VLOOKUP(社員表!G54,理系資格!A$2:B$6,2,FALSE)</f>
        <v>6</v>
      </c>
      <c r="E54" s="5">
        <f>VLOOKUP(H54,面接点!A$2:B$6,2,FALSE)+VLOOKUP(I54,文系資格!A$2:B$6,2,FALSE)</f>
        <v>4</v>
      </c>
      <c r="F54" s="5" t="s">
        <v>206</v>
      </c>
      <c r="G54" s="5" t="s">
        <v>209</v>
      </c>
      <c r="H54" s="5" t="s">
        <v>206</v>
      </c>
      <c r="I54" s="5" t="s">
        <v>206</v>
      </c>
    </row>
    <row r="55" spans="1:9" x14ac:dyDescent="0.55000000000000004">
      <c r="A55" s="2">
        <v>2023054</v>
      </c>
      <c r="B55" s="3" t="s">
        <v>60</v>
      </c>
      <c r="C55" s="3" t="s">
        <v>5</v>
      </c>
      <c r="D55" s="2">
        <f>VLOOKUP(社員表!F55,大学!A$2:B$6,2,FALSE)+VLOOKUP(社員表!G55,理系資格!A$2:B$6,2,FALSE)</f>
        <v>10</v>
      </c>
      <c r="E55" s="5">
        <f>VLOOKUP(H55,面接点!A$2:B$6,2,FALSE)+VLOOKUP(I55,文系資格!A$2:B$6,2,FALSE)</f>
        <v>6</v>
      </c>
      <c r="F55" s="5" t="s">
        <v>209</v>
      </c>
      <c r="G55" s="5" t="s">
        <v>206</v>
      </c>
      <c r="H55" s="5" t="s">
        <v>208</v>
      </c>
      <c r="I55" s="5" t="s">
        <v>205</v>
      </c>
    </row>
    <row r="56" spans="1:9" x14ac:dyDescent="0.55000000000000004">
      <c r="A56" s="2">
        <v>2023055</v>
      </c>
      <c r="B56" s="3" t="s">
        <v>61</v>
      </c>
      <c r="C56" s="3" t="s">
        <v>4</v>
      </c>
      <c r="D56" s="2">
        <f>VLOOKUP(社員表!F56,大学!A$2:B$6,2,FALSE)+VLOOKUP(社員表!G56,理系資格!A$2:B$6,2,FALSE)</f>
        <v>6</v>
      </c>
      <c r="E56" s="5">
        <f>VLOOKUP(H56,面接点!A$2:B$6,2,FALSE)+VLOOKUP(I56,文系資格!A$2:B$6,2,FALSE)</f>
        <v>8</v>
      </c>
      <c r="F56" s="5" t="s">
        <v>206</v>
      </c>
      <c r="G56" s="5" t="s">
        <v>205</v>
      </c>
      <c r="H56" s="5" t="s">
        <v>209</v>
      </c>
      <c r="I56" s="5" t="s">
        <v>207</v>
      </c>
    </row>
    <row r="57" spans="1:9" x14ac:dyDescent="0.55000000000000004">
      <c r="A57" s="2">
        <v>2023056</v>
      </c>
      <c r="B57" s="3" t="s">
        <v>62</v>
      </c>
      <c r="C57" s="3" t="s">
        <v>5</v>
      </c>
      <c r="D57" s="2">
        <f>VLOOKUP(社員表!F57,大学!A$2:B$6,2,FALSE)+VLOOKUP(社員表!G57,理系資格!A$2:B$6,2,FALSE)</f>
        <v>6</v>
      </c>
      <c r="E57" s="5">
        <f>VLOOKUP(H57,面接点!A$2:B$6,2,FALSE)+VLOOKUP(I57,文系資格!A$2:B$6,2,FALSE)</f>
        <v>8</v>
      </c>
      <c r="F57" s="5" t="s">
        <v>205</v>
      </c>
      <c r="G57" s="5" t="s">
        <v>208</v>
      </c>
      <c r="H57" s="5" t="s">
        <v>209</v>
      </c>
      <c r="I57" s="5" t="s">
        <v>207</v>
      </c>
    </row>
    <row r="58" spans="1:9" x14ac:dyDescent="0.55000000000000004">
      <c r="A58" s="2">
        <v>2023057</v>
      </c>
      <c r="B58" s="3" t="s">
        <v>63</v>
      </c>
      <c r="C58" s="3" t="s">
        <v>3</v>
      </c>
      <c r="D58" s="2">
        <f>VLOOKUP(社員表!F58,大学!A$2:B$6,2,FALSE)+VLOOKUP(社員表!G58,理系資格!A$2:B$6,2,FALSE)</f>
        <v>9</v>
      </c>
      <c r="E58" s="5">
        <f>VLOOKUP(H58,面接点!A$2:B$6,2,FALSE)+VLOOKUP(I58,文系資格!A$2:B$6,2,FALSE)</f>
        <v>2</v>
      </c>
      <c r="F58" s="5" t="s">
        <v>208</v>
      </c>
      <c r="G58" s="5" t="s">
        <v>206</v>
      </c>
      <c r="H58" s="5" t="s">
        <v>206</v>
      </c>
      <c r="I58" s="5" t="s">
        <v>209</v>
      </c>
    </row>
    <row r="59" spans="1:9" x14ac:dyDescent="0.55000000000000004">
      <c r="A59" s="2">
        <v>2023058</v>
      </c>
      <c r="B59" s="3" t="s">
        <v>64</v>
      </c>
      <c r="C59" s="3" t="s">
        <v>3</v>
      </c>
      <c r="D59" s="2">
        <f>VLOOKUP(社員表!F59,大学!A$2:B$6,2,FALSE)+VLOOKUP(社員表!G59,理系資格!A$2:B$6,2,FALSE)</f>
        <v>10</v>
      </c>
      <c r="E59" s="5">
        <f>VLOOKUP(H59,面接点!A$2:B$6,2,FALSE)+VLOOKUP(I59,文系資格!A$2:B$6,2,FALSE)</f>
        <v>2</v>
      </c>
      <c r="F59" s="5" t="s">
        <v>206</v>
      </c>
      <c r="G59" s="5" t="s">
        <v>206</v>
      </c>
      <c r="H59" s="5" t="s">
        <v>208</v>
      </c>
      <c r="I59" s="5" t="s">
        <v>209</v>
      </c>
    </row>
    <row r="60" spans="1:9" x14ac:dyDescent="0.55000000000000004">
      <c r="A60" s="2">
        <v>2023059</v>
      </c>
      <c r="B60" s="3" t="s">
        <v>65</v>
      </c>
      <c r="C60" s="3" t="s">
        <v>4</v>
      </c>
      <c r="D60" s="2">
        <f>VLOOKUP(社員表!F60,大学!A$2:B$6,2,FALSE)+VLOOKUP(社員表!G60,理系資格!A$2:B$6,2,FALSE)</f>
        <v>10</v>
      </c>
      <c r="E60" s="5">
        <f>VLOOKUP(H60,面接点!A$2:B$6,2,FALSE)+VLOOKUP(I60,文系資格!A$2:B$6,2,FALSE)</f>
        <v>4</v>
      </c>
      <c r="F60" s="5" t="s">
        <v>209</v>
      </c>
      <c r="G60" s="5" t="s">
        <v>207</v>
      </c>
      <c r="H60" s="5" t="s">
        <v>208</v>
      </c>
      <c r="I60" s="5" t="s">
        <v>206</v>
      </c>
    </row>
    <row r="61" spans="1:9" x14ac:dyDescent="0.55000000000000004">
      <c r="A61" s="2">
        <v>2023060</v>
      </c>
      <c r="B61" s="3" t="s">
        <v>66</v>
      </c>
      <c r="C61" s="3" t="s">
        <v>3</v>
      </c>
      <c r="D61" s="2">
        <f>VLOOKUP(社員表!F61,大学!A$2:B$6,2,FALSE)+VLOOKUP(社員表!G61,理系資格!A$2:B$6,2,FALSE)</f>
        <v>5</v>
      </c>
      <c r="E61" s="5">
        <f>VLOOKUP(H61,面接点!A$2:B$6,2,FALSE)+VLOOKUP(I61,文系資格!A$2:B$6,2,FALSE)</f>
        <v>8</v>
      </c>
      <c r="F61" s="5" t="s">
        <v>207</v>
      </c>
      <c r="G61" s="5" t="s">
        <v>209</v>
      </c>
      <c r="H61" s="5" t="s">
        <v>207</v>
      </c>
      <c r="I61" s="5" t="s">
        <v>206</v>
      </c>
    </row>
    <row r="62" spans="1:9" x14ac:dyDescent="0.55000000000000004">
      <c r="A62" s="2">
        <v>2023061</v>
      </c>
      <c r="B62" s="3" t="s">
        <v>67</v>
      </c>
      <c r="C62" s="3" t="s">
        <v>5</v>
      </c>
      <c r="D62" s="2">
        <f>VLOOKUP(社員表!F62,大学!A$2:B$6,2,FALSE)+VLOOKUP(社員表!G62,理系資格!A$2:B$6,2,FALSE)</f>
        <v>5</v>
      </c>
      <c r="E62" s="5">
        <f>VLOOKUP(H62,面接点!A$2:B$6,2,FALSE)+VLOOKUP(I62,文系資格!A$2:B$6,2,FALSE)</f>
        <v>8</v>
      </c>
      <c r="F62" s="5" t="s">
        <v>208</v>
      </c>
      <c r="G62" s="5" t="s">
        <v>205</v>
      </c>
      <c r="H62" s="5" t="s">
        <v>207</v>
      </c>
      <c r="I62" s="5" t="s">
        <v>206</v>
      </c>
    </row>
    <row r="63" spans="1:9" x14ac:dyDescent="0.55000000000000004">
      <c r="A63" s="2">
        <v>2023062</v>
      </c>
      <c r="B63" s="3" t="s">
        <v>68</v>
      </c>
      <c r="C63" s="3" t="s">
        <v>3</v>
      </c>
      <c r="D63" s="2">
        <f>VLOOKUP(社員表!F63,大学!A$2:B$6,2,FALSE)+VLOOKUP(社員表!G63,理系資格!A$2:B$6,2,FALSE)</f>
        <v>6</v>
      </c>
      <c r="E63" s="5">
        <f>VLOOKUP(H63,面接点!A$2:B$6,2,FALSE)+VLOOKUP(I63,文系資格!A$2:B$6,2,FALSE)</f>
        <v>5</v>
      </c>
      <c r="F63" s="5" t="s">
        <v>206</v>
      </c>
      <c r="G63" s="5" t="s">
        <v>209</v>
      </c>
      <c r="H63" s="5" t="s">
        <v>205</v>
      </c>
      <c r="I63" s="5" t="s">
        <v>208</v>
      </c>
    </row>
    <row r="64" spans="1:9" x14ac:dyDescent="0.55000000000000004">
      <c r="A64" s="2">
        <v>2023063</v>
      </c>
      <c r="B64" s="3" t="s">
        <v>69</v>
      </c>
      <c r="C64" s="3" t="s">
        <v>4</v>
      </c>
      <c r="D64" s="2">
        <f>VLOOKUP(社員表!F64,大学!A$2:B$6,2,FALSE)+VLOOKUP(社員表!G64,理系資格!A$2:B$6,2,FALSE)</f>
        <v>6</v>
      </c>
      <c r="E64" s="5">
        <f>VLOOKUP(H64,面接点!A$2:B$6,2,FALSE)+VLOOKUP(I64,文系資格!A$2:B$6,2,FALSE)</f>
        <v>10</v>
      </c>
      <c r="F64" s="5" t="s">
        <v>205</v>
      </c>
      <c r="G64" s="5" t="s">
        <v>208</v>
      </c>
      <c r="H64" s="5" t="s">
        <v>207</v>
      </c>
      <c r="I64" s="5" t="s">
        <v>205</v>
      </c>
    </row>
    <row r="65" spans="1:9" x14ac:dyDescent="0.55000000000000004">
      <c r="A65" s="2">
        <v>2023064</v>
      </c>
      <c r="B65" s="3" t="s">
        <v>70</v>
      </c>
      <c r="C65" s="3" t="s">
        <v>3</v>
      </c>
      <c r="D65" s="2">
        <f>VLOOKUP(社員表!F65,大学!A$2:B$6,2,FALSE)+VLOOKUP(社員表!G65,理系資格!A$2:B$6,2,FALSE)</f>
        <v>4</v>
      </c>
      <c r="E65" s="5">
        <f>VLOOKUP(H65,面接点!A$2:B$6,2,FALSE)+VLOOKUP(I65,文系資格!A$2:B$6,2,FALSE)</f>
        <v>6</v>
      </c>
      <c r="F65" s="5" t="s">
        <v>205</v>
      </c>
      <c r="G65" s="5" t="s">
        <v>205</v>
      </c>
      <c r="H65" s="5" t="s">
        <v>208</v>
      </c>
      <c r="I65" s="5" t="s">
        <v>205</v>
      </c>
    </row>
    <row r="66" spans="1:9" x14ac:dyDescent="0.55000000000000004">
      <c r="A66" s="2">
        <v>2023065</v>
      </c>
      <c r="B66" s="3" t="s">
        <v>71</v>
      </c>
      <c r="C66" s="3" t="s">
        <v>5</v>
      </c>
      <c r="D66" s="2">
        <f>VLOOKUP(社員表!F66,大学!A$2:B$6,2,FALSE)+VLOOKUP(社員表!G66,理系資格!A$2:B$6,2,FALSE)</f>
        <v>5</v>
      </c>
      <c r="E66" s="5">
        <f>VLOOKUP(H66,面接点!A$2:B$6,2,FALSE)+VLOOKUP(I66,文系資格!A$2:B$6,2,FALSE)</f>
        <v>6</v>
      </c>
      <c r="F66" s="5" t="s">
        <v>208</v>
      </c>
      <c r="G66" s="5" t="s">
        <v>205</v>
      </c>
      <c r="H66" s="5" t="s">
        <v>206</v>
      </c>
      <c r="I66" s="5" t="s">
        <v>205</v>
      </c>
    </row>
    <row r="67" spans="1:9" x14ac:dyDescent="0.55000000000000004">
      <c r="A67" s="2">
        <v>2023066</v>
      </c>
      <c r="B67" s="3" t="s">
        <v>72</v>
      </c>
      <c r="C67" s="3" t="s">
        <v>5</v>
      </c>
      <c r="D67" s="2">
        <f>VLOOKUP(社員表!F67,大学!A$2:B$6,2,FALSE)+VLOOKUP(社員表!G67,理系資格!A$2:B$6,2,FALSE)</f>
        <v>7</v>
      </c>
      <c r="E67" s="5">
        <f>VLOOKUP(H67,面接点!A$2:B$6,2,FALSE)+VLOOKUP(I67,文系資格!A$2:B$6,2,FALSE)</f>
        <v>5</v>
      </c>
      <c r="F67" s="5" t="s">
        <v>207</v>
      </c>
      <c r="G67" s="5" t="s">
        <v>208</v>
      </c>
      <c r="H67" s="5" t="s">
        <v>209</v>
      </c>
      <c r="I67" s="5" t="s">
        <v>209</v>
      </c>
    </row>
    <row r="68" spans="1:9" x14ac:dyDescent="0.55000000000000004">
      <c r="A68" s="2">
        <v>2023067</v>
      </c>
      <c r="B68" s="3" t="s">
        <v>73</v>
      </c>
      <c r="C68" s="3" t="s">
        <v>4</v>
      </c>
      <c r="D68" s="2">
        <f>VLOOKUP(社員表!F68,大学!A$2:B$6,2,FALSE)+VLOOKUP(社員表!G68,理系資格!A$2:B$6,2,FALSE)</f>
        <v>9</v>
      </c>
      <c r="E68" s="5">
        <f>VLOOKUP(H68,面接点!A$2:B$6,2,FALSE)+VLOOKUP(I68,文系資格!A$2:B$6,2,FALSE)</f>
        <v>2</v>
      </c>
      <c r="F68" s="5" t="s">
        <v>207</v>
      </c>
      <c r="G68" s="5" t="s">
        <v>207</v>
      </c>
      <c r="H68" s="5" t="s">
        <v>206</v>
      </c>
      <c r="I68" s="5" t="s">
        <v>209</v>
      </c>
    </row>
    <row r="69" spans="1:9" x14ac:dyDescent="0.55000000000000004">
      <c r="A69" s="2">
        <v>2023068</v>
      </c>
      <c r="B69" s="3" t="s">
        <v>74</v>
      </c>
      <c r="C69" s="3" t="s">
        <v>3</v>
      </c>
      <c r="D69" s="2">
        <f>VLOOKUP(社員表!F69,大学!A$2:B$6,2,FALSE)+VLOOKUP(社員表!G69,理系資格!A$2:B$6,2,FALSE)</f>
        <v>9</v>
      </c>
      <c r="E69" s="5">
        <f>VLOOKUP(H69,面接点!A$2:B$6,2,FALSE)+VLOOKUP(I69,文系資格!A$2:B$6,2,FALSE)</f>
        <v>5</v>
      </c>
      <c r="F69" s="5" t="s">
        <v>208</v>
      </c>
      <c r="G69" s="5" t="s">
        <v>206</v>
      </c>
      <c r="H69" s="5" t="s">
        <v>206</v>
      </c>
      <c r="I69" s="5" t="s">
        <v>207</v>
      </c>
    </row>
    <row r="70" spans="1:9" x14ac:dyDescent="0.55000000000000004">
      <c r="A70" s="2">
        <v>2023069</v>
      </c>
      <c r="B70" s="3" t="s">
        <v>75</v>
      </c>
      <c r="C70" s="3" t="s">
        <v>4</v>
      </c>
      <c r="D70" s="2">
        <f>VLOOKUP(社員表!F70,大学!A$2:B$6,2,FALSE)+VLOOKUP(社員表!G70,理系資格!A$2:B$6,2,FALSE)</f>
        <v>4</v>
      </c>
      <c r="E70" s="5">
        <f>VLOOKUP(H70,面接点!A$2:B$6,2,FALSE)+VLOOKUP(I70,文系資格!A$2:B$6,2,FALSE)</f>
        <v>9</v>
      </c>
      <c r="F70" s="5" t="s">
        <v>205</v>
      </c>
      <c r="G70" s="5" t="s">
        <v>205</v>
      </c>
      <c r="H70" s="5" t="s">
        <v>209</v>
      </c>
      <c r="I70" s="5" t="s">
        <v>205</v>
      </c>
    </row>
    <row r="71" spans="1:9" x14ac:dyDescent="0.55000000000000004">
      <c r="A71" s="2">
        <v>2023070</v>
      </c>
      <c r="B71" s="3" t="s">
        <v>76</v>
      </c>
      <c r="C71" s="3" t="s">
        <v>3</v>
      </c>
      <c r="D71" s="2">
        <f>VLOOKUP(社員表!F71,大学!A$2:B$6,2,FALSE)+VLOOKUP(社員表!G71,理系資格!A$2:B$6,2,FALSE)</f>
        <v>10</v>
      </c>
      <c r="E71" s="5">
        <f>VLOOKUP(H71,面接点!A$2:B$6,2,FALSE)+VLOOKUP(I71,文系資格!A$2:B$6,2,FALSE)</f>
        <v>5</v>
      </c>
      <c r="F71" s="5" t="s">
        <v>206</v>
      </c>
      <c r="G71" s="5" t="s">
        <v>207</v>
      </c>
      <c r="H71" s="5" t="s">
        <v>209</v>
      </c>
      <c r="I71" s="5" t="s">
        <v>209</v>
      </c>
    </row>
    <row r="72" spans="1:9" x14ac:dyDescent="0.55000000000000004">
      <c r="A72" s="2">
        <v>2023071</v>
      </c>
      <c r="B72" s="3" t="s">
        <v>77</v>
      </c>
      <c r="C72" s="3" t="s">
        <v>5</v>
      </c>
      <c r="D72" s="2">
        <f>VLOOKUP(社員表!F72,大学!A$2:B$6,2,FALSE)+VLOOKUP(社員表!G72,理系資格!A$2:B$6,2,FALSE)</f>
        <v>5</v>
      </c>
      <c r="E72" s="5">
        <f>VLOOKUP(H72,面接点!A$2:B$6,2,FALSE)+VLOOKUP(I72,文系資格!A$2:B$6,2,FALSE)</f>
        <v>6</v>
      </c>
      <c r="F72" s="5" t="s">
        <v>207</v>
      </c>
      <c r="G72" s="5" t="s">
        <v>205</v>
      </c>
      <c r="H72" s="5" t="s">
        <v>205</v>
      </c>
      <c r="I72" s="5" t="s">
        <v>207</v>
      </c>
    </row>
    <row r="73" spans="1:9" x14ac:dyDescent="0.55000000000000004">
      <c r="A73" s="2">
        <v>2023072</v>
      </c>
      <c r="B73" s="3" t="s">
        <v>78</v>
      </c>
      <c r="C73" s="3" t="s">
        <v>3</v>
      </c>
      <c r="D73" s="2">
        <f>VLOOKUP(社員表!F73,大学!A$2:B$6,2,FALSE)+VLOOKUP(社員表!G73,理系資格!A$2:B$6,2,FALSE)</f>
        <v>4</v>
      </c>
      <c r="E73" s="5">
        <f>VLOOKUP(H73,面接点!A$2:B$6,2,FALSE)+VLOOKUP(I73,文系資格!A$2:B$6,2,FALSE)</f>
        <v>3</v>
      </c>
      <c r="F73" s="5" t="s">
        <v>205</v>
      </c>
      <c r="G73" s="5" t="s">
        <v>205</v>
      </c>
      <c r="H73" s="5" t="s">
        <v>205</v>
      </c>
      <c r="I73" s="5" t="s">
        <v>209</v>
      </c>
    </row>
    <row r="74" spans="1:9" x14ac:dyDescent="0.55000000000000004">
      <c r="A74" s="2">
        <v>2023073</v>
      </c>
      <c r="B74" s="3" t="s">
        <v>79</v>
      </c>
      <c r="C74" s="3" t="s">
        <v>5</v>
      </c>
      <c r="D74" s="2">
        <f>VLOOKUP(社員表!F74,大学!A$2:B$6,2,FALSE)+VLOOKUP(社員表!G74,理系資格!A$2:B$6,2,FALSE)</f>
        <v>6</v>
      </c>
      <c r="E74" s="5">
        <f>VLOOKUP(H74,面接点!A$2:B$6,2,FALSE)+VLOOKUP(I74,文系資格!A$2:B$6,2,FALSE)</f>
        <v>6</v>
      </c>
      <c r="F74" s="5" t="s">
        <v>206</v>
      </c>
      <c r="G74" s="5" t="s">
        <v>209</v>
      </c>
      <c r="H74" s="5" t="s">
        <v>207</v>
      </c>
      <c r="I74" s="5" t="s">
        <v>209</v>
      </c>
    </row>
    <row r="75" spans="1:9" x14ac:dyDescent="0.55000000000000004">
      <c r="A75" s="2">
        <v>2023074</v>
      </c>
      <c r="B75" s="3" t="s">
        <v>80</v>
      </c>
      <c r="C75" s="3" t="s">
        <v>4</v>
      </c>
      <c r="D75" s="2">
        <f>VLOOKUP(社員表!F75,大学!A$2:B$6,2,FALSE)+VLOOKUP(社員表!G75,理系資格!A$2:B$6,2,FALSE)</f>
        <v>4</v>
      </c>
      <c r="E75" s="5">
        <f>VLOOKUP(H75,面接点!A$2:B$6,2,FALSE)+VLOOKUP(I75,文系資格!A$2:B$6,2,FALSE)</f>
        <v>8</v>
      </c>
      <c r="F75" s="5" t="s">
        <v>205</v>
      </c>
      <c r="G75" s="5" t="s">
        <v>205</v>
      </c>
      <c r="H75" s="5" t="s">
        <v>207</v>
      </c>
      <c r="I75" s="5" t="s">
        <v>206</v>
      </c>
    </row>
    <row r="76" spans="1:9" x14ac:dyDescent="0.55000000000000004">
      <c r="A76" s="2">
        <v>2023075</v>
      </c>
      <c r="B76" s="3" t="s">
        <v>81</v>
      </c>
      <c r="C76" s="3" t="s">
        <v>4</v>
      </c>
      <c r="D76" s="2">
        <f>VLOOKUP(社員表!F76,大学!A$2:B$6,2,FALSE)+VLOOKUP(社員表!G76,理系資格!A$2:B$6,2,FALSE)</f>
        <v>9</v>
      </c>
      <c r="E76" s="5">
        <f>VLOOKUP(H76,面接点!A$2:B$6,2,FALSE)+VLOOKUP(I76,文系資格!A$2:B$6,2,FALSE)</f>
        <v>4</v>
      </c>
      <c r="F76" s="5" t="s">
        <v>207</v>
      </c>
      <c r="G76" s="5" t="s">
        <v>206</v>
      </c>
      <c r="H76" s="5" t="s">
        <v>206</v>
      </c>
      <c r="I76" s="5" t="s">
        <v>208</v>
      </c>
    </row>
    <row r="77" spans="1:9" x14ac:dyDescent="0.55000000000000004">
      <c r="A77" s="2">
        <v>2023076</v>
      </c>
      <c r="B77" s="3" t="s">
        <v>82</v>
      </c>
      <c r="C77" s="3" t="s">
        <v>3</v>
      </c>
      <c r="D77" s="2">
        <f>VLOOKUP(社員表!F77,大学!A$2:B$6,2,FALSE)+VLOOKUP(社員表!G77,理系資格!A$2:B$6,2,FALSE)</f>
        <v>8</v>
      </c>
      <c r="E77" s="5">
        <f>VLOOKUP(H77,面接点!A$2:B$6,2,FALSE)+VLOOKUP(I77,文系資格!A$2:B$6,2,FALSE)</f>
        <v>5</v>
      </c>
      <c r="F77" s="5" t="s">
        <v>209</v>
      </c>
      <c r="G77" s="5" t="s">
        <v>208</v>
      </c>
      <c r="H77" s="5" t="s">
        <v>205</v>
      </c>
      <c r="I77" s="5" t="s">
        <v>208</v>
      </c>
    </row>
    <row r="78" spans="1:9" x14ac:dyDescent="0.55000000000000004">
      <c r="A78" s="2">
        <v>2023077</v>
      </c>
      <c r="B78" s="3" t="s">
        <v>83</v>
      </c>
      <c r="C78" s="3" t="s">
        <v>3</v>
      </c>
      <c r="D78" s="2">
        <f>VLOOKUP(社員表!F78,大学!A$2:B$6,2,FALSE)+VLOOKUP(社員表!G78,理系資格!A$2:B$6,2,FALSE)</f>
        <v>6</v>
      </c>
      <c r="E78" s="5">
        <f>VLOOKUP(H78,面接点!A$2:B$6,2,FALSE)+VLOOKUP(I78,文系資格!A$2:B$6,2,FALSE)</f>
        <v>2</v>
      </c>
      <c r="F78" s="5" t="s">
        <v>209</v>
      </c>
      <c r="G78" s="5" t="s">
        <v>209</v>
      </c>
      <c r="H78" s="5" t="s">
        <v>206</v>
      </c>
      <c r="I78" s="5" t="s">
        <v>209</v>
      </c>
    </row>
    <row r="79" spans="1:9" x14ac:dyDescent="0.55000000000000004">
      <c r="A79" s="2">
        <v>2023078</v>
      </c>
      <c r="B79" s="3" t="s">
        <v>84</v>
      </c>
      <c r="C79" s="3" t="s">
        <v>5</v>
      </c>
      <c r="D79" s="2">
        <f>VLOOKUP(社員表!F79,大学!A$2:B$6,2,FALSE)+VLOOKUP(社員表!G79,理系資格!A$2:B$6,2,FALSE)</f>
        <v>4</v>
      </c>
      <c r="E79" s="5">
        <f>VLOOKUP(H79,面接点!A$2:B$6,2,FALSE)+VLOOKUP(I79,文系資格!A$2:B$6,2,FALSE)</f>
        <v>7</v>
      </c>
      <c r="F79" s="5" t="s">
        <v>205</v>
      </c>
      <c r="G79" s="5" t="s">
        <v>205</v>
      </c>
      <c r="H79" s="5" t="s">
        <v>209</v>
      </c>
      <c r="I79" s="5" t="s">
        <v>206</v>
      </c>
    </row>
    <row r="80" spans="1:9" x14ac:dyDescent="0.55000000000000004">
      <c r="A80" s="2">
        <v>2023079</v>
      </c>
      <c r="B80" s="3" t="s">
        <v>85</v>
      </c>
      <c r="C80" s="3" t="s">
        <v>5</v>
      </c>
      <c r="D80" s="2">
        <f>VLOOKUP(社員表!F80,大学!A$2:B$6,2,FALSE)+VLOOKUP(社員表!G80,理系資格!A$2:B$6,2,FALSE)</f>
        <v>6</v>
      </c>
      <c r="E80" s="5">
        <f>VLOOKUP(H80,面接点!A$2:B$6,2,FALSE)+VLOOKUP(I80,文系資格!A$2:B$6,2,FALSE)</f>
        <v>7</v>
      </c>
      <c r="F80" s="5" t="s">
        <v>205</v>
      </c>
      <c r="G80" s="5" t="s">
        <v>208</v>
      </c>
      <c r="H80" s="5" t="s">
        <v>209</v>
      </c>
      <c r="I80" s="5" t="s">
        <v>206</v>
      </c>
    </row>
    <row r="81" spans="1:9" x14ac:dyDescent="0.55000000000000004">
      <c r="A81" s="2">
        <v>2023080</v>
      </c>
      <c r="B81" s="3" t="s">
        <v>86</v>
      </c>
      <c r="C81" s="3" t="s">
        <v>4</v>
      </c>
      <c r="D81" s="2">
        <f>VLOOKUP(社員表!F81,大学!A$2:B$6,2,FALSE)+VLOOKUP(社員表!G81,理系資格!A$2:B$6,2,FALSE)</f>
        <v>9</v>
      </c>
      <c r="E81" s="5">
        <f>VLOOKUP(H81,面接点!A$2:B$6,2,FALSE)+VLOOKUP(I81,文系資格!A$2:B$6,2,FALSE)</f>
        <v>10</v>
      </c>
      <c r="F81" s="5" t="s">
        <v>207</v>
      </c>
      <c r="G81" s="5" t="s">
        <v>206</v>
      </c>
      <c r="H81" s="5" t="s">
        <v>207</v>
      </c>
      <c r="I81" s="5" t="s">
        <v>205</v>
      </c>
    </row>
    <row r="82" spans="1:9" x14ac:dyDescent="0.55000000000000004">
      <c r="A82" s="2">
        <v>2023081</v>
      </c>
      <c r="B82" s="3" t="s">
        <v>87</v>
      </c>
      <c r="C82" s="3" t="s">
        <v>3</v>
      </c>
      <c r="D82" s="2">
        <f>VLOOKUP(社員表!F82,大学!A$2:B$6,2,FALSE)+VLOOKUP(社員表!G82,理系資格!A$2:B$6,2,FALSE)</f>
        <v>10</v>
      </c>
      <c r="E82" s="5">
        <f>VLOOKUP(H82,面接点!A$2:B$6,2,FALSE)+VLOOKUP(I82,文系資格!A$2:B$6,2,FALSE)</f>
        <v>4</v>
      </c>
      <c r="F82" s="5" t="s">
        <v>206</v>
      </c>
      <c r="G82" s="5" t="s">
        <v>206</v>
      </c>
      <c r="H82" s="5" t="s">
        <v>208</v>
      </c>
      <c r="I82" s="5" t="s">
        <v>208</v>
      </c>
    </row>
    <row r="83" spans="1:9" x14ac:dyDescent="0.55000000000000004">
      <c r="A83" s="2">
        <v>2023082</v>
      </c>
      <c r="B83" s="3" t="s">
        <v>88</v>
      </c>
      <c r="C83" s="3" t="s">
        <v>3</v>
      </c>
      <c r="D83" s="2">
        <f>VLOOKUP(社員表!F83,大学!A$2:B$6,2,FALSE)+VLOOKUP(社員表!G83,理系資格!A$2:B$6,2,FALSE)</f>
        <v>5</v>
      </c>
      <c r="E83" s="5">
        <f>VLOOKUP(H83,面接点!A$2:B$6,2,FALSE)+VLOOKUP(I83,文系資格!A$2:B$6,2,FALSE)</f>
        <v>5</v>
      </c>
      <c r="F83" s="5" t="s">
        <v>207</v>
      </c>
      <c r="G83" s="5" t="s">
        <v>205</v>
      </c>
      <c r="H83" s="5" t="s">
        <v>205</v>
      </c>
      <c r="I83" s="5" t="s">
        <v>208</v>
      </c>
    </row>
    <row r="84" spans="1:9" x14ac:dyDescent="0.55000000000000004">
      <c r="A84" s="2">
        <v>2023083</v>
      </c>
      <c r="B84" s="3" t="s">
        <v>89</v>
      </c>
      <c r="C84" s="3" t="s">
        <v>4</v>
      </c>
      <c r="D84" s="2">
        <f>VLOOKUP(社員表!F84,大学!A$2:B$6,2,FALSE)+VLOOKUP(社員表!G84,理系資格!A$2:B$6,2,FALSE)</f>
        <v>5</v>
      </c>
      <c r="E84" s="5">
        <f>VLOOKUP(H84,面接点!A$2:B$6,2,FALSE)+VLOOKUP(I84,文系資格!A$2:B$6,2,FALSE)</f>
        <v>2</v>
      </c>
      <c r="F84" s="5" t="s">
        <v>207</v>
      </c>
      <c r="G84" s="5" t="s">
        <v>209</v>
      </c>
      <c r="H84" s="5" t="s">
        <v>206</v>
      </c>
      <c r="I84" s="5" t="s">
        <v>209</v>
      </c>
    </row>
    <row r="85" spans="1:9" x14ac:dyDescent="0.55000000000000004">
      <c r="A85" s="2">
        <v>2023084</v>
      </c>
      <c r="B85" s="3" t="s">
        <v>90</v>
      </c>
      <c r="C85" s="3" t="s">
        <v>3</v>
      </c>
      <c r="D85" s="2">
        <f>VLOOKUP(社員表!F85,大学!A$2:B$6,2,FALSE)+VLOOKUP(社員表!G85,理系資格!A$2:B$6,2,FALSE)</f>
        <v>8</v>
      </c>
      <c r="E85" s="5">
        <f>VLOOKUP(H85,面接点!A$2:B$6,2,FALSE)+VLOOKUP(I85,文系資格!A$2:B$6,2,FALSE)</f>
        <v>2</v>
      </c>
      <c r="F85" s="5" t="s">
        <v>205</v>
      </c>
      <c r="G85" s="5" t="s">
        <v>207</v>
      </c>
      <c r="H85" s="5" t="s">
        <v>208</v>
      </c>
      <c r="I85" s="5" t="s">
        <v>209</v>
      </c>
    </row>
    <row r="86" spans="1:9" x14ac:dyDescent="0.55000000000000004">
      <c r="A86" s="2">
        <v>2023085</v>
      </c>
      <c r="B86" s="3" t="s">
        <v>91</v>
      </c>
      <c r="C86" s="3" t="s">
        <v>5</v>
      </c>
      <c r="D86" s="2">
        <f>VLOOKUP(社員表!F86,大学!A$2:B$6,2,FALSE)+VLOOKUP(社員表!G86,理系資格!A$2:B$6,2,FALSE)</f>
        <v>4</v>
      </c>
      <c r="E86" s="5">
        <f>VLOOKUP(H86,面接点!A$2:B$6,2,FALSE)+VLOOKUP(I86,文系資格!A$2:B$6,2,FALSE)</f>
        <v>5</v>
      </c>
      <c r="F86" s="5" t="s">
        <v>205</v>
      </c>
      <c r="G86" s="5" t="s">
        <v>205</v>
      </c>
      <c r="H86" s="5" t="s">
        <v>205</v>
      </c>
      <c r="I86" s="5" t="s">
        <v>206</v>
      </c>
    </row>
    <row r="87" spans="1:9" x14ac:dyDescent="0.55000000000000004">
      <c r="A87" s="2">
        <v>2023086</v>
      </c>
      <c r="B87" s="3" t="s">
        <v>92</v>
      </c>
      <c r="C87" s="3" t="s">
        <v>3</v>
      </c>
      <c r="D87" s="2">
        <f>VLOOKUP(社員表!F87,大学!A$2:B$6,2,FALSE)+VLOOKUP(社員表!G87,理系資格!A$2:B$6,2,FALSE)</f>
        <v>9</v>
      </c>
      <c r="E87" s="5">
        <f>VLOOKUP(H87,面接点!A$2:B$6,2,FALSE)+VLOOKUP(I87,文系資格!A$2:B$6,2,FALSE)</f>
        <v>8</v>
      </c>
      <c r="F87" s="5" t="s">
        <v>208</v>
      </c>
      <c r="G87" s="5" t="s">
        <v>207</v>
      </c>
      <c r="H87" s="5" t="s">
        <v>207</v>
      </c>
      <c r="I87" s="5" t="s">
        <v>208</v>
      </c>
    </row>
    <row r="88" spans="1:9" x14ac:dyDescent="0.55000000000000004">
      <c r="A88" s="2">
        <v>2023087</v>
      </c>
      <c r="B88" s="3" t="s">
        <v>93</v>
      </c>
      <c r="C88" s="3" t="s">
        <v>5</v>
      </c>
      <c r="D88" s="2">
        <f>VLOOKUP(社員表!F88,大学!A$2:B$6,2,FALSE)+VLOOKUP(社員表!G88,理系資格!A$2:B$6,2,FALSE)</f>
        <v>10</v>
      </c>
      <c r="E88" s="5">
        <f>VLOOKUP(H88,面接点!A$2:B$6,2,FALSE)+VLOOKUP(I88,文系資格!A$2:B$6,2,FALSE)</f>
        <v>2</v>
      </c>
      <c r="F88" s="5" t="s">
        <v>209</v>
      </c>
      <c r="G88" s="5" t="s">
        <v>206</v>
      </c>
      <c r="H88" s="5" t="s">
        <v>208</v>
      </c>
      <c r="I88" s="5" t="s">
        <v>209</v>
      </c>
    </row>
    <row r="89" spans="1:9" x14ac:dyDescent="0.55000000000000004">
      <c r="A89" s="2">
        <v>2023088</v>
      </c>
      <c r="B89" s="3" t="s">
        <v>94</v>
      </c>
      <c r="C89" s="3" t="s">
        <v>4</v>
      </c>
      <c r="D89" s="2">
        <f>VLOOKUP(社員表!F89,大学!A$2:B$6,2,FALSE)+VLOOKUP(社員表!G89,理系資格!A$2:B$6,2,FALSE)</f>
        <v>8</v>
      </c>
      <c r="E89" s="5">
        <f>VLOOKUP(H89,面接点!A$2:B$6,2,FALSE)+VLOOKUP(I89,文系資格!A$2:B$6,2,FALSE)</f>
        <v>7</v>
      </c>
      <c r="F89" s="5" t="s">
        <v>205</v>
      </c>
      <c r="G89" s="5" t="s">
        <v>207</v>
      </c>
      <c r="H89" s="5" t="s">
        <v>205</v>
      </c>
      <c r="I89" s="5" t="s">
        <v>205</v>
      </c>
    </row>
    <row r="90" spans="1:9" x14ac:dyDescent="0.55000000000000004">
      <c r="A90" s="2">
        <v>2023089</v>
      </c>
      <c r="B90" s="3" t="s">
        <v>95</v>
      </c>
      <c r="C90" s="3" t="s">
        <v>3</v>
      </c>
      <c r="D90" s="2">
        <f>VLOOKUP(社員表!F90,大学!A$2:B$6,2,FALSE)+VLOOKUP(社員表!G90,理系資格!A$2:B$6,2,FALSE)</f>
        <v>8</v>
      </c>
      <c r="E90" s="5">
        <f>VLOOKUP(H90,面接点!A$2:B$6,2,FALSE)+VLOOKUP(I90,文系資格!A$2:B$6,2,FALSE)</f>
        <v>8</v>
      </c>
      <c r="F90" s="5" t="s">
        <v>205</v>
      </c>
      <c r="G90" s="5" t="s">
        <v>207</v>
      </c>
      <c r="H90" s="5" t="s">
        <v>209</v>
      </c>
      <c r="I90" s="5" t="s">
        <v>207</v>
      </c>
    </row>
    <row r="91" spans="1:9" x14ac:dyDescent="0.55000000000000004">
      <c r="A91" s="2">
        <v>2023090</v>
      </c>
      <c r="B91" s="3" t="s">
        <v>70</v>
      </c>
      <c r="C91" s="3" t="s">
        <v>4</v>
      </c>
      <c r="D91" s="2">
        <f>VLOOKUP(社員表!F91,大学!A$2:B$6,2,FALSE)+VLOOKUP(社員表!G91,理系資格!A$2:B$6,2,FALSE)</f>
        <v>8</v>
      </c>
      <c r="E91" s="5">
        <f>VLOOKUP(H91,面接点!A$2:B$6,2,FALSE)+VLOOKUP(I91,文系資格!A$2:B$6,2,FALSE)</f>
        <v>9</v>
      </c>
      <c r="F91" s="5" t="s">
        <v>209</v>
      </c>
      <c r="G91" s="5" t="s">
        <v>208</v>
      </c>
      <c r="H91" s="5" t="s">
        <v>209</v>
      </c>
      <c r="I91" s="5" t="s">
        <v>205</v>
      </c>
    </row>
    <row r="92" spans="1:9" x14ac:dyDescent="0.55000000000000004">
      <c r="A92" s="2">
        <v>2023091</v>
      </c>
      <c r="B92" s="3" t="s">
        <v>96</v>
      </c>
      <c r="C92" s="3" t="s">
        <v>3</v>
      </c>
      <c r="D92" s="2">
        <f>VLOOKUP(社員表!F92,大学!A$2:B$6,2,FALSE)+VLOOKUP(社員表!G92,理系資格!A$2:B$6,2,FALSE)</f>
        <v>9</v>
      </c>
      <c r="E92" s="5">
        <f>VLOOKUP(H92,面接点!A$2:B$6,2,FALSE)+VLOOKUP(I92,文系資格!A$2:B$6,2,FALSE)</f>
        <v>7</v>
      </c>
      <c r="F92" s="5" t="s">
        <v>207</v>
      </c>
      <c r="G92" s="5" t="s">
        <v>207</v>
      </c>
      <c r="H92" s="5" t="s">
        <v>209</v>
      </c>
      <c r="I92" s="5" t="s">
        <v>208</v>
      </c>
    </row>
    <row r="93" spans="1:9" x14ac:dyDescent="0.55000000000000004">
      <c r="A93" s="2">
        <v>2023092</v>
      </c>
      <c r="B93" s="3" t="s">
        <v>97</v>
      </c>
      <c r="C93" s="3" t="s">
        <v>5</v>
      </c>
      <c r="D93" s="2">
        <f>VLOOKUP(社員表!F93,大学!A$2:B$6,2,FALSE)+VLOOKUP(社員表!G93,理系資格!A$2:B$6,2,FALSE)</f>
        <v>9</v>
      </c>
      <c r="E93" s="5">
        <f>VLOOKUP(H93,面接点!A$2:B$6,2,FALSE)+VLOOKUP(I93,文系資格!A$2:B$6,2,FALSE)</f>
        <v>7</v>
      </c>
      <c r="F93" s="5" t="s">
        <v>208</v>
      </c>
      <c r="G93" s="5" t="s">
        <v>206</v>
      </c>
      <c r="H93" s="5" t="s">
        <v>209</v>
      </c>
      <c r="I93" s="5" t="s">
        <v>206</v>
      </c>
    </row>
    <row r="94" spans="1:9" x14ac:dyDescent="0.55000000000000004">
      <c r="A94" s="2">
        <v>2023093</v>
      </c>
      <c r="B94" s="3" t="s">
        <v>98</v>
      </c>
      <c r="C94" s="3" t="s">
        <v>4</v>
      </c>
      <c r="D94" s="2">
        <f>VLOOKUP(社員表!F94,大学!A$2:B$6,2,FALSE)+VLOOKUP(社員表!G94,理系資格!A$2:B$6,2,FALSE)</f>
        <v>8</v>
      </c>
      <c r="E94" s="5">
        <f>VLOOKUP(H94,面接点!A$2:B$6,2,FALSE)+VLOOKUP(I94,文系資格!A$2:B$6,2,FALSE)</f>
        <v>7</v>
      </c>
      <c r="F94" s="5" t="s">
        <v>205</v>
      </c>
      <c r="G94" s="5" t="s">
        <v>206</v>
      </c>
      <c r="H94" s="5" t="s">
        <v>209</v>
      </c>
      <c r="I94" s="5" t="s">
        <v>206</v>
      </c>
    </row>
    <row r="95" spans="1:9" x14ac:dyDescent="0.55000000000000004">
      <c r="A95" s="2">
        <v>2023094</v>
      </c>
      <c r="B95" s="3" t="s">
        <v>99</v>
      </c>
      <c r="C95" s="3" t="s">
        <v>3</v>
      </c>
      <c r="D95" s="2">
        <f>VLOOKUP(社員表!F95,大学!A$2:B$6,2,FALSE)+VLOOKUP(社員表!G95,理系資格!A$2:B$6,2,FALSE)</f>
        <v>7</v>
      </c>
      <c r="E95" s="5">
        <f>VLOOKUP(H95,面接点!A$2:B$6,2,FALSE)+VLOOKUP(I95,文系資格!A$2:B$6,2,FALSE)</f>
        <v>8</v>
      </c>
      <c r="F95" s="5" t="s">
        <v>208</v>
      </c>
      <c r="G95" s="5" t="s">
        <v>208</v>
      </c>
      <c r="H95" s="5" t="s">
        <v>207</v>
      </c>
      <c r="I95" s="5" t="s">
        <v>208</v>
      </c>
    </row>
    <row r="96" spans="1:9" x14ac:dyDescent="0.55000000000000004">
      <c r="A96" s="2">
        <v>2023095</v>
      </c>
      <c r="B96" s="3" t="s">
        <v>100</v>
      </c>
      <c r="C96" s="3" t="s">
        <v>3</v>
      </c>
      <c r="D96" s="2">
        <f>VLOOKUP(社員表!F96,大学!A$2:B$6,2,FALSE)+VLOOKUP(社員表!G96,理系資格!A$2:B$6,2,FALSE)</f>
        <v>7</v>
      </c>
      <c r="E96" s="5">
        <f>VLOOKUP(H96,面接点!A$2:B$6,2,FALSE)+VLOOKUP(I96,文系資格!A$2:B$6,2,FALSE)</f>
        <v>8</v>
      </c>
      <c r="F96" s="5" t="s">
        <v>207</v>
      </c>
      <c r="G96" s="5" t="s">
        <v>208</v>
      </c>
      <c r="H96" s="5" t="s">
        <v>207</v>
      </c>
      <c r="I96" s="5" t="s">
        <v>206</v>
      </c>
    </row>
    <row r="97" spans="1:9" x14ac:dyDescent="0.55000000000000004">
      <c r="A97" s="2">
        <v>2023096</v>
      </c>
      <c r="B97" s="3" t="s">
        <v>101</v>
      </c>
      <c r="C97" s="3" t="s">
        <v>5</v>
      </c>
      <c r="D97" s="2">
        <f>VLOOKUP(社員表!F97,大学!A$2:B$6,2,FALSE)+VLOOKUP(社員表!G97,理系資格!A$2:B$6,2,FALSE)</f>
        <v>8</v>
      </c>
      <c r="E97" s="5">
        <f>VLOOKUP(H97,面接点!A$2:B$6,2,FALSE)+VLOOKUP(I97,文系資格!A$2:B$6,2,FALSE)</f>
        <v>5</v>
      </c>
      <c r="F97" s="5" t="s">
        <v>205</v>
      </c>
      <c r="G97" s="5" t="s">
        <v>207</v>
      </c>
      <c r="H97" s="5" t="s">
        <v>208</v>
      </c>
      <c r="I97" s="5" t="s">
        <v>207</v>
      </c>
    </row>
    <row r="98" spans="1:9" x14ac:dyDescent="0.55000000000000004">
      <c r="A98" s="2">
        <v>2023097</v>
      </c>
      <c r="B98" s="3" t="s">
        <v>102</v>
      </c>
      <c r="C98" s="3" t="s">
        <v>4</v>
      </c>
      <c r="D98" s="2">
        <f>VLOOKUP(社員表!F98,大学!A$2:B$6,2,FALSE)+VLOOKUP(社員表!G98,理系資格!A$2:B$6,2,FALSE)</f>
        <v>5</v>
      </c>
      <c r="E98" s="5">
        <f>VLOOKUP(H98,面接点!A$2:B$6,2,FALSE)+VLOOKUP(I98,文系資格!A$2:B$6,2,FALSE)</f>
        <v>5</v>
      </c>
      <c r="F98" s="5" t="s">
        <v>208</v>
      </c>
      <c r="G98" s="5" t="s">
        <v>209</v>
      </c>
      <c r="H98" s="5" t="s">
        <v>206</v>
      </c>
      <c r="I98" s="5" t="s">
        <v>207</v>
      </c>
    </row>
    <row r="99" spans="1:9" x14ac:dyDescent="0.55000000000000004">
      <c r="A99" s="2">
        <v>2023098</v>
      </c>
      <c r="B99" s="3" t="s">
        <v>103</v>
      </c>
      <c r="C99" s="3" t="s">
        <v>3</v>
      </c>
      <c r="D99" s="2">
        <f>VLOOKUP(社員表!F99,大学!A$2:B$6,2,FALSE)+VLOOKUP(社員表!G99,理系資格!A$2:B$6,2,FALSE)</f>
        <v>5</v>
      </c>
      <c r="E99" s="5">
        <f>VLOOKUP(H99,面接点!A$2:B$6,2,FALSE)+VLOOKUP(I99,文系資格!A$2:B$6,2,FALSE)</f>
        <v>5</v>
      </c>
      <c r="F99" s="5" t="s">
        <v>207</v>
      </c>
      <c r="G99" s="5" t="s">
        <v>209</v>
      </c>
      <c r="H99" s="5" t="s">
        <v>209</v>
      </c>
      <c r="I99" s="5" t="s">
        <v>209</v>
      </c>
    </row>
    <row r="100" spans="1:9" x14ac:dyDescent="0.55000000000000004">
      <c r="A100" s="2">
        <v>2023099</v>
      </c>
      <c r="B100" s="3" t="s">
        <v>104</v>
      </c>
      <c r="C100" s="3" t="s">
        <v>5</v>
      </c>
      <c r="D100" s="2">
        <f>VLOOKUP(社員表!F100,大学!A$2:B$6,2,FALSE)+VLOOKUP(社員表!G100,理系資格!A$2:B$6,2,FALSE)</f>
        <v>10</v>
      </c>
      <c r="E100" s="5">
        <f>VLOOKUP(H100,面接点!A$2:B$6,2,FALSE)+VLOOKUP(I100,文系資格!A$2:B$6,2,FALSE)</f>
        <v>8</v>
      </c>
      <c r="F100" s="5" t="s">
        <v>209</v>
      </c>
      <c r="G100" s="5" t="s">
        <v>207</v>
      </c>
      <c r="H100" s="5" t="s">
        <v>207</v>
      </c>
      <c r="I100" s="5" t="s">
        <v>206</v>
      </c>
    </row>
    <row r="101" spans="1:9" x14ac:dyDescent="0.55000000000000004">
      <c r="A101" s="2">
        <v>2023100</v>
      </c>
      <c r="B101" s="3" t="s">
        <v>105</v>
      </c>
      <c r="C101" s="3" t="s">
        <v>3</v>
      </c>
      <c r="D101" s="2">
        <f>VLOOKUP(社員表!F101,大学!A$2:B$6,2,FALSE)+VLOOKUP(社員表!G101,理系資格!A$2:B$6,2,FALSE)</f>
        <v>9</v>
      </c>
      <c r="E101" s="5">
        <f>VLOOKUP(H101,面接点!A$2:B$6,2,FALSE)+VLOOKUP(I101,文系資格!A$2:B$6,2,FALSE)</f>
        <v>5</v>
      </c>
      <c r="F101" s="5" t="s">
        <v>207</v>
      </c>
      <c r="G101" s="5" t="s">
        <v>206</v>
      </c>
      <c r="H101" s="5" t="s">
        <v>209</v>
      </c>
      <c r="I101" s="5" t="s">
        <v>209</v>
      </c>
    </row>
    <row r="102" spans="1:9" x14ac:dyDescent="0.55000000000000004">
      <c r="A102" s="2">
        <v>2023101</v>
      </c>
      <c r="B102" s="3" t="s">
        <v>106</v>
      </c>
      <c r="C102" s="3" t="s">
        <v>3</v>
      </c>
      <c r="D102" s="2">
        <f>VLOOKUP(社員表!F102,大学!A$2:B$6,2,FALSE)+VLOOKUP(社員表!G102,理系資格!A$2:B$6,2,FALSE)</f>
        <v>4</v>
      </c>
      <c r="E102" s="5">
        <f>VLOOKUP(H102,面接点!A$2:B$6,2,FALSE)+VLOOKUP(I102,文系資格!A$2:B$6,2,FALSE)</f>
        <v>6</v>
      </c>
      <c r="F102" s="5" t="s">
        <v>205</v>
      </c>
      <c r="G102" s="5" t="s">
        <v>209</v>
      </c>
      <c r="H102" s="5" t="s">
        <v>208</v>
      </c>
      <c r="I102" s="5" t="s">
        <v>205</v>
      </c>
    </row>
    <row r="103" spans="1:9" x14ac:dyDescent="0.55000000000000004">
      <c r="A103" s="2">
        <v>2023102</v>
      </c>
      <c r="B103" s="3" t="s">
        <v>107</v>
      </c>
      <c r="C103" s="3" t="s">
        <v>4</v>
      </c>
      <c r="D103" s="2">
        <f>VLOOKUP(社員表!F103,大学!A$2:B$6,2,FALSE)+VLOOKUP(社員表!G103,理系資格!A$2:B$6,2,FALSE)</f>
        <v>10</v>
      </c>
      <c r="E103" s="5">
        <f>VLOOKUP(H103,面接点!A$2:B$6,2,FALSE)+VLOOKUP(I103,文系資格!A$2:B$6,2,FALSE)</f>
        <v>4</v>
      </c>
      <c r="F103" s="5" t="s">
        <v>206</v>
      </c>
      <c r="G103" s="5" t="s">
        <v>207</v>
      </c>
      <c r="H103" s="5" t="s">
        <v>208</v>
      </c>
      <c r="I103" s="5" t="s">
        <v>208</v>
      </c>
    </row>
    <row r="104" spans="1:9" x14ac:dyDescent="0.55000000000000004">
      <c r="A104" s="2">
        <v>2023103</v>
      </c>
      <c r="B104" s="3" t="s">
        <v>108</v>
      </c>
      <c r="C104" s="3" t="s">
        <v>5</v>
      </c>
      <c r="D104" s="2">
        <f>VLOOKUP(社員表!F104,大学!A$2:B$6,2,FALSE)+VLOOKUP(社員表!G104,理系資格!A$2:B$6,2,FALSE)</f>
        <v>5</v>
      </c>
      <c r="E104" s="5">
        <f>VLOOKUP(H104,面接点!A$2:B$6,2,FALSE)+VLOOKUP(I104,文系資格!A$2:B$6,2,FALSE)</f>
        <v>6</v>
      </c>
      <c r="F104" s="5" t="s">
        <v>208</v>
      </c>
      <c r="G104" s="5" t="s">
        <v>209</v>
      </c>
      <c r="H104" s="5" t="s">
        <v>208</v>
      </c>
      <c r="I104" s="5" t="s">
        <v>205</v>
      </c>
    </row>
    <row r="105" spans="1:9" x14ac:dyDescent="0.55000000000000004">
      <c r="A105" s="2">
        <v>2023104</v>
      </c>
      <c r="B105" s="3" t="s">
        <v>109</v>
      </c>
      <c r="C105" s="3" t="s">
        <v>3</v>
      </c>
      <c r="D105" s="2">
        <f>VLOOKUP(社員表!F105,大学!A$2:B$6,2,FALSE)+VLOOKUP(社員表!G105,理系資格!A$2:B$6,2,FALSE)</f>
        <v>10</v>
      </c>
      <c r="E105" s="5">
        <f>VLOOKUP(H105,面接点!A$2:B$6,2,FALSE)+VLOOKUP(I105,文系資格!A$2:B$6,2,FALSE)</f>
        <v>8</v>
      </c>
      <c r="F105" s="5" t="s">
        <v>209</v>
      </c>
      <c r="G105" s="5" t="s">
        <v>206</v>
      </c>
      <c r="H105" s="5" t="s">
        <v>207</v>
      </c>
      <c r="I105" s="5" t="s">
        <v>206</v>
      </c>
    </row>
    <row r="106" spans="1:9" x14ac:dyDescent="0.55000000000000004">
      <c r="A106" s="2">
        <v>2023105</v>
      </c>
      <c r="B106" s="3" t="s">
        <v>110</v>
      </c>
      <c r="C106" s="3" t="s">
        <v>4</v>
      </c>
      <c r="D106" s="2">
        <f>VLOOKUP(社員表!F106,大学!A$2:B$6,2,FALSE)+VLOOKUP(社員表!G106,理系資格!A$2:B$6,2,FALSE)</f>
        <v>10</v>
      </c>
      <c r="E106" s="5">
        <f>VLOOKUP(H106,面接点!A$2:B$6,2,FALSE)+VLOOKUP(I106,文系資格!A$2:B$6,2,FALSE)</f>
        <v>6</v>
      </c>
      <c r="F106" s="5" t="s">
        <v>209</v>
      </c>
      <c r="G106" s="5" t="s">
        <v>206</v>
      </c>
      <c r="H106" s="5" t="s">
        <v>206</v>
      </c>
      <c r="I106" s="5" t="s">
        <v>205</v>
      </c>
    </row>
    <row r="107" spans="1:9" x14ac:dyDescent="0.55000000000000004">
      <c r="A107" s="2">
        <v>2023106</v>
      </c>
      <c r="B107" s="3" t="s">
        <v>111</v>
      </c>
      <c r="C107" s="3" t="s">
        <v>3</v>
      </c>
      <c r="D107" s="2">
        <f>VLOOKUP(社員表!F107,大学!A$2:B$6,2,FALSE)+VLOOKUP(社員表!G107,理系資格!A$2:B$6,2,FALSE)</f>
        <v>5</v>
      </c>
      <c r="E107" s="5">
        <f>VLOOKUP(H107,面接点!A$2:B$6,2,FALSE)+VLOOKUP(I107,文系資格!A$2:B$6,2,FALSE)</f>
        <v>5</v>
      </c>
      <c r="F107" s="5" t="s">
        <v>207</v>
      </c>
      <c r="G107" s="5" t="s">
        <v>205</v>
      </c>
      <c r="H107" s="5" t="s">
        <v>208</v>
      </c>
      <c r="I107" s="5" t="s">
        <v>207</v>
      </c>
    </row>
    <row r="108" spans="1:9" x14ac:dyDescent="0.55000000000000004">
      <c r="A108" s="2">
        <v>2023107</v>
      </c>
      <c r="B108" s="3" t="s">
        <v>112</v>
      </c>
      <c r="C108" s="3" t="s">
        <v>3</v>
      </c>
      <c r="D108" s="2">
        <f>VLOOKUP(社員表!F108,大学!A$2:B$6,2,FALSE)+VLOOKUP(社員表!G108,理系資格!A$2:B$6,2,FALSE)</f>
        <v>10</v>
      </c>
      <c r="E108" s="5">
        <f>VLOOKUP(H108,面接点!A$2:B$6,2,FALSE)+VLOOKUP(I108,文系資格!A$2:B$6,2,FALSE)</f>
        <v>6</v>
      </c>
      <c r="F108" s="5" t="s">
        <v>206</v>
      </c>
      <c r="G108" s="5" t="s">
        <v>207</v>
      </c>
      <c r="H108" s="5" t="s">
        <v>205</v>
      </c>
      <c r="I108" s="5" t="s">
        <v>207</v>
      </c>
    </row>
    <row r="109" spans="1:9" x14ac:dyDescent="0.55000000000000004">
      <c r="A109" s="2">
        <v>2023108</v>
      </c>
      <c r="B109" s="3" t="s">
        <v>113</v>
      </c>
      <c r="C109" s="3" t="s">
        <v>5</v>
      </c>
      <c r="D109" s="2">
        <f>VLOOKUP(社員表!F109,大学!A$2:B$6,2,FALSE)+VLOOKUP(社員表!G109,理系資格!A$2:B$6,2,FALSE)</f>
        <v>9</v>
      </c>
      <c r="E109" s="5">
        <f>VLOOKUP(H109,面接点!A$2:B$6,2,FALSE)+VLOOKUP(I109,文系資格!A$2:B$6,2,FALSE)</f>
        <v>6</v>
      </c>
      <c r="F109" s="5" t="s">
        <v>208</v>
      </c>
      <c r="G109" s="5" t="s">
        <v>207</v>
      </c>
      <c r="H109" s="5" t="s">
        <v>207</v>
      </c>
      <c r="I109" s="5" t="s">
        <v>209</v>
      </c>
    </row>
    <row r="110" spans="1:9" x14ac:dyDescent="0.55000000000000004">
      <c r="A110" s="2">
        <v>2023109</v>
      </c>
      <c r="B110" s="3" t="s">
        <v>114</v>
      </c>
      <c r="C110" s="3" t="s">
        <v>3</v>
      </c>
      <c r="D110" s="2">
        <f>VLOOKUP(社員表!F110,大学!A$2:B$6,2,FALSE)+VLOOKUP(社員表!G110,理系資格!A$2:B$6,2,FALSE)</f>
        <v>6</v>
      </c>
      <c r="E110" s="5">
        <f>VLOOKUP(H110,面接点!A$2:B$6,2,FALSE)+VLOOKUP(I110,文系資格!A$2:B$6,2,FALSE)</f>
        <v>5</v>
      </c>
      <c r="F110" s="5" t="s">
        <v>209</v>
      </c>
      <c r="G110" s="5" t="s">
        <v>209</v>
      </c>
      <c r="H110" s="5" t="s">
        <v>206</v>
      </c>
      <c r="I110" s="5" t="s">
        <v>207</v>
      </c>
    </row>
    <row r="111" spans="1:9" x14ac:dyDescent="0.55000000000000004">
      <c r="A111" s="2">
        <v>2023110</v>
      </c>
      <c r="B111" s="3" t="s">
        <v>115</v>
      </c>
      <c r="C111" s="3" t="s">
        <v>4</v>
      </c>
      <c r="D111" s="2">
        <f>VLOOKUP(社員表!F111,大学!A$2:B$6,2,FALSE)+VLOOKUP(社員表!G111,理系資格!A$2:B$6,2,FALSE)</f>
        <v>9</v>
      </c>
      <c r="E111" s="5">
        <f>VLOOKUP(H111,面接点!A$2:B$6,2,FALSE)+VLOOKUP(I111,文系資格!A$2:B$6,2,FALSE)</f>
        <v>7</v>
      </c>
      <c r="F111" s="5" t="s">
        <v>207</v>
      </c>
      <c r="G111" s="5" t="s">
        <v>206</v>
      </c>
      <c r="H111" s="5" t="s">
        <v>205</v>
      </c>
      <c r="I111" s="5" t="s">
        <v>205</v>
      </c>
    </row>
    <row r="112" spans="1:9" x14ac:dyDescent="0.55000000000000004">
      <c r="A112" s="2">
        <v>2023111</v>
      </c>
      <c r="B112" s="3" t="s">
        <v>116</v>
      </c>
      <c r="C112" s="3" t="s">
        <v>3</v>
      </c>
      <c r="D112" s="2">
        <f>VLOOKUP(社員表!F112,大学!A$2:B$6,2,FALSE)+VLOOKUP(社員表!G112,理系資格!A$2:B$6,2,FALSE)</f>
        <v>5</v>
      </c>
      <c r="E112" s="5">
        <f>VLOOKUP(H112,面接点!A$2:B$6,2,FALSE)+VLOOKUP(I112,文系資格!A$2:B$6,2,FALSE)</f>
        <v>8</v>
      </c>
      <c r="F112" s="5" t="s">
        <v>208</v>
      </c>
      <c r="G112" s="5" t="s">
        <v>205</v>
      </c>
      <c r="H112" s="5" t="s">
        <v>209</v>
      </c>
      <c r="I112" s="5" t="s">
        <v>207</v>
      </c>
    </row>
    <row r="113" spans="1:9" x14ac:dyDescent="0.55000000000000004">
      <c r="A113" s="2">
        <v>2023112</v>
      </c>
      <c r="B113" s="3" t="s">
        <v>117</v>
      </c>
      <c r="C113" s="3" t="s">
        <v>4</v>
      </c>
      <c r="D113" s="2">
        <f>VLOOKUP(社員表!F113,大学!A$2:B$6,2,FALSE)+VLOOKUP(社員表!G113,理系資格!A$2:B$6,2,FALSE)</f>
        <v>10</v>
      </c>
      <c r="E113" s="5">
        <f>VLOOKUP(H113,面接点!A$2:B$6,2,FALSE)+VLOOKUP(I113,文系資格!A$2:B$6,2,FALSE)</f>
        <v>7</v>
      </c>
      <c r="F113" s="5" t="s">
        <v>206</v>
      </c>
      <c r="G113" s="5" t="s">
        <v>207</v>
      </c>
      <c r="H113" s="5" t="s">
        <v>209</v>
      </c>
      <c r="I113" s="5" t="s">
        <v>208</v>
      </c>
    </row>
    <row r="114" spans="1:9" x14ac:dyDescent="0.55000000000000004">
      <c r="A114" s="2">
        <v>2023113</v>
      </c>
      <c r="B114" s="3" t="s">
        <v>118</v>
      </c>
      <c r="C114" s="3" t="s">
        <v>5</v>
      </c>
      <c r="D114" s="2">
        <f>VLOOKUP(社員表!F114,大学!A$2:B$6,2,FALSE)+VLOOKUP(社員表!G114,理系資格!A$2:B$6,2,FALSE)</f>
        <v>5</v>
      </c>
      <c r="E114" s="5">
        <f>VLOOKUP(H114,面接点!A$2:B$6,2,FALSE)+VLOOKUP(I114,文系資格!A$2:B$6,2,FALSE)</f>
        <v>8</v>
      </c>
      <c r="F114" s="5" t="s">
        <v>207</v>
      </c>
      <c r="G114" s="5" t="s">
        <v>209</v>
      </c>
      <c r="H114" s="5" t="s">
        <v>209</v>
      </c>
      <c r="I114" s="5" t="s">
        <v>207</v>
      </c>
    </row>
    <row r="115" spans="1:9" x14ac:dyDescent="0.55000000000000004">
      <c r="A115" s="2">
        <v>2023114</v>
      </c>
      <c r="B115" s="3" t="s">
        <v>119</v>
      </c>
      <c r="C115" s="3" t="s">
        <v>5</v>
      </c>
      <c r="D115" s="2">
        <f>VLOOKUP(社員表!F115,大学!A$2:B$6,2,FALSE)+VLOOKUP(社員表!G115,理系資格!A$2:B$6,2,FALSE)</f>
        <v>8</v>
      </c>
      <c r="E115" s="5">
        <f>VLOOKUP(H115,面接点!A$2:B$6,2,FALSE)+VLOOKUP(I115,文系資格!A$2:B$6,2,FALSE)</f>
        <v>5</v>
      </c>
      <c r="F115" s="5" t="s">
        <v>206</v>
      </c>
      <c r="G115" s="5" t="s">
        <v>208</v>
      </c>
      <c r="H115" s="5" t="s">
        <v>206</v>
      </c>
      <c r="I115" s="5" t="s">
        <v>207</v>
      </c>
    </row>
    <row r="116" spans="1:9" x14ac:dyDescent="0.55000000000000004">
      <c r="A116" s="2">
        <v>2023115</v>
      </c>
      <c r="B116" s="3" t="s">
        <v>120</v>
      </c>
      <c r="C116" s="3" t="s">
        <v>3</v>
      </c>
      <c r="D116" s="2">
        <f>VLOOKUP(社員表!F116,大学!A$2:B$6,2,FALSE)+VLOOKUP(社員表!G116,理系資格!A$2:B$6,2,FALSE)</f>
        <v>7</v>
      </c>
      <c r="E116" s="5">
        <f>VLOOKUP(H116,面接点!A$2:B$6,2,FALSE)+VLOOKUP(I116,文系資格!A$2:B$6,2,FALSE)</f>
        <v>9</v>
      </c>
      <c r="F116" s="5" t="s">
        <v>208</v>
      </c>
      <c r="G116" s="5" t="s">
        <v>208</v>
      </c>
      <c r="H116" s="5" t="s">
        <v>207</v>
      </c>
      <c r="I116" s="5" t="s">
        <v>207</v>
      </c>
    </row>
    <row r="117" spans="1:9" x14ac:dyDescent="0.55000000000000004">
      <c r="A117" s="2">
        <v>2023116</v>
      </c>
      <c r="B117" s="3" t="s">
        <v>45</v>
      </c>
      <c r="C117" s="3" t="s">
        <v>3</v>
      </c>
      <c r="D117" s="2">
        <f>VLOOKUP(社員表!F117,大学!A$2:B$6,2,FALSE)+VLOOKUP(社員表!G117,理系資格!A$2:B$6,2,FALSE)</f>
        <v>10</v>
      </c>
      <c r="E117" s="5">
        <f>VLOOKUP(H117,面接点!A$2:B$6,2,FALSE)+VLOOKUP(I117,文系資格!A$2:B$6,2,FALSE)</f>
        <v>10</v>
      </c>
      <c r="F117" s="5" t="s">
        <v>209</v>
      </c>
      <c r="G117" s="5" t="s">
        <v>207</v>
      </c>
      <c r="H117" s="5" t="s">
        <v>207</v>
      </c>
      <c r="I117" s="5" t="s">
        <v>205</v>
      </c>
    </row>
    <row r="118" spans="1:9" x14ac:dyDescent="0.55000000000000004">
      <c r="A118" s="2">
        <v>2023117</v>
      </c>
      <c r="B118" s="3" t="s">
        <v>121</v>
      </c>
      <c r="C118" s="3" t="s">
        <v>4</v>
      </c>
      <c r="D118" s="2">
        <f>VLOOKUP(社員表!F118,大学!A$2:B$6,2,FALSE)+VLOOKUP(社員表!G118,理系資格!A$2:B$6,2,FALSE)</f>
        <v>8</v>
      </c>
      <c r="E118" s="5">
        <f>VLOOKUP(H118,面接点!A$2:B$6,2,FALSE)+VLOOKUP(I118,文系資格!A$2:B$6,2,FALSE)</f>
        <v>10</v>
      </c>
      <c r="F118" s="5" t="s">
        <v>209</v>
      </c>
      <c r="G118" s="5" t="s">
        <v>208</v>
      </c>
      <c r="H118" s="5" t="s">
        <v>207</v>
      </c>
      <c r="I118" s="5" t="s">
        <v>205</v>
      </c>
    </row>
    <row r="119" spans="1:9" x14ac:dyDescent="0.55000000000000004">
      <c r="A119" s="2">
        <v>2023118</v>
      </c>
      <c r="B119" s="3" t="s">
        <v>122</v>
      </c>
      <c r="C119" s="3" t="s">
        <v>5</v>
      </c>
      <c r="D119" s="2">
        <f>VLOOKUP(社員表!F119,大学!A$2:B$6,2,FALSE)+VLOOKUP(社員表!G119,理系資格!A$2:B$6,2,FALSE)</f>
        <v>6</v>
      </c>
      <c r="E119" s="5">
        <f>VLOOKUP(H119,面接点!A$2:B$6,2,FALSE)+VLOOKUP(I119,文系資格!A$2:B$6,2,FALSE)</f>
        <v>5</v>
      </c>
      <c r="F119" s="5" t="s">
        <v>205</v>
      </c>
      <c r="G119" s="5" t="s">
        <v>208</v>
      </c>
      <c r="H119" s="5" t="s">
        <v>208</v>
      </c>
      <c r="I119" s="5" t="s">
        <v>207</v>
      </c>
    </row>
    <row r="120" spans="1:9" x14ac:dyDescent="0.55000000000000004">
      <c r="A120" s="2">
        <v>2023119</v>
      </c>
      <c r="B120" s="3" t="s">
        <v>123</v>
      </c>
      <c r="C120" s="3" t="s">
        <v>3</v>
      </c>
      <c r="D120" s="2">
        <f>VLOOKUP(社員表!F120,大学!A$2:B$6,2,FALSE)+VLOOKUP(社員表!G120,理系資格!A$2:B$6,2,FALSE)</f>
        <v>10</v>
      </c>
      <c r="E120" s="5">
        <f>VLOOKUP(H120,面接点!A$2:B$6,2,FALSE)+VLOOKUP(I120,文系資格!A$2:B$6,2,FALSE)</f>
        <v>6</v>
      </c>
      <c r="F120" s="5" t="s">
        <v>209</v>
      </c>
      <c r="G120" s="5" t="s">
        <v>206</v>
      </c>
      <c r="H120" s="5" t="s">
        <v>207</v>
      </c>
      <c r="I120" s="5" t="s">
        <v>209</v>
      </c>
    </row>
    <row r="121" spans="1:9" x14ac:dyDescent="0.55000000000000004">
      <c r="A121" s="2">
        <v>2023120</v>
      </c>
      <c r="B121" s="3" t="s">
        <v>124</v>
      </c>
      <c r="C121" s="3" t="s">
        <v>3</v>
      </c>
      <c r="D121" s="2">
        <f>VLOOKUP(社員表!F121,大学!A$2:B$6,2,FALSE)+VLOOKUP(社員表!G121,理系資格!A$2:B$6,2,FALSE)</f>
        <v>10</v>
      </c>
      <c r="E121" s="5">
        <f>VLOOKUP(H121,面接点!A$2:B$6,2,FALSE)+VLOOKUP(I121,文系資格!A$2:B$6,2,FALSE)</f>
        <v>3</v>
      </c>
      <c r="F121" s="5" t="s">
        <v>206</v>
      </c>
      <c r="G121" s="5" t="s">
        <v>206</v>
      </c>
      <c r="H121" s="5" t="s">
        <v>205</v>
      </c>
      <c r="I121" s="5" t="s">
        <v>209</v>
      </c>
    </row>
    <row r="122" spans="1:9" x14ac:dyDescent="0.55000000000000004">
      <c r="A122" s="2">
        <v>2023121</v>
      </c>
      <c r="B122" s="3" t="s">
        <v>125</v>
      </c>
      <c r="C122" s="3" t="s">
        <v>5</v>
      </c>
      <c r="D122" s="2">
        <f>VLOOKUP(社員表!F122,大学!A$2:B$6,2,FALSE)+VLOOKUP(社員表!G122,理系資格!A$2:B$6,2,FALSE)</f>
        <v>9</v>
      </c>
      <c r="E122" s="5">
        <f>VLOOKUP(H122,面接点!A$2:B$6,2,FALSE)+VLOOKUP(I122,文系資格!A$2:B$6,2,FALSE)</f>
        <v>4</v>
      </c>
      <c r="F122" s="5" t="s">
        <v>208</v>
      </c>
      <c r="G122" s="5" t="s">
        <v>207</v>
      </c>
      <c r="H122" s="5" t="s">
        <v>206</v>
      </c>
      <c r="I122" s="5" t="s">
        <v>206</v>
      </c>
    </row>
    <row r="123" spans="1:9" x14ac:dyDescent="0.55000000000000004">
      <c r="A123" s="2">
        <v>2023122</v>
      </c>
      <c r="B123" s="3" t="s">
        <v>126</v>
      </c>
      <c r="C123" s="3" t="s">
        <v>5</v>
      </c>
      <c r="D123" s="2">
        <f>VLOOKUP(社員表!F123,大学!A$2:B$6,2,FALSE)+VLOOKUP(社員表!G123,理系資格!A$2:B$6,2,FALSE)</f>
        <v>6</v>
      </c>
      <c r="E123" s="5">
        <f>VLOOKUP(H123,面接点!A$2:B$6,2,FALSE)+VLOOKUP(I123,文系資格!A$2:B$6,2,FALSE)</f>
        <v>4</v>
      </c>
      <c r="F123" s="5" t="s">
        <v>209</v>
      </c>
      <c r="G123" s="5" t="s">
        <v>209</v>
      </c>
      <c r="H123" s="5" t="s">
        <v>206</v>
      </c>
      <c r="I123" s="5" t="s">
        <v>208</v>
      </c>
    </row>
    <row r="124" spans="1:9" x14ac:dyDescent="0.55000000000000004">
      <c r="A124" s="2">
        <v>2023123</v>
      </c>
      <c r="B124" s="3" t="s">
        <v>127</v>
      </c>
      <c r="C124" s="3" t="s">
        <v>4</v>
      </c>
      <c r="D124" s="2">
        <f>VLOOKUP(社員表!F124,大学!A$2:B$6,2,FALSE)+VLOOKUP(社員表!G124,理系資格!A$2:B$6,2,FALSE)</f>
        <v>10</v>
      </c>
      <c r="E124" s="5">
        <f>VLOOKUP(H124,面接点!A$2:B$6,2,FALSE)+VLOOKUP(I124,文系資格!A$2:B$6,2,FALSE)</f>
        <v>9</v>
      </c>
      <c r="F124" s="5" t="s">
        <v>206</v>
      </c>
      <c r="G124" s="5" t="s">
        <v>206</v>
      </c>
      <c r="H124" s="5" t="s">
        <v>209</v>
      </c>
      <c r="I124" s="5" t="s">
        <v>205</v>
      </c>
    </row>
    <row r="125" spans="1:9" x14ac:dyDescent="0.55000000000000004">
      <c r="A125" s="2">
        <v>2023124</v>
      </c>
      <c r="B125" s="3" t="s">
        <v>128</v>
      </c>
      <c r="C125" s="3" t="s">
        <v>3</v>
      </c>
      <c r="D125" s="2">
        <f>VLOOKUP(社員表!F125,大学!A$2:B$6,2,FALSE)+VLOOKUP(社員表!G125,理系資格!A$2:B$6,2,FALSE)</f>
        <v>10</v>
      </c>
      <c r="E125" s="5">
        <f>VLOOKUP(H125,面接点!A$2:B$6,2,FALSE)+VLOOKUP(I125,文系資格!A$2:B$6,2,FALSE)</f>
        <v>6</v>
      </c>
      <c r="F125" s="5" t="s">
        <v>209</v>
      </c>
      <c r="G125" s="5" t="s">
        <v>206</v>
      </c>
      <c r="H125" s="5" t="s">
        <v>207</v>
      </c>
      <c r="I125" s="5" t="s">
        <v>209</v>
      </c>
    </row>
    <row r="126" spans="1:9" x14ac:dyDescent="0.55000000000000004">
      <c r="A126" s="2">
        <v>2023125</v>
      </c>
      <c r="B126" s="3" t="s">
        <v>129</v>
      </c>
      <c r="C126" s="3" t="s">
        <v>4</v>
      </c>
      <c r="D126" s="2">
        <f>VLOOKUP(社員表!F126,大学!A$2:B$6,2,FALSE)+VLOOKUP(社員表!G126,理系資格!A$2:B$6,2,FALSE)</f>
        <v>4</v>
      </c>
      <c r="E126" s="5">
        <f>VLOOKUP(H126,面接点!A$2:B$6,2,FALSE)+VLOOKUP(I126,文系資格!A$2:B$6,2,FALSE)</f>
        <v>3</v>
      </c>
      <c r="F126" s="5" t="s">
        <v>205</v>
      </c>
      <c r="G126" s="5" t="s">
        <v>205</v>
      </c>
      <c r="H126" s="5" t="s">
        <v>205</v>
      </c>
      <c r="I126" s="5" t="s">
        <v>209</v>
      </c>
    </row>
    <row r="127" spans="1:9" x14ac:dyDescent="0.55000000000000004">
      <c r="A127" s="2">
        <v>2023126</v>
      </c>
      <c r="B127" s="3" t="s">
        <v>130</v>
      </c>
      <c r="C127" s="3" t="s">
        <v>5</v>
      </c>
      <c r="D127" s="2">
        <f>VLOOKUP(社員表!F127,大学!A$2:B$6,2,FALSE)+VLOOKUP(社員表!G127,理系資格!A$2:B$6,2,FALSE)</f>
        <v>6</v>
      </c>
      <c r="E127" s="5">
        <f>VLOOKUP(H127,面接点!A$2:B$6,2,FALSE)+VLOOKUP(I127,文系資格!A$2:B$6,2,FALSE)</f>
        <v>9</v>
      </c>
      <c r="F127" s="5" t="s">
        <v>205</v>
      </c>
      <c r="G127" s="5" t="s">
        <v>208</v>
      </c>
      <c r="H127" s="5" t="s">
        <v>209</v>
      </c>
      <c r="I127" s="5" t="s">
        <v>205</v>
      </c>
    </row>
    <row r="128" spans="1:9" x14ac:dyDescent="0.55000000000000004">
      <c r="A128" s="2">
        <v>2023127</v>
      </c>
      <c r="B128" s="3" t="s">
        <v>131</v>
      </c>
      <c r="C128" s="3" t="s">
        <v>3</v>
      </c>
      <c r="D128" s="2">
        <f>VLOOKUP(社員表!F128,大学!A$2:B$6,2,FALSE)+VLOOKUP(社員表!G128,理系資格!A$2:B$6,2,FALSE)</f>
        <v>9</v>
      </c>
      <c r="E128" s="5">
        <f>VLOOKUP(H128,面接点!A$2:B$6,2,FALSE)+VLOOKUP(I128,文系資格!A$2:B$6,2,FALSE)</f>
        <v>7</v>
      </c>
      <c r="F128" s="5" t="s">
        <v>207</v>
      </c>
      <c r="G128" s="5" t="s">
        <v>206</v>
      </c>
      <c r="H128" s="5" t="s">
        <v>205</v>
      </c>
      <c r="I128" s="5" t="s">
        <v>205</v>
      </c>
    </row>
    <row r="129" spans="1:9" x14ac:dyDescent="0.55000000000000004">
      <c r="A129" s="2">
        <v>2023128</v>
      </c>
      <c r="B129" s="3" t="s">
        <v>132</v>
      </c>
      <c r="C129" s="3" t="s">
        <v>3</v>
      </c>
      <c r="D129" s="2">
        <f>VLOOKUP(社員表!F129,大学!A$2:B$6,2,FALSE)+VLOOKUP(社員表!G129,理系資格!A$2:B$6,2,FALSE)</f>
        <v>5</v>
      </c>
      <c r="E129" s="5">
        <f>VLOOKUP(H129,面接点!A$2:B$6,2,FALSE)+VLOOKUP(I129,文系資格!A$2:B$6,2,FALSE)</f>
        <v>4</v>
      </c>
      <c r="F129" s="5" t="s">
        <v>207</v>
      </c>
      <c r="G129" s="5" t="s">
        <v>205</v>
      </c>
      <c r="H129" s="5" t="s">
        <v>206</v>
      </c>
      <c r="I129" s="5" t="s">
        <v>206</v>
      </c>
    </row>
    <row r="130" spans="1:9" x14ac:dyDescent="0.55000000000000004">
      <c r="A130" s="2">
        <v>2023129</v>
      </c>
      <c r="B130" s="3" t="s">
        <v>133</v>
      </c>
      <c r="C130" s="3" t="s">
        <v>4</v>
      </c>
      <c r="D130" s="2">
        <f>VLOOKUP(社員表!F130,大学!A$2:B$6,2,FALSE)+VLOOKUP(社員表!G130,理系資格!A$2:B$6,2,FALSE)</f>
        <v>4</v>
      </c>
      <c r="E130" s="5">
        <f>VLOOKUP(H130,面接点!A$2:B$6,2,FALSE)+VLOOKUP(I130,文系資格!A$2:B$6,2,FALSE)</f>
        <v>2</v>
      </c>
      <c r="F130" s="5" t="s">
        <v>205</v>
      </c>
      <c r="G130" s="5" t="s">
        <v>205</v>
      </c>
      <c r="H130" s="5" t="s">
        <v>208</v>
      </c>
      <c r="I130" s="5" t="s">
        <v>209</v>
      </c>
    </row>
    <row r="131" spans="1:9" x14ac:dyDescent="0.55000000000000004">
      <c r="A131" s="2">
        <v>2023130</v>
      </c>
      <c r="B131" s="3" t="s">
        <v>134</v>
      </c>
      <c r="C131" s="3" t="s">
        <v>3</v>
      </c>
      <c r="D131" s="2">
        <f>VLOOKUP(社員表!F131,大学!A$2:B$6,2,FALSE)+VLOOKUP(社員表!G131,理系資格!A$2:B$6,2,FALSE)</f>
        <v>10</v>
      </c>
      <c r="E131" s="5">
        <f>VLOOKUP(H131,面接点!A$2:B$6,2,FALSE)+VLOOKUP(I131,文系資格!A$2:B$6,2,FALSE)</f>
        <v>4</v>
      </c>
      <c r="F131" s="5" t="s">
        <v>209</v>
      </c>
      <c r="G131" s="5" t="s">
        <v>206</v>
      </c>
      <c r="H131" s="5" t="s">
        <v>208</v>
      </c>
      <c r="I131" s="5" t="s">
        <v>206</v>
      </c>
    </row>
    <row r="132" spans="1:9" x14ac:dyDescent="0.55000000000000004">
      <c r="A132" s="2">
        <v>2023131</v>
      </c>
      <c r="B132" s="3" t="s">
        <v>135</v>
      </c>
      <c r="C132" s="3" t="s">
        <v>5</v>
      </c>
      <c r="D132" s="2">
        <f>VLOOKUP(社員表!F132,大学!A$2:B$6,2,FALSE)+VLOOKUP(社員表!G132,理系資格!A$2:B$6,2,FALSE)</f>
        <v>10</v>
      </c>
      <c r="E132" s="5">
        <f>VLOOKUP(H132,面接点!A$2:B$6,2,FALSE)+VLOOKUP(I132,文系資格!A$2:B$6,2,FALSE)</f>
        <v>7</v>
      </c>
      <c r="F132" s="5" t="s">
        <v>206</v>
      </c>
      <c r="G132" s="5" t="s">
        <v>206</v>
      </c>
      <c r="H132" s="5" t="s">
        <v>209</v>
      </c>
      <c r="I132" s="5" t="s">
        <v>208</v>
      </c>
    </row>
    <row r="133" spans="1:9" x14ac:dyDescent="0.55000000000000004">
      <c r="A133" s="2">
        <v>2023132</v>
      </c>
      <c r="B133" s="3" t="s">
        <v>136</v>
      </c>
      <c r="C133" s="3" t="s">
        <v>5</v>
      </c>
      <c r="D133" s="2">
        <f>VLOOKUP(社員表!F133,大学!A$2:B$6,2,FALSE)+VLOOKUP(社員表!G133,理系資格!A$2:B$6,2,FALSE)</f>
        <v>7</v>
      </c>
      <c r="E133" s="5">
        <f>VLOOKUP(H133,面接点!A$2:B$6,2,FALSE)+VLOOKUP(I133,文系資格!A$2:B$6,2,FALSE)</f>
        <v>7</v>
      </c>
      <c r="F133" s="5" t="s">
        <v>208</v>
      </c>
      <c r="G133" s="5" t="s">
        <v>208</v>
      </c>
      <c r="H133" s="5" t="s">
        <v>209</v>
      </c>
      <c r="I133" s="5" t="s">
        <v>208</v>
      </c>
    </row>
    <row r="134" spans="1:9" x14ac:dyDescent="0.55000000000000004">
      <c r="A134" s="2">
        <v>2023133</v>
      </c>
      <c r="B134" s="3" t="s">
        <v>137</v>
      </c>
      <c r="C134" s="3" t="s">
        <v>4</v>
      </c>
      <c r="D134" s="2">
        <f>VLOOKUP(社員表!F134,大学!A$2:B$6,2,FALSE)+VLOOKUP(社員表!G134,理系資格!A$2:B$6,2,FALSE)</f>
        <v>6</v>
      </c>
      <c r="E134" s="5">
        <f>VLOOKUP(H134,面接点!A$2:B$6,2,FALSE)+VLOOKUP(I134,文系資格!A$2:B$6,2,FALSE)</f>
        <v>5</v>
      </c>
      <c r="F134" s="5" t="s">
        <v>206</v>
      </c>
      <c r="G134" s="5" t="s">
        <v>205</v>
      </c>
      <c r="H134" s="5" t="s">
        <v>208</v>
      </c>
      <c r="I134" s="5" t="s">
        <v>207</v>
      </c>
    </row>
    <row r="135" spans="1:9" x14ac:dyDescent="0.55000000000000004">
      <c r="A135" s="2">
        <v>2023134</v>
      </c>
      <c r="B135" s="3" t="s">
        <v>138</v>
      </c>
      <c r="C135" s="3" t="s">
        <v>3</v>
      </c>
      <c r="D135" s="2">
        <f>VLOOKUP(社員表!F135,大学!A$2:B$6,2,FALSE)+VLOOKUP(社員表!G135,理系資格!A$2:B$6,2,FALSE)</f>
        <v>8</v>
      </c>
      <c r="E135" s="5">
        <f>VLOOKUP(H135,面接点!A$2:B$6,2,FALSE)+VLOOKUP(I135,文系資格!A$2:B$6,2,FALSE)</f>
        <v>8</v>
      </c>
      <c r="F135" s="5" t="s">
        <v>205</v>
      </c>
      <c r="G135" s="5" t="s">
        <v>207</v>
      </c>
      <c r="H135" s="5" t="s">
        <v>209</v>
      </c>
      <c r="I135" s="5" t="s">
        <v>207</v>
      </c>
    </row>
    <row r="136" spans="1:9" x14ac:dyDescent="0.55000000000000004">
      <c r="A136" s="2">
        <v>2023135</v>
      </c>
      <c r="B136" s="3" t="s">
        <v>139</v>
      </c>
      <c r="C136" s="3" t="s">
        <v>5</v>
      </c>
      <c r="D136" s="2">
        <f>VLOOKUP(社員表!F136,大学!A$2:B$6,2,FALSE)+VLOOKUP(社員表!G136,理系資格!A$2:B$6,2,FALSE)</f>
        <v>5</v>
      </c>
      <c r="E136" s="5">
        <f>VLOOKUP(H136,面接点!A$2:B$6,2,FALSE)+VLOOKUP(I136,文系資格!A$2:B$6,2,FALSE)</f>
        <v>6</v>
      </c>
      <c r="F136" s="5" t="s">
        <v>208</v>
      </c>
      <c r="G136" s="5" t="s">
        <v>209</v>
      </c>
      <c r="H136" s="5" t="s">
        <v>205</v>
      </c>
      <c r="I136" s="5" t="s">
        <v>207</v>
      </c>
    </row>
    <row r="137" spans="1:9" x14ac:dyDescent="0.55000000000000004">
      <c r="A137" s="2">
        <v>2023136</v>
      </c>
      <c r="B137" s="3" t="s">
        <v>140</v>
      </c>
      <c r="C137" s="3" t="s">
        <v>3</v>
      </c>
      <c r="D137" s="2">
        <f>VLOOKUP(社員表!F137,大学!A$2:B$6,2,FALSE)+VLOOKUP(社員表!G137,理系資格!A$2:B$6,2,FALSE)</f>
        <v>4</v>
      </c>
      <c r="E137" s="5">
        <f>VLOOKUP(H137,面接点!A$2:B$6,2,FALSE)+VLOOKUP(I137,文系資格!A$2:B$6,2,FALSE)</f>
        <v>10</v>
      </c>
      <c r="F137" s="5" t="s">
        <v>205</v>
      </c>
      <c r="G137" s="5" t="s">
        <v>205</v>
      </c>
      <c r="H137" s="5" t="s">
        <v>207</v>
      </c>
      <c r="I137" s="5" t="s">
        <v>205</v>
      </c>
    </row>
    <row r="138" spans="1:9" x14ac:dyDescent="0.55000000000000004">
      <c r="A138" s="2">
        <v>2023137</v>
      </c>
      <c r="B138" s="3" t="s">
        <v>141</v>
      </c>
      <c r="C138" s="3" t="s">
        <v>4</v>
      </c>
      <c r="D138" s="2">
        <f>VLOOKUP(社員表!F138,大学!A$2:B$6,2,FALSE)+VLOOKUP(社員表!G138,理系資格!A$2:B$6,2,FALSE)</f>
        <v>8</v>
      </c>
      <c r="E138" s="5">
        <f>VLOOKUP(H138,面接点!A$2:B$6,2,FALSE)+VLOOKUP(I138,文系資格!A$2:B$6,2,FALSE)</f>
        <v>5</v>
      </c>
      <c r="F138" s="5" t="s">
        <v>205</v>
      </c>
      <c r="G138" s="5" t="s">
        <v>207</v>
      </c>
      <c r="H138" s="5" t="s">
        <v>208</v>
      </c>
      <c r="I138" s="5" t="s">
        <v>207</v>
      </c>
    </row>
    <row r="139" spans="1:9" x14ac:dyDescent="0.55000000000000004">
      <c r="A139" s="2">
        <v>2023138</v>
      </c>
      <c r="B139" s="3" t="s">
        <v>142</v>
      </c>
      <c r="C139" s="3" t="s">
        <v>3</v>
      </c>
      <c r="D139" s="2">
        <f>VLOOKUP(社員表!F139,大学!A$2:B$6,2,FALSE)+VLOOKUP(社員表!G139,理系資格!A$2:B$6,2,FALSE)</f>
        <v>6</v>
      </c>
      <c r="E139" s="5">
        <f>VLOOKUP(H139,面接点!A$2:B$6,2,FALSE)+VLOOKUP(I139,文系資格!A$2:B$6,2,FALSE)</f>
        <v>6</v>
      </c>
      <c r="F139" s="5" t="s">
        <v>209</v>
      </c>
      <c r="G139" s="5" t="s">
        <v>205</v>
      </c>
      <c r="H139" s="5" t="s">
        <v>206</v>
      </c>
      <c r="I139" s="5" t="s">
        <v>205</v>
      </c>
    </row>
    <row r="140" spans="1:9" x14ac:dyDescent="0.55000000000000004">
      <c r="A140" s="2">
        <v>2023139</v>
      </c>
      <c r="B140" s="3" t="s">
        <v>143</v>
      </c>
      <c r="C140" s="3" t="s">
        <v>4</v>
      </c>
      <c r="D140" s="2">
        <f>VLOOKUP(社員表!F140,大学!A$2:B$6,2,FALSE)+VLOOKUP(社員表!G140,理系資格!A$2:B$6,2,FALSE)</f>
        <v>10</v>
      </c>
      <c r="E140" s="5">
        <f>VLOOKUP(H140,面接点!A$2:B$6,2,FALSE)+VLOOKUP(I140,文系資格!A$2:B$6,2,FALSE)</f>
        <v>6</v>
      </c>
      <c r="F140" s="5" t="s">
        <v>209</v>
      </c>
      <c r="G140" s="5" t="s">
        <v>207</v>
      </c>
      <c r="H140" s="5" t="s">
        <v>208</v>
      </c>
      <c r="I140" s="5" t="s">
        <v>205</v>
      </c>
    </row>
    <row r="141" spans="1:9" x14ac:dyDescent="0.55000000000000004">
      <c r="A141" s="2">
        <v>2023140</v>
      </c>
      <c r="B141" s="3" t="s">
        <v>144</v>
      </c>
      <c r="C141" s="3" t="s">
        <v>5</v>
      </c>
      <c r="D141" s="2">
        <f>VLOOKUP(社員表!F141,大学!A$2:B$6,2,FALSE)+VLOOKUP(社員表!G141,理系資格!A$2:B$6,2,FALSE)</f>
        <v>5</v>
      </c>
      <c r="E141" s="5">
        <f>VLOOKUP(H141,面接点!A$2:B$6,2,FALSE)+VLOOKUP(I141,文系資格!A$2:B$6,2,FALSE)</f>
        <v>6</v>
      </c>
      <c r="F141" s="5" t="s">
        <v>207</v>
      </c>
      <c r="G141" s="5" t="s">
        <v>209</v>
      </c>
      <c r="H141" s="5" t="s">
        <v>207</v>
      </c>
      <c r="I141" s="5" t="s">
        <v>209</v>
      </c>
    </row>
    <row r="142" spans="1:9" x14ac:dyDescent="0.55000000000000004">
      <c r="A142" s="2">
        <v>2023141</v>
      </c>
      <c r="B142" s="3" t="s">
        <v>145</v>
      </c>
      <c r="C142" s="3" t="s">
        <v>5</v>
      </c>
      <c r="D142" s="2">
        <f>VLOOKUP(社員表!F142,大学!A$2:B$6,2,FALSE)+VLOOKUP(社員表!G142,理系資格!A$2:B$6,2,FALSE)</f>
        <v>10</v>
      </c>
      <c r="E142" s="5">
        <f>VLOOKUP(H142,面接点!A$2:B$6,2,FALSE)+VLOOKUP(I142,文系資格!A$2:B$6,2,FALSE)</f>
        <v>2</v>
      </c>
      <c r="F142" s="5" t="s">
        <v>209</v>
      </c>
      <c r="G142" s="5" t="s">
        <v>207</v>
      </c>
      <c r="H142" s="5" t="s">
        <v>206</v>
      </c>
      <c r="I142" s="5" t="s">
        <v>209</v>
      </c>
    </row>
    <row r="143" spans="1:9" x14ac:dyDescent="0.55000000000000004">
      <c r="A143" s="2">
        <v>2023142</v>
      </c>
      <c r="B143" s="3" t="s">
        <v>146</v>
      </c>
      <c r="C143" s="3" t="s">
        <v>3</v>
      </c>
      <c r="D143" s="2">
        <f>VLOOKUP(社員表!F143,大学!A$2:B$6,2,FALSE)+VLOOKUP(社員表!G143,理系資格!A$2:B$6,2,FALSE)</f>
        <v>6</v>
      </c>
      <c r="E143" s="5">
        <f>VLOOKUP(H143,面接点!A$2:B$6,2,FALSE)+VLOOKUP(I143,文系資格!A$2:B$6,2,FALSE)</f>
        <v>9</v>
      </c>
      <c r="F143" s="5" t="s">
        <v>206</v>
      </c>
      <c r="G143" s="5" t="s">
        <v>205</v>
      </c>
      <c r="H143" s="5" t="s">
        <v>207</v>
      </c>
      <c r="I143" s="5" t="s">
        <v>207</v>
      </c>
    </row>
    <row r="144" spans="1:9" x14ac:dyDescent="0.55000000000000004">
      <c r="A144" s="2">
        <v>2023143</v>
      </c>
      <c r="B144" s="3" t="s">
        <v>147</v>
      </c>
      <c r="C144" s="3" t="s">
        <v>4</v>
      </c>
      <c r="D144" s="2">
        <f>VLOOKUP(社員表!F144,大学!A$2:B$6,2,FALSE)+VLOOKUP(社員表!G144,理系資格!A$2:B$6,2,FALSE)</f>
        <v>6</v>
      </c>
      <c r="E144" s="5">
        <f>VLOOKUP(H144,面接点!A$2:B$6,2,FALSE)+VLOOKUP(I144,文系資格!A$2:B$6,2,FALSE)</f>
        <v>9</v>
      </c>
      <c r="F144" s="5" t="s">
        <v>209</v>
      </c>
      <c r="G144" s="5" t="s">
        <v>209</v>
      </c>
      <c r="H144" s="5" t="s">
        <v>209</v>
      </c>
      <c r="I144" s="5" t="s">
        <v>205</v>
      </c>
    </row>
    <row r="145" spans="1:9" x14ac:dyDescent="0.55000000000000004">
      <c r="A145" s="2">
        <v>2023144</v>
      </c>
      <c r="B145" s="3" t="s">
        <v>148</v>
      </c>
      <c r="C145" s="3" t="s">
        <v>3</v>
      </c>
      <c r="D145" s="2">
        <f>VLOOKUP(社員表!F145,大学!A$2:B$6,2,FALSE)+VLOOKUP(社員表!G145,理系資格!A$2:B$6,2,FALSE)</f>
        <v>5</v>
      </c>
      <c r="E145" s="5">
        <f>VLOOKUP(H145,面接点!A$2:B$6,2,FALSE)+VLOOKUP(I145,文系資格!A$2:B$6,2,FALSE)</f>
        <v>3</v>
      </c>
      <c r="F145" s="5" t="s">
        <v>207</v>
      </c>
      <c r="G145" s="5" t="s">
        <v>209</v>
      </c>
      <c r="H145" s="5" t="s">
        <v>205</v>
      </c>
      <c r="I145" s="5" t="s">
        <v>209</v>
      </c>
    </row>
    <row r="146" spans="1:9" x14ac:dyDescent="0.55000000000000004">
      <c r="A146" s="2">
        <v>2023145</v>
      </c>
      <c r="B146" s="3" t="s">
        <v>149</v>
      </c>
      <c r="C146" s="3" t="s">
        <v>3</v>
      </c>
      <c r="D146" s="2">
        <f>VLOOKUP(社員表!F146,大学!A$2:B$6,2,FALSE)+VLOOKUP(社員表!G146,理系資格!A$2:B$6,2,FALSE)</f>
        <v>5</v>
      </c>
      <c r="E146" s="5">
        <f>VLOOKUP(H146,面接点!A$2:B$6,2,FALSE)+VLOOKUP(I146,文系資格!A$2:B$6,2,FALSE)</f>
        <v>2</v>
      </c>
      <c r="F146" s="5" t="s">
        <v>207</v>
      </c>
      <c r="G146" s="5" t="s">
        <v>205</v>
      </c>
      <c r="H146" s="5" t="s">
        <v>208</v>
      </c>
      <c r="I146" s="5" t="s">
        <v>209</v>
      </c>
    </row>
    <row r="147" spans="1:9" x14ac:dyDescent="0.55000000000000004">
      <c r="A147" s="2">
        <v>2023146</v>
      </c>
      <c r="B147" s="3" t="s">
        <v>150</v>
      </c>
      <c r="C147" s="3" t="s">
        <v>5</v>
      </c>
      <c r="D147" s="2">
        <f>VLOOKUP(社員表!F147,大学!A$2:B$6,2,FALSE)+VLOOKUP(社員表!G147,理系資格!A$2:B$6,2,FALSE)</f>
        <v>6</v>
      </c>
      <c r="E147" s="5">
        <f>VLOOKUP(H147,面接点!A$2:B$6,2,FALSE)+VLOOKUP(I147,文系資格!A$2:B$6,2,FALSE)</f>
        <v>4</v>
      </c>
      <c r="F147" s="5" t="s">
        <v>206</v>
      </c>
      <c r="G147" s="5" t="s">
        <v>205</v>
      </c>
      <c r="H147" s="5" t="s">
        <v>206</v>
      </c>
      <c r="I147" s="5" t="s">
        <v>208</v>
      </c>
    </row>
    <row r="148" spans="1:9" x14ac:dyDescent="0.55000000000000004">
      <c r="A148" s="2">
        <v>2023147</v>
      </c>
      <c r="B148" s="3" t="s">
        <v>151</v>
      </c>
      <c r="C148" s="3" t="s">
        <v>4</v>
      </c>
      <c r="D148" s="2">
        <f>VLOOKUP(社員表!F148,大学!A$2:B$6,2,FALSE)+VLOOKUP(社員表!G148,理系資格!A$2:B$6,2,FALSE)</f>
        <v>8</v>
      </c>
      <c r="E148" s="5">
        <f>VLOOKUP(H148,面接点!A$2:B$6,2,FALSE)+VLOOKUP(I148,文系資格!A$2:B$6,2,FALSE)</f>
        <v>9</v>
      </c>
      <c r="F148" s="5" t="s">
        <v>209</v>
      </c>
      <c r="G148" s="5" t="s">
        <v>208</v>
      </c>
      <c r="H148" s="5" t="s">
        <v>209</v>
      </c>
      <c r="I148" s="5" t="s">
        <v>205</v>
      </c>
    </row>
    <row r="149" spans="1:9" x14ac:dyDescent="0.55000000000000004">
      <c r="A149" s="2">
        <v>2023148</v>
      </c>
      <c r="B149" s="3" t="s">
        <v>152</v>
      </c>
      <c r="C149" s="3" t="s">
        <v>3</v>
      </c>
      <c r="D149" s="2">
        <f>VLOOKUP(社員表!F149,大学!A$2:B$6,2,FALSE)+VLOOKUP(社員表!G149,理系資格!A$2:B$6,2,FALSE)</f>
        <v>4</v>
      </c>
      <c r="E149" s="5">
        <f>VLOOKUP(H149,面接点!A$2:B$6,2,FALSE)+VLOOKUP(I149,文系資格!A$2:B$6,2,FALSE)</f>
        <v>8</v>
      </c>
      <c r="F149" s="5" t="s">
        <v>205</v>
      </c>
      <c r="G149" s="5" t="s">
        <v>209</v>
      </c>
      <c r="H149" s="5" t="s">
        <v>207</v>
      </c>
      <c r="I149" s="5" t="s">
        <v>206</v>
      </c>
    </row>
    <row r="150" spans="1:9" x14ac:dyDescent="0.55000000000000004">
      <c r="A150" s="2">
        <v>2023149</v>
      </c>
      <c r="B150" s="3" t="s">
        <v>153</v>
      </c>
      <c r="C150" s="3" t="s">
        <v>3</v>
      </c>
      <c r="D150" s="2">
        <f>VLOOKUP(社員表!F150,大学!A$2:B$6,2,FALSE)+VLOOKUP(社員表!G150,理系資格!A$2:B$6,2,FALSE)</f>
        <v>9</v>
      </c>
      <c r="E150" s="5">
        <f>VLOOKUP(H150,面接点!A$2:B$6,2,FALSE)+VLOOKUP(I150,文系資格!A$2:B$6,2,FALSE)</f>
        <v>4</v>
      </c>
      <c r="F150" s="5" t="s">
        <v>208</v>
      </c>
      <c r="G150" s="5" t="s">
        <v>207</v>
      </c>
      <c r="H150" s="5" t="s">
        <v>206</v>
      </c>
      <c r="I150" s="5" t="s">
        <v>208</v>
      </c>
    </row>
    <row r="151" spans="1:9" x14ac:dyDescent="0.55000000000000004">
      <c r="A151" s="2">
        <v>2023150</v>
      </c>
      <c r="B151" s="3" t="s">
        <v>154</v>
      </c>
      <c r="C151" s="3" t="s">
        <v>5</v>
      </c>
      <c r="D151" s="2">
        <f>VLOOKUP(社員表!F151,大学!A$2:B$6,2,FALSE)+VLOOKUP(社員表!G151,理系資格!A$2:B$6,2,FALSE)</f>
        <v>8</v>
      </c>
      <c r="E151" s="5">
        <f>VLOOKUP(H151,面接点!A$2:B$6,2,FALSE)+VLOOKUP(I151,文系資格!A$2:B$6,2,FALSE)</f>
        <v>3</v>
      </c>
      <c r="F151" s="5" t="s">
        <v>205</v>
      </c>
      <c r="G151" s="5" t="s">
        <v>206</v>
      </c>
      <c r="H151" s="5" t="s">
        <v>205</v>
      </c>
      <c r="I151" s="5" t="s">
        <v>209</v>
      </c>
    </row>
    <row r="152" spans="1:9" x14ac:dyDescent="0.55000000000000004">
      <c r="A152" s="2">
        <v>2023151</v>
      </c>
      <c r="B152" s="3" t="s">
        <v>155</v>
      </c>
      <c r="C152" s="3" t="s">
        <v>3</v>
      </c>
      <c r="D152" s="2">
        <f>VLOOKUP(社員表!F152,大学!A$2:B$6,2,FALSE)+VLOOKUP(社員表!G152,理系資格!A$2:B$6,2,FALSE)</f>
        <v>10</v>
      </c>
      <c r="E152" s="5">
        <f>VLOOKUP(H152,面接点!A$2:B$6,2,FALSE)+VLOOKUP(I152,文系資格!A$2:B$6,2,FALSE)</f>
        <v>6</v>
      </c>
      <c r="F152" s="5" t="s">
        <v>209</v>
      </c>
      <c r="G152" s="5" t="s">
        <v>207</v>
      </c>
      <c r="H152" s="5" t="s">
        <v>205</v>
      </c>
      <c r="I152" s="5" t="s">
        <v>207</v>
      </c>
    </row>
    <row r="153" spans="1:9" x14ac:dyDescent="0.55000000000000004">
      <c r="A153" s="2">
        <v>2023152</v>
      </c>
      <c r="B153" s="3" t="s">
        <v>156</v>
      </c>
      <c r="C153" s="3" t="s">
        <v>5</v>
      </c>
      <c r="D153" s="2">
        <f>VLOOKUP(社員表!F153,大学!A$2:B$6,2,FALSE)+VLOOKUP(社員表!G153,理系資格!A$2:B$6,2,FALSE)</f>
        <v>10</v>
      </c>
      <c r="E153" s="5">
        <f>VLOOKUP(H153,面接点!A$2:B$6,2,FALSE)+VLOOKUP(I153,文系資格!A$2:B$6,2,FALSE)</f>
        <v>2</v>
      </c>
      <c r="F153" s="5" t="s">
        <v>206</v>
      </c>
      <c r="G153" s="5" t="s">
        <v>206</v>
      </c>
      <c r="H153" s="5" t="s">
        <v>208</v>
      </c>
      <c r="I153" s="5" t="s">
        <v>209</v>
      </c>
    </row>
    <row r="154" spans="1:9" x14ac:dyDescent="0.55000000000000004">
      <c r="A154" s="2">
        <v>2023153</v>
      </c>
      <c r="B154" s="3" t="s">
        <v>157</v>
      </c>
      <c r="C154" s="3" t="s">
        <v>4</v>
      </c>
      <c r="D154" s="2">
        <f>VLOOKUP(社員表!F154,大学!A$2:B$6,2,FALSE)+VLOOKUP(社員表!G154,理系資格!A$2:B$6,2,FALSE)</f>
        <v>6</v>
      </c>
      <c r="E154" s="5">
        <f>VLOOKUP(H154,面接点!A$2:B$6,2,FALSE)+VLOOKUP(I154,文系資格!A$2:B$6,2,FALSE)</f>
        <v>5</v>
      </c>
      <c r="F154" s="5" t="s">
        <v>206</v>
      </c>
      <c r="G154" s="5" t="s">
        <v>209</v>
      </c>
      <c r="H154" s="5" t="s">
        <v>205</v>
      </c>
      <c r="I154" s="5" t="s">
        <v>206</v>
      </c>
    </row>
    <row r="155" spans="1:9" x14ac:dyDescent="0.55000000000000004">
      <c r="A155" s="2">
        <v>2023154</v>
      </c>
      <c r="B155" s="3" t="s">
        <v>158</v>
      </c>
      <c r="C155" s="3" t="s">
        <v>3</v>
      </c>
      <c r="D155" s="2">
        <f>VLOOKUP(社員表!F155,大学!A$2:B$6,2,FALSE)+VLOOKUP(社員表!G155,理系資格!A$2:B$6,2,FALSE)</f>
        <v>9</v>
      </c>
      <c r="E155" s="5">
        <f>VLOOKUP(H155,面接点!A$2:B$6,2,FALSE)+VLOOKUP(I155,文系資格!A$2:B$6,2,FALSE)</f>
        <v>3</v>
      </c>
      <c r="F155" s="5" t="s">
        <v>208</v>
      </c>
      <c r="G155" s="5" t="s">
        <v>206</v>
      </c>
      <c r="H155" s="5" t="s">
        <v>205</v>
      </c>
      <c r="I155" s="5" t="s">
        <v>209</v>
      </c>
    </row>
    <row r="156" spans="1:9" x14ac:dyDescent="0.55000000000000004">
      <c r="A156" s="2">
        <v>2023155</v>
      </c>
      <c r="B156" s="3" t="s">
        <v>159</v>
      </c>
      <c r="C156" s="3" t="s">
        <v>4</v>
      </c>
      <c r="D156" s="2">
        <f>VLOOKUP(社員表!F156,大学!A$2:B$6,2,FALSE)+VLOOKUP(社員表!G156,理系資格!A$2:B$6,2,FALSE)</f>
        <v>9</v>
      </c>
      <c r="E156" s="5">
        <f>VLOOKUP(H156,面接点!A$2:B$6,2,FALSE)+VLOOKUP(I156,文系資格!A$2:B$6,2,FALSE)</f>
        <v>7</v>
      </c>
      <c r="F156" s="5" t="s">
        <v>207</v>
      </c>
      <c r="G156" s="5" t="s">
        <v>206</v>
      </c>
      <c r="H156" s="5" t="s">
        <v>205</v>
      </c>
      <c r="I156" s="5" t="s">
        <v>205</v>
      </c>
    </row>
    <row r="157" spans="1:9" x14ac:dyDescent="0.55000000000000004">
      <c r="A157" s="2">
        <v>2023156</v>
      </c>
      <c r="B157" s="3" t="s">
        <v>160</v>
      </c>
      <c r="C157" s="3" t="s">
        <v>3</v>
      </c>
      <c r="D157" s="2">
        <f>VLOOKUP(社員表!F157,大学!A$2:B$6,2,FALSE)+VLOOKUP(社員表!G157,理系資格!A$2:B$6,2,FALSE)</f>
        <v>8</v>
      </c>
      <c r="E157" s="5">
        <f>VLOOKUP(H157,面接点!A$2:B$6,2,FALSE)+VLOOKUP(I157,文系資格!A$2:B$6,2,FALSE)</f>
        <v>6</v>
      </c>
      <c r="F157" s="5" t="s">
        <v>206</v>
      </c>
      <c r="G157" s="5" t="s">
        <v>208</v>
      </c>
      <c r="H157" s="5" t="s">
        <v>207</v>
      </c>
      <c r="I157" s="5" t="s">
        <v>209</v>
      </c>
    </row>
    <row r="158" spans="1:9" x14ac:dyDescent="0.55000000000000004">
      <c r="A158" s="2">
        <v>2023157</v>
      </c>
      <c r="B158" s="3" t="s">
        <v>161</v>
      </c>
      <c r="C158" s="3" t="s">
        <v>5</v>
      </c>
      <c r="D158" s="2">
        <f>VLOOKUP(社員表!F158,大学!A$2:B$6,2,FALSE)+VLOOKUP(社員表!G158,理系資格!A$2:B$6,2,FALSE)</f>
        <v>10</v>
      </c>
      <c r="E158" s="5">
        <f>VLOOKUP(H158,面接点!A$2:B$6,2,FALSE)+VLOOKUP(I158,文系資格!A$2:B$6,2,FALSE)</f>
        <v>4</v>
      </c>
      <c r="F158" s="5" t="s">
        <v>209</v>
      </c>
      <c r="G158" s="5" t="s">
        <v>206</v>
      </c>
      <c r="H158" s="5" t="s">
        <v>206</v>
      </c>
      <c r="I158" s="5" t="s">
        <v>208</v>
      </c>
    </row>
    <row r="159" spans="1:9" x14ac:dyDescent="0.55000000000000004">
      <c r="A159" s="2">
        <v>2023158</v>
      </c>
      <c r="B159" s="3" t="s">
        <v>162</v>
      </c>
      <c r="C159" s="3" t="s">
        <v>5</v>
      </c>
      <c r="D159" s="2">
        <f>VLOOKUP(社員表!F159,大学!A$2:B$6,2,FALSE)+VLOOKUP(社員表!G159,理系資格!A$2:B$6,2,FALSE)</f>
        <v>5</v>
      </c>
      <c r="E159" s="5">
        <f>VLOOKUP(H159,面接点!A$2:B$6,2,FALSE)+VLOOKUP(I159,文系資格!A$2:B$6,2,FALSE)</f>
        <v>6</v>
      </c>
      <c r="F159" s="5" t="s">
        <v>208</v>
      </c>
      <c r="G159" s="5" t="s">
        <v>209</v>
      </c>
      <c r="H159" s="5" t="s">
        <v>205</v>
      </c>
      <c r="I159" s="5" t="s">
        <v>207</v>
      </c>
    </row>
    <row r="160" spans="1:9" x14ac:dyDescent="0.55000000000000004">
      <c r="A160" s="2">
        <v>2023159</v>
      </c>
      <c r="B160" s="3" t="s">
        <v>163</v>
      </c>
      <c r="C160" s="3" t="s">
        <v>4</v>
      </c>
      <c r="D160" s="2">
        <f>VLOOKUP(社員表!F160,大学!A$2:B$6,2,FALSE)+VLOOKUP(社員表!G160,理系資格!A$2:B$6,2,FALSE)</f>
        <v>6</v>
      </c>
      <c r="E160" s="5">
        <f>VLOOKUP(H160,面接点!A$2:B$6,2,FALSE)+VLOOKUP(I160,文系資格!A$2:B$6,2,FALSE)</f>
        <v>6</v>
      </c>
      <c r="F160" s="5" t="s">
        <v>209</v>
      </c>
      <c r="G160" s="5" t="s">
        <v>209</v>
      </c>
      <c r="H160" s="5" t="s">
        <v>208</v>
      </c>
      <c r="I160" s="5" t="s">
        <v>205</v>
      </c>
    </row>
    <row r="161" spans="1:9" x14ac:dyDescent="0.55000000000000004">
      <c r="A161" s="2">
        <v>2023160</v>
      </c>
      <c r="B161" s="3" t="s">
        <v>164</v>
      </c>
      <c r="C161" s="3" t="s">
        <v>3</v>
      </c>
      <c r="D161" s="2">
        <f>VLOOKUP(社員表!F161,大学!A$2:B$6,2,FALSE)+VLOOKUP(社員表!G161,理系資格!A$2:B$6,2,FALSE)</f>
        <v>8</v>
      </c>
      <c r="E161" s="5">
        <f>VLOOKUP(H161,面接点!A$2:B$6,2,FALSE)+VLOOKUP(I161,文系資格!A$2:B$6,2,FALSE)</f>
        <v>5</v>
      </c>
      <c r="F161" s="5" t="s">
        <v>205</v>
      </c>
      <c r="G161" s="5" t="s">
        <v>207</v>
      </c>
      <c r="H161" s="5" t="s">
        <v>205</v>
      </c>
      <c r="I161" s="5" t="s">
        <v>208</v>
      </c>
    </row>
    <row r="162" spans="1:9" x14ac:dyDescent="0.55000000000000004">
      <c r="A162" s="2">
        <v>2023161</v>
      </c>
      <c r="B162" s="3" t="s">
        <v>165</v>
      </c>
      <c r="C162" s="3" t="s">
        <v>3</v>
      </c>
      <c r="D162" s="2">
        <f>VLOOKUP(社員表!F162,大学!A$2:B$6,2,FALSE)+VLOOKUP(社員表!G162,理系資格!A$2:B$6,2,FALSE)</f>
        <v>10</v>
      </c>
      <c r="E162" s="5">
        <f>VLOOKUP(H162,面接点!A$2:B$6,2,FALSE)+VLOOKUP(I162,文系資格!A$2:B$6,2,FALSE)</f>
        <v>6</v>
      </c>
      <c r="F162" s="5" t="s">
        <v>206</v>
      </c>
      <c r="G162" s="5" t="s">
        <v>207</v>
      </c>
      <c r="H162" s="5" t="s">
        <v>208</v>
      </c>
      <c r="I162" s="5" t="s">
        <v>205</v>
      </c>
    </row>
    <row r="163" spans="1:9" x14ac:dyDescent="0.55000000000000004">
      <c r="A163" s="2">
        <v>2023162</v>
      </c>
      <c r="B163" s="3" t="s">
        <v>166</v>
      </c>
      <c r="C163" s="3" t="s">
        <v>4</v>
      </c>
      <c r="D163" s="2">
        <f>VLOOKUP(社員表!F163,大学!A$2:B$6,2,FALSE)+VLOOKUP(社員表!G163,理系資格!A$2:B$6,2,FALSE)</f>
        <v>6</v>
      </c>
      <c r="E163" s="5">
        <f>VLOOKUP(H163,面接点!A$2:B$6,2,FALSE)+VLOOKUP(I163,文系資格!A$2:B$6,2,FALSE)</f>
        <v>8</v>
      </c>
      <c r="F163" s="5" t="s">
        <v>209</v>
      </c>
      <c r="G163" s="5" t="s">
        <v>209</v>
      </c>
      <c r="H163" s="5" t="s">
        <v>209</v>
      </c>
      <c r="I163" s="5" t="s">
        <v>207</v>
      </c>
    </row>
    <row r="164" spans="1:9" x14ac:dyDescent="0.55000000000000004">
      <c r="A164" s="2">
        <v>2023163</v>
      </c>
      <c r="B164" s="3" t="s">
        <v>167</v>
      </c>
      <c r="C164" s="3" t="s">
        <v>5</v>
      </c>
      <c r="D164" s="2">
        <f>VLOOKUP(社員表!F164,大学!A$2:B$6,2,FALSE)+VLOOKUP(社員表!G164,理系資格!A$2:B$6,2,FALSE)</f>
        <v>10</v>
      </c>
      <c r="E164" s="5">
        <f>VLOOKUP(H164,面接点!A$2:B$6,2,FALSE)+VLOOKUP(I164,文系資格!A$2:B$6,2,FALSE)</f>
        <v>5</v>
      </c>
      <c r="F164" s="5" t="s">
        <v>209</v>
      </c>
      <c r="G164" s="5" t="s">
        <v>207</v>
      </c>
      <c r="H164" s="5" t="s">
        <v>209</v>
      </c>
      <c r="I164" s="5" t="s">
        <v>209</v>
      </c>
    </row>
    <row r="165" spans="1:9" x14ac:dyDescent="0.55000000000000004">
      <c r="A165" s="2">
        <v>2023164</v>
      </c>
      <c r="B165" s="3" t="s">
        <v>168</v>
      </c>
      <c r="C165" s="3" t="s">
        <v>3</v>
      </c>
      <c r="D165" s="2">
        <f>VLOOKUP(社員表!F165,大学!A$2:B$6,2,FALSE)+VLOOKUP(社員表!G165,理系資格!A$2:B$6,2,FALSE)</f>
        <v>10</v>
      </c>
      <c r="E165" s="5">
        <f>VLOOKUP(H165,面接点!A$2:B$6,2,FALSE)+VLOOKUP(I165,文系資格!A$2:B$6,2,FALSE)</f>
        <v>4</v>
      </c>
      <c r="F165" s="5" t="s">
        <v>206</v>
      </c>
      <c r="G165" s="5" t="s">
        <v>207</v>
      </c>
      <c r="H165" s="5" t="s">
        <v>206</v>
      </c>
      <c r="I165" s="5" t="s">
        <v>206</v>
      </c>
    </row>
    <row r="166" spans="1:9" x14ac:dyDescent="0.55000000000000004">
      <c r="A166" s="2">
        <v>2023165</v>
      </c>
      <c r="B166" s="3" t="s">
        <v>169</v>
      </c>
      <c r="C166" s="3" t="s">
        <v>3</v>
      </c>
      <c r="D166" s="2">
        <f>VLOOKUP(社員表!F166,大学!A$2:B$6,2,FALSE)+VLOOKUP(社員表!G166,理系資格!A$2:B$6,2,FALSE)</f>
        <v>8</v>
      </c>
      <c r="E166" s="5">
        <f>VLOOKUP(H166,面接点!A$2:B$6,2,FALSE)+VLOOKUP(I166,文系資格!A$2:B$6,2,FALSE)</f>
        <v>7</v>
      </c>
      <c r="F166" s="5" t="s">
        <v>205</v>
      </c>
      <c r="G166" s="5" t="s">
        <v>207</v>
      </c>
      <c r="H166" s="5" t="s">
        <v>209</v>
      </c>
      <c r="I166" s="5" t="s">
        <v>206</v>
      </c>
    </row>
    <row r="167" spans="1:9" x14ac:dyDescent="0.55000000000000004">
      <c r="A167" s="2">
        <v>2023166</v>
      </c>
      <c r="B167" s="3" t="s">
        <v>170</v>
      </c>
      <c r="C167" s="3" t="s">
        <v>4</v>
      </c>
      <c r="D167" s="2">
        <f>VLOOKUP(社員表!F167,大学!A$2:B$6,2,FALSE)+VLOOKUP(社員表!G167,理系資格!A$2:B$6,2,FALSE)</f>
        <v>6</v>
      </c>
      <c r="E167" s="5">
        <f>VLOOKUP(H167,面接点!A$2:B$6,2,FALSE)+VLOOKUP(I167,文系資格!A$2:B$6,2,FALSE)</f>
        <v>10</v>
      </c>
      <c r="F167" s="5" t="s">
        <v>209</v>
      </c>
      <c r="G167" s="5" t="s">
        <v>209</v>
      </c>
      <c r="H167" s="5" t="s">
        <v>207</v>
      </c>
      <c r="I167" s="5" t="s">
        <v>205</v>
      </c>
    </row>
    <row r="168" spans="1:9" x14ac:dyDescent="0.55000000000000004">
      <c r="A168" s="2">
        <v>2023167</v>
      </c>
      <c r="B168" s="3" t="s">
        <v>171</v>
      </c>
      <c r="C168" s="3" t="s">
        <v>5</v>
      </c>
      <c r="D168" s="2">
        <f>VLOOKUP(社員表!F168,大学!A$2:B$6,2,FALSE)+VLOOKUP(社員表!G168,理系資格!A$2:B$6,2,FALSE)</f>
        <v>10</v>
      </c>
      <c r="E168" s="5">
        <f>VLOOKUP(H168,面接点!A$2:B$6,2,FALSE)+VLOOKUP(I168,文系資格!A$2:B$6,2,FALSE)</f>
        <v>7</v>
      </c>
      <c r="F168" s="5" t="s">
        <v>206</v>
      </c>
      <c r="G168" s="5" t="s">
        <v>207</v>
      </c>
      <c r="H168" s="5" t="s">
        <v>205</v>
      </c>
      <c r="I168" s="5" t="s">
        <v>205</v>
      </c>
    </row>
    <row r="169" spans="1:9" x14ac:dyDescent="0.55000000000000004">
      <c r="A169" s="2">
        <v>2023168</v>
      </c>
      <c r="B169" s="3" t="s">
        <v>172</v>
      </c>
      <c r="C169" s="3" t="s">
        <v>3</v>
      </c>
      <c r="D169" s="2">
        <f>VLOOKUP(社員表!F169,大学!A$2:B$6,2,FALSE)+VLOOKUP(社員表!G169,理系資格!A$2:B$6,2,FALSE)</f>
        <v>9</v>
      </c>
      <c r="E169" s="5">
        <f>VLOOKUP(H169,面接点!A$2:B$6,2,FALSE)+VLOOKUP(I169,文系資格!A$2:B$6,2,FALSE)</f>
        <v>6</v>
      </c>
      <c r="F169" s="5" t="s">
        <v>207</v>
      </c>
      <c r="G169" s="5" t="s">
        <v>207</v>
      </c>
      <c r="H169" s="5" t="s">
        <v>205</v>
      </c>
      <c r="I169" s="5" t="s">
        <v>207</v>
      </c>
    </row>
    <row r="170" spans="1:9" x14ac:dyDescent="0.55000000000000004">
      <c r="A170" s="2">
        <v>2023169</v>
      </c>
      <c r="B170" s="3" t="s">
        <v>173</v>
      </c>
      <c r="C170" s="3" t="s">
        <v>4</v>
      </c>
      <c r="D170" s="2">
        <f>VLOOKUP(社員表!F170,大学!A$2:B$6,2,FALSE)+VLOOKUP(社員表!G170,理系資格!A$2:B$6,2,FALSE)</f>
        <v>8</v>
      </c>
      <c r="E170" s="5">
        <f>VLOOKUP(H170,面接点!A$2:B$6,2,FALSE)+VLOOKUP(I170,文系資格!A$2:B$6,2,FALSE)</f>
        <v>5</v>
      </c>
      <c r="F170" s="5" t="s">
        <v>209</v>
      </c>
      <c r="G170" s="5" t="s">
        <v>208</v>
      </c>
      <c r="H170" s="5" t="s">
        <v>208</v>
      </c>
      <c r="I170" s="5" t="s">
        <v>207</v>
      </c>
    </row>
    <row r="171" spans="1:9" x14ac:dyDescent="0.55000000000000004">
      <c r="A171" s="2">
        <v>2023170</v>
      </c>
      <c r="B171" s="3" t="s">
        <v>174</v>
      </c>
      <c r="C171" s="3" t="s">
        <v>3</v>
      </c>
      <c r="D171" s="2">
        <f>VLOOKUP(社員表!F171,大学!A$2:B$6,2,FALSE)+VLOOKUP(社員表!G171,理系資格!A$2:B$6,2,FALSE)</f>
        <v>6</v>
      </c>
      <c r="E171" s="5">
        <f>VLOOKUP(H171,面接点!A$2:B$6,2,FALSE)+VLOOKUP(I171,文系資格!A$2:B$6,2,FALSE)</f>
        <v>5</v>
      </c>
      <c r="F171" s="5" t="s">
        <v>209</v>
      </c>
      <c r="G171" s="5" t="s">
        <v>205</v>
      </c>
      <c r="H171" s="5" t="s">
        <v>208</v>
      </c>
      <c r="I171" s="5" t="s">
        <v>207</v>
      </c>
    </row>
    <row r="172" spans="1:9" x14ac:dyDescent="0.55000000000000004">
      <c r="A172" s="2">
        <v>2023171</v>
      </c>
      <c r="B172" s="3" t="s">
        <v>175</v>
      </c>
      <c r="C172" s="3" t="s">
        <v>5</v>
      </c>
      <c r="D172" s="2">
        <f>VLOOKUP(社員表!F172,大学!A$2:B$6,2,FALSE)+VLOOKUP(社員表!G172,理系資格!A$2:B$6,2,FALSE)</f>
        <v>5</v>
      </c>
      <c r="E172" s="5">
        <f>VLOOKUP(H172,面接点!A$2:B$6,2,FALSE)+VLOOKUP(I172,文系資格!A$2:B$6,2,FALSE)</f>
        <v>8</v>
      </c>
      <c r="F172" s="5" t="s">
        <v>208</v>
      </c>
      <c r="G172" s="5" t="s">
        <v>205</v>
      </c>
      <c r="H172" s="5" t="s">
        <v>207</v>
      </c>
      <c r="I172" s="5" t="s">
        <v>208</v>
      </c>
    </row>
    <row r="173" spans="1:9" x14ac:dyDescent="0.55000000000000004">
      <c r="A173" s="2">
        <v>2023172</v>
      </c>
      <c r="B173" s="3" t="s">
        <v>176</v>
      </c>
      <c r="C173" s="3" t="s">
        <v>3</v>
      </c>
      <c r="D173" s="2">
        <f>VLOOKUP(社員表!F173,大学!A$2:B$6,2,FALSE)+VLOOKUP(社員表!G173,理系資格!A$2:B$6,2,FALSE)</f>
        <v>8</v>
      </c>
      <c r="E173" s="5">
        <f>VLOOKUP(H173,面接点!A$2:B$6,2,FALSE)+VLOOKUP(I173,文系資格!A$2:B$6,2,FALSE)</f>
        <v>3</v>
      </c>
      <c r="F173" s="5" t="s">
        <v>206</v>
      </c>
      <c r="G173" s="5" t="s">
        <v>208</v>
      </c>
      <c r="H173" s="5" t="s">
        <v>205</v>
      </c>
      <c r="I173" s="5" t="s">
        <v>209</v>
      </c>
    </row>
    <row r="174" spans="1:9" x14ac:dyDescent="0.55000000000000004">
      <c r="A174" s="2">
        <v>2023173</v>
      </c>
      <c r="B174" s="3" t="s">
        <v>177</v>
      </c>
      <c r="C174" s="3" t="s">
        <v>4</v>
      </c>
      <c r="D174" s="2">
        <f>VLOOKUP(社員表!F174,大学!A$2:B$6,2,FALSE)+VLOOKUP(社員表!G174,理系資格!A$2:B$6,2,FALSE)</f>
        <v>10</v>
      </c>
      <c r="E174" s="5">
        <f>VLOOKUP(H174,面接点!A$2:B$6,2,FALSE)+VLOOKUP(I174,文系資格!A$2:B$6,2,FALSE)</f>
        <v>2</v>
      </c>
      <c r="F174" s="5" t="s">
        <v>206</v>
      </c>
      <c r="G174" s="5" t="s">
        <v>207</v>
      </c>
      <c r="H174" s="5" t="s">
        <v>206</v>
      </c>
      <c r="I174" s="5" t="s">
        <v>209</v>
      </c>
    </row>
    <row r="175" spans="1:9" x14ac:dyDescent="0.55000000000000004">
      <c r="A175" s="2">
        <v>2023174</v>
      </c>
      <c r="B175" s="3" t="s">
        <v>178</v>
      </c>
      <c r="C175" s="3" t="s">
        <v>5</v>
      </c>
      <c r="D175" s="2">
        <f>VLOOKUP(社員表!F175,大学!A$2:B$6,2,FALSE)+VLOOKUP(社員表!G175,理系資格!A$2:B$6,2,FALSE)</f>
        <v>5</v>
      </c>
      <c r="E175" s="5">
        <f>VLOOKUP(H175,面接点!A$2:B$6,2,FALSE)+VLOOKUP(I175,文系資格!A$2:B$6,2,FALSE)</f>
        <v>5</v>
      </c>
      <c r="F175" s="5" t="s">
        <v>208</v>
      </c>
      <c r="G175" s="5" t="s">
        <v>205</v>
      </c>
      <c r="H175" s="5" t="s">
        <v>206</v>
      </c>
      <c r="I175" s="5" t="s">
        <v>207</v>
      </c>
    </row>
    <row r="176" spans="1:9" x14ac:dyDescent="0.55000000000000004">
      <c r="A176" s="2">
        <v>2023175</v>
      </c>
      <c r="B176" s="3" t="s">
        <v>88</v>
      </c>
      <c r="C176" s="3" t="s">
        <v>5</v>
      </c>
      <c r="D176" s="2">
        <f>VLOOKUP(社員表!F176,大学!A$2:B$6,2,FALSE)+VLOOKUP(社員表!G176,理系資格!A$2:B$6,2,FALSE)</f>
        <v>7</v>
      </c>
      <c r="E176" s="5">
        <f>VLOOKUP(H176,面接点!A$2:B$6,2,FALSE)+VLOOKUP(I176,文系資格!A$2:B$6,2,FALSE)</f>
        <v>4</v>
      </c>
      <c r="F176" s="5" t="s">
        <v>208</v>
      </c>
      <c r="G176" s="5" t="s">
        <v>208</v>
      </c>
      <c r="H176" s="5" t="s">
        <v>208</v>
      </c>
      <c r="I176" s="5" t="s">
        <v>208</v>
      </c>
    </row>
    <row r="177" spans="1:9" x14ac:dyDescent="0.55000000000000004">
      <c r="A177" s="2">
        <v>2023176</v>
      </c>
      <c r="B177" s="3" t="s">
        <v>179</v>
      </c>
      <c r="C177" s="3" t="s">
        <v>3</v>
      </c>
      <c r="D177" s="2">
        <f>VLOOKUP(社員表!F177,大学!A$2:B$6,2,FALSE)+VLOOKUP(社員表!G177,理系資格!A$2:B$6,2,FALSE)</f>
        <v>5</v>
      </c>
      <c r="E177" s="5">
        <f>VLOOKUP(H177,面接点!A$2:B$6,2,FALSE)+VLOOKUP(I177,文系資格!A$2:B$6,2,FALSE)</f>
        <v>7</v>
      </c>
      <c r="F177" s="5" t="s">
        <v>207</v>
      </c>
      <c r="G177" s="5" t="s">
        <v>205</v>
      </c>
      <c r="H177" s="5" t="s">
        <v>209</v>
      </c>
      <c r="I177" s="5" t="s">
        <v>208</v>
      </c>
    </row>
    <row r="178" spans="1:9" x14ac:dyDescent="0.55000000000000004">
      <c r="A178" s="2">
        <v>2023177</v>
      </c>
      <c r="B178" s="3" t="s">
        <v>180</v>
      </c>
      <c r="C178" s="3" t="s">
        <v>4</v>
      </c>
      <c r="D178" s="2">
        <f>VLOOKUP(社員表!F178,大学!A$2:B$6,2,FALSE)+VLOOKUP(社員表!G178,理系資格!A$2:B$6,2,FALSE)</f>
        <v>6</v>
      </c>
      <c r="E178" s="5">
        <f>VLOOKUP(H178,面接点!A$2:B$6,2,FALSE)+VLOOKUP(I178,文系資格!A$2:B$6,2,FALSE)</f>
        <v>8</v>
      </c>
      <c r="F178" s="5" t="s">
        <v>206</v>
      </c>
      <c r="G178" s="5" t="s">
        <v>205</v>
      </c>
      <c r="H178" s="5" t="s">
        <v>207</v>
      </c>
      <c r="I178" s="5" t="s">
        <v>206</v>
      </c>
    </row>
    <row r="179" spans="1:9" x14ac:dyDescent="0.55000000000000004">
      <c r="A179" s="2">
        <v>2023178</v>
      </c>
      <c r="B179" s="3" t="s">
        <v>181</v>
      </c>
      <c r="C179" s="3" t="s">
        <v>3</v>
      </c>
      <c r="D179" s="2">
        <f>VLOOKUP(社員表!F179,大学!A$2:B$6,2,FALSE)+VLOOKUP(社員表!G179,理系資格!A$2:B$6,2,FALSE)</f>
        <v>8</v>
      </c>
      <c r="E179" s="5">
        <f>VLOOKUP(H179,面接点!A$2:B$6,2,FALSE)+VLOOKUP(I179,文系資格!A$2:B$6,2,FALSE)</f>
        <v>7</v>
      </c>
      <c r="F179" s="5" t="s">
        <v>205</v>
      </c>
      <c r="G179" s="5" t="s">
        <v>206</v>
      </c>
      <c r="H179" s="5" t="s">
        <v>205</v>
      </c>
      <c r="I179" s="5" t="s">
        <v>205</v>
      </c>
    </row>
    <row r="180" spans="1:9" x14ac:dyDescent="0.55000000000000004">
      <c r="A180" s="2">
        <v>2023179</v>
      </c>
      <c r="B180" s="3" t="s">
        <v>182</v>
      </c>
      <c r="C180" s="3" t="s">
        <v>3</v>
      </c>
      <c r="D180" s="2">
        <f>VLOOKUP(社員表!F180,大学!A$2:B$6,2,FALSE)+VLOOKUP(社員表!G180,理系資格!A$2:B$6,2,FALSE)</f>
        <v>9</v>
      </c>
      <c r="E180" s="5">
        <f>VLOOKUP(H180,面接点!A$2:B$6,2,FALSE)+VLOOKUP(I180,文系資格!A$2:B$6,2,FALSE)</f>
        <v>5</v>
      </c>
      <c r="F180" s="5" t="s">
        <v>207</v>
      </c>
      <c r="G180" s="5" t="s">
        <v>206</v>
      </c>
      <c r="H180" s="5" t="s">
        <v>205</v>
      </c>
      <c r="I180" s="5" t="s">
        <v>206</v>
      </c>
    </row>
    <row r="181" spans="1:9" x14ac:dyDescent="0.55000000000000004">
      <c r="A181" s="2">
        <v>2023180</v>
      </c>
      <c r="B181" s="3" t="s">
        <v>183</v>
      </c>
      <c r="C181" s="3" t="s">
        <v>5</v>
      </c>
      <c r="D181" s="2">
        <f>VLOOKUP(社員表!F181,大学!A$2:B$6,2,FALSE)+VLOOKUP(社員表!G181,理系資格!A$2:B$6,2,FALSE)</f>
        <v>9</v>
      </c>
      <c r="E181" s="5">
        <f>VLOOKUP(H181,面接点!A$2:B$6,2,FALSE)+VLOOKUP(I181,文系資格!A$2:B$6,2,FALSE)</f>
        <v>9</v>
      </c>
      <c r="F181" s="5" t="s">
        <v>207</v>
      </c>
      <c r="G181" s="5" t="s">
        <v>207</v>
      </c>
      <c r="H181" s="5" t="s">
        <v>209</v>
      </c>
      <c r="I181" s="5" t="s">
        <v>205</v>
      </c>
    </row>
    <row r="182" spans="1:9" x14ac:dyDescent="0.55000000000000004">
      <c r="A182" s="2">
        <v>2023181</v>
      </c>
      <c r="B182" s="3" t="s">
        <v>184</v>
      </c>
      <c r="C182" s="3" t="s">
        <v>3</v>
      </c>
      <c r="D182" s="2">
        <f>VLOOKUP(社員表!F182,大学!A$2:B$6,2,FALSE)+VLOOKUP(社員表!G182,理系資格!A$2:B$6,2,FALSE)</f>
        <v>10</v>
      </c>
      <c r="E182" s="5">
        <f>VLOOKUP(H182,面接点!A$2:B$6,2,FALSE)+VLOOKUP(I182,文系資格!A$2:B$6,2,FALSE)</f>
        <v>6</v>
      </c>
      <c r="F182" s="5" t="s">
        <v>206</v>
      </c>
      <c r="G182" s="5" t="s">
        <v>206</v>
      </c>
      <c r="H182" s="5" t="s">
        <v>206</v>
      </c>
      <c r="I182" s="5" t="s">
        <v>205</v>
      </c>
    </row>
    <row r="183" spans="1:9" x14ac:dyDescent="0.55000000000000004">
      <c r="A183" s="2">
        <v>2023182</v>
      </c>
      <c r="B183" s="3" t="s">
        <v>185</v>
      </c>
      <c r="C183" s="3" t="s">
        <v>4</v>
      </c>
      <c r="D183" s="2">
        <f>VLOOKUP(社員表!F183,大学!A$2:B$6,2,FALSE)+VLOOKUP(社員表!G183,理系資格!A$2:B$6,2,FALSE)</f>
        <v>6</v>
      </c>
      <c r="E183" s="5">
        <f>VLOOKUP(H183,面接点!A$2:B$6,2,FALSE)+VLOOKUP(I183,文系資格!A$2:B$6,2,FALSE)</f>
        <v>7</v>
      </c>
      <c r="F183" s="5" t="s">
        <v>206</v>
      </c>
      <c r="G183" s="5" t="s">
        <v>209</v>
      </c>
      <c r="H183" s="5" t="s">
        <v>205</v>
      </c>
      <c r="I183" s="5" t="s">
        <v>205</v>
      </c>
    </row>
    <row r="184" spans="1:9" x14ac:dyDescent="0.55000000000000004">
      <c r="A184" s="2">
        <v>2023183</v>
      </c>
      <c r="B184" s="3" t="s">
        <v>186</v>
      </c>
      <c r="C184" s="3" t="s">
        <v>5</v>
      </c>
      <c r="D184" s="2">
        <f>VLOOKUP(社員表!F184,大学!A$2:B$6,2,FALSE)+VLOOKUP(社員表!G184,理系資格!A$2:B$6,2,FALSE)</f>
        <v>5</v>
      </c>
      <c r="E184" s="5">
        <f>VLOOKUP(H184,面接点!A$2:B$6,2,FALSE)+VLOOKUP(I184,文系資格!A$2:B$6,2,FALSE)</f>
        <v>4</v>
      </c>
      <c r="F184" s="5" t="s">
        <v>207</v>
      </c>
      <c r="G184" s="5" t="s">
        <v>209</v>
      </c>
      <c r="H184" s="5" t="s">
        <v>208</v>
      </c>
      <c r="I184" s="5" t="s">
        <v>208</v>
      </c>
    </row>
    <row r="185" spans="1:9" x14ac:dyDescent="0.55000000000000004">
      <c r="A185" s="2">
        <v>2023184</v>
      </c>
      <c r="B185" s="3" t="s">
        <v>187</v>
      </c>
      <c r="C185" s="3" t="s">
        <v>3</v>
      </c>
      <c r="D185" s="2">
        <f>VLOOKUP(社員表!F185,大学!A$2:B$6,2,FALSE)+VLOOKUP(社員表!G185,理系資格!A$2:B$6,2,FALSE)</f>
        <v>10</v>
      </c>
      <c r="E185" s="5">
        <f>VLOOKUP(H185,面接点!A$2:B$6,2,FALSE)+VLOOKUP(I185,文系資格!A$2:B$6,2,FALSE)</f>
        <v>6</v>
      </c>
      <c r="F185" s="5" t="s">
        <v>206</v>
      </c>
      <c r="G185" s="5" t="s">
        <v>207</v>
      </c>
      <c r="H185" s="5" t="s">
        <v>208</v>
      </c>
      <c r="I185" s="5" t="s">
        <v>205</v>
      </c>
    </row>
    <row r="186" spans="1:9" x14ac:dyDescent="0.55000000000000004">
      <c r="A186" s="2">
        <v>2023185</v>
      </c>
      <c r="B186" s="3" t="s">
        <v>188</v>
      </c>
      <c r="C186" s="3" t="s">
        <v>4</v>
      </c>
      <c r="D186" s="2">
        <f>VLOOKUP(社員表!F186,大学!A$2:B$6,2,FALSE)+VLOOKUP(社員表!G186,理系資格!A$2:B$6,2,FALSE)</f>
        <v>4</v>
      </c>
      <c r="E186" s="5">
        <f>VLOOKUP(H186,面接点!A$2:B$6,2,FALSE)+VLOOKUP(I186,文系資格!A$2:B$6,2,FALSE)</f>
        <v>7</v>
      </c>
      <c r="F186" s="5" t="s">
        <v>205</v>
      </c>
      <c r="G186" s="5" t="s">
        <v>205</v>
      </c>
      <c r="H186" s="5" t="s">
        <v>205</v>
      </c>
      <c r="I186" s="5" t="s">
        <v>205</v>
      </c>
    </row>
    <row r="187" spans="1:9" x14ac:dyDescent="0.55000000000000004">
      <c r="A187" s="2">
        <v>2023186</v>
      </c>
      <c r="B187" s="3" t="s">
        <v>189</v>
      </c>
      <c r="C187" s="3" t="s">
        <v>5</v>
      </c>
      <c r="D187" s="2">
        <f>VLOOKUP(社員表!F187,大学!A$2:B$6,2,FALSE)+VLOOKUP(社員表!G187,理系資格!A$2:B$6,2,FALSE)</f>
        <v>9</v>
      </c>
      <c r="E187" s="5">
        <f>VLOOKUP(H187,面接点!A$2:B$6,2,FALSE)+VLOOKUP(I187,文系資格!A$2:B$6,2,FALSE)</f>
        <v>6</v>
      </c>
      <c r="F187" s="5" t="s">
        <v>208</v>
      </c>
      <c r="G187" s="5" t="s">
        <v>206</v>
      </c>
      <c r="H187" s="5" t="s">
        <v>206</v>
      </c>
      <c r="I187" s="5" t="s">
        <v>205</v>
      </c>
    </row>
    <row r="188" spans="1:9" x14ac:dyDescent="0.55000000000000004">
      <c r="A188" s="2">
        <v>2023187</v>
      </c>
      <c r="B188" s="3" t="s">
        <v>190</v>
      </c>
      <c r="C188" s="3" t="s">
        <v>3</v>
      </c>
      <c r="D188" s="2">
        <f>VLOOKUP(社員表!F188,大学!A$2:B$6,2,FALSE)+VLOOKUP(社員表!G188,理系資格!A$2:B$6,2,FALSE)</f>
        <v>8</v>
      </c>
      <c r="E188" s="5">
        <f>VLOOKUP(H188,面接点!A$2:B$6,2,FALSE)+VLOOKUP(I188,文系資格!A$2:B$6,2,FALSE)</f>
        <v>5</v>
      </c>
      <c r="F188" s="5" t="s">
        <v>206</v>
      </c>
      <c r="G188" s="5" t="s">
        <v>208</v>
      </c>
      <c r="H188" s="5" t="s">
        <v>209</v>
      </c>
      <c r="I188" s="5" t="s">
        <v>209</v>
      </c>
    </row>
    <row r="189" spans="1:9" x14ac:dyDescent="0.55000000000000004">
      <c r="A189" s="2">
        <v>2023188</v>
      </c>
      <c r="B189" s="3" t="s">
        <v>191</v>
      </c>
      <c r="C189" s="3" t="s">
        <v>3</v>
      </c>
      <c r="D189" s="2">
        <f>VLOOKUP(社員表!F189,大学!A$2:B$6,2,FALSE)+VLOOKUP(社員表!G189,理系資格!A$2:B$6,2,FALSE)</f>
        <v>6</v>
      </c>
      <c r="E189" s="5">
        <f>VLOOKUP(H189,面接点!A$2:B$6,2,FALSE)+VLOOKUP(I189,文系資格!A$2:B$6,2,FALSE)</f>
        <v>7</v>
      </c>
      <c r="F189" s="5" t="s">
        <v>206</v>
      </c>
      <c r="G189" s="5" t="s">
        <v>209</v>
      </c>
      <c r="H189" s="5" t="s">
        <v>209</v>
      </c>
      <c r="I189" s="5" t="s">
        <v>206</v>
      </c>
    </row>
    <row r="190" spans="1:9" x14ac:dyDescent="0.55000000000000004">
      <c r="A190" s="2">
        <v>2023189</v>
      </c>
      <c r="B190" s="3" t="s">
        <v>192</v>
      </c>
      <c r="C190" s="3" t="s">
        <v>4</v>
      </c>
      <c r="D190" s="2">
        <f>VLOOKUP(社員表!F190,大学!A$2:B$6,2,FALSE)+VLOOKUP(社員表!G190,理系資格!A$2:B$6,2,FALSE)</f>
        <v>6</v>
      </c>
      <c r="E190" s="5">
        <f>VLOOKUP(H190,面接点!A$2:B$6,2,FALSE)+VLOOKUP(I190,文系資格!A$2:B$6,2,FALSE)</f>
        <v>7</v>
      </c>
      <c r="F190" s="5" t="s">
        <v>205</v>
      </c>
      <c r="G190" s="5" t="s">
        <v>208</v>
      </c>
      <c r="H190" s="5" t="s">
        <v>209</v>
      </c>
      <c r="I190" s="5" t="s">
        <v>208</v>
      </c>
    </row>
    <row r="191" spans="1:9" x14ac:dyDescent="0.55000000000000004">
      <c r="A191" s="2">
        <v>2023190</v>
      </c>
      <c r="B191" s="3" t="s">
        <v>193</v>
      </c>
      <c r="C191" s="3" t="s">
        <v>5</v>
      </c>
      <c r="D191" s="2">
        <f>VLOOKUP(社員表!F191,大学!A$2:B$6,2,FALSE)+VLOOKUP(社員表!G191,理系資格!A$2:B$6,2,FALSE)</f>
        <v>8</v>
      </c>
      <c r="E191" s="5">
        <f>VLOOKUP(H191,面接点!A$2:B$6,2,FALSE)+VLOOKUP(I191,文系資格!A$2:B$6,2,FALSE)</f>
        <v>2</v>
      </c>
      <c r="F191" s="5" t="s">
        <v>206</v>
      </c>
      <c r="G191" s="5" t="s">
        <v>208</v>
      </c>
      <c r="H191" s="5" t="s">
        <v>206</v>
      </c>
      <c r="I191" s="5" t="s">
        <v>209</v>
      </c>
    </row>
    <row r="192" spans="1:9" x14ac:dyDescent="0.55000000000000004">
      <c r="A192" s="2">
        <v>2023191</v>
      </c>
      <c r="B192" s="3" t="s">
        <v>194</v>
      </c>
      <c r="C192" s="3" t="s">
        <v>3</v>
      </c>
      <c r="D192" s="2">
        <f>VLOOKUP(社員表!F192,大学!A$2:B$6,2,FALSE)+VLOOKUP(社員表!G192,理系資格!A$2:B$6,2,FALSE)</f>
        <v>7</v>
      </c>
      <c r="E192" s="5">
        <f>VLOOKUP(H192,面接点!A$2:B$6,2,FALSE)+VLOOKUP(I192,文系資格!A$2:B$6,2,FALSE)</f>
        <v>2</v>
      </c>
      <c r="F192" s="5" t="s">
        <v>208</v>
      </c>
      <c r="G192" s="5" t="s">
        <v>208</v>
      </c>
      <c r="H192" s="5" t="s">
        <v>208</v>
      </c>
      <c r="I192" s="5" t="s">
        <v>209</v>
      </c>
    </row>
    <row r="193" spans="1:9" x14ac:dyDescent="0.55000000000000004">
      <c r="A193" s="2">
        <v>2023192</v>
      </c>
      <c r="B193" s="3" t="s">
        <v>195</v>
      </c>
      <c r="C193" s="3" t="s">
        <v>3</v>
      </c>
      <c r="D193" s="2">
        <f>VLOOKUP(社員表!F193,大学!A$2:B$6,2,FALSE)+VLOOKUP(社員表!G193,理系資格!A$2:B$6,2,FALSE)</f>
        <v>9</v>
      </c>
      <c r="E193" s="5">
        <f>VLOOKUP(H193,面接点!A$2:B$6,2,FALSE)+VLOOKUP(I193,文系資格!A$2:B$6,2,FALSE)</f>
        <v>4</v>
      </c>
      <c r="F193" s="5" t="s">
        <v>208</v>
      </c>
      <c r="G193" s="5" t="s">
        <v>207</v>
      </c>
      <c r="H193" s="5" t="s">
        <v>208</v>
      </c>
      <c r="I193" s="5" t="s">
        <v>208</v>
      </c>
    </row>
    <row r="194" spans="1:9" x14ac:dyDescent="0.55000000000000004">
      <c r="A194" s="2">
        <v>2023193</v>
      </c>
      <c r="B194" s="3" t="s">
        <v>196</v>
      </c>
      <c r="C194" s="3" t="s">
        <v>4</v>
      </c>
      <c r="D194" s="2">
        <f>VLOOKUP(社員表!F194,大学!A$2:B$6,2,FALSE)+VLOOKUP(社員表!G194,理系資格!A$2:B$6,2,FALSE)</f>
        <v>10</v>
      </c>
      <c r="E194" s="5">
        <f>VLOOKUP(H194,面接点!A$2:B$6,2,FALSE)+VLOOKUP(I194,文系資格!A$2:B$6,2,FALSE)</f>
        <v>4</v>
      </c>
      <c r="F194" s="5" t="s">
        <v>209</v>
      </c>
      <c r="G194" s="5" t="s">
        <v>206</v>
      </c>
      <c r="H194" s="5" t="s">
        <v>208</v>
      </c>
      <c r="I194" s="5" t="s">
        <v>208</v>
      </c>
    </row>
    <row r="195" spans="1:9" x14ac:dyDescent="0.55000000000000004">
      <c r="A195" s="2">
        <v>2023194</v>
      </c>
      <c r="B195" s="3" t="s">
        <v>197</v>
      </c>
      <c r="C195" s="3" t="s">
        <v>5</v>
      </c>
      <c r="D195" s="2">
        <f>VLOOKUP(社員表!F195,大学!A$2:B$6,2,FALSE)+VLOOKUP(社員表!G195,理系資格!A$2:B$6,2,FALSE)</f>
        <v>9</v>
      </c>
      <c r="E195" s="5">
        <f>VLOOKUP(H195,面接点!A$2:B$6,2,FALSE)+VLOOKUP(I195,文系資格!A$2:B$6,2,FALSE)</f>
        <v>6</v>
      </c>
      <c r="F195" s="5" t="s">
        <v>208</v>
      </c>
      <c r="G195" s="5" t="s">
        <v>206</v>
      </c>
      <c r="H195" s="5" t="s">
        <v>206</v>
      </c>
      <c r="I195" s="5" t="s">
        <v>205</v>
      </c>
    </row>
    <row r="196" spans="1:9" x14ac:dyDescent="0.55000000000000004">
      <c r="A196" s="2">
        <v>2023195</v>
      </c>
      <c r="B196" s="3" t="s">
        <v>198</v>
      </c>
      <c r="C196" s="3" t="s">
        <v>3</v>
      </c>
      <c r="D196" s="2">
        <f>VLOOKUP(社員表!F196,大学!A$2:B$6,2,FALSE)+VLOOKUP(社員表!G196,理系資格!A$2:B$6,2,FALSE)</f>
        <v>8</v>
      </c>
      <c r="E196" s="5">
        <f>VLOOKUP(H196,面接点!A$2:B$6,2,FALSE)+VLOOKUP(I196,文系資格!A$2:B$6,2,FALSE)</f>
        <v>5</v>
      </c>
      <c r="F196" s="5" t="s">
        <v>209</v>
      </c>
      <c r="G196" s="5" t="s">
        <v>208</v>
      </c>
      <c r="H196" s="5" t="s">
        <v>209</v>
      </c>
      <c r="I196" s="5" t="s">
        <v>209</v>
      </c>
    </row>
    <row r="197" spans="1:9" x14ac:dyDescent="0.55000000000000004">
      <c r="A197" s="2">
        <v>2023196</v>
      </c>
      <c r="B197" s="3" t="s">
        <v>199</v>
      </c>
      <c r="C197" s="3" t="s">
        <v>5</v>
      </c>
      <c r="D197" s="2">
        <f>VLOOKUP(社員表!F197,大学!A$2:B$6,2,FALSE)+VLOOKUP(社員表!G197,理系資格!A$2:B$6,2,FALSE)</f>
        <v>8</v>
      </c>
      <c r="E197" s="5">
        <f>VLOOKUP(H197,面接点!A$2:B$6,2,FALSE)+VLOOKUP(I197,文系資格!A$2:B$6,2,FALSE)</f>
        <v>5</v>
      </c>
      <c r="F197" s="5" t="s">
        <v>205</v>
      </c>
      <c r="G197" s="5" t="s">
        <v>206</v>
      </c>
      <c r="H197" s="5" t="s">
        <v>205</v>
      </c>
      <c r="I197" s="5" t="s">
        <v>206</v>
      </c>
    </row>
    <row r="198" spans="1:9" x14ac:dyDescent="0.55000000000000004">
      <c r="A198" s="2">
        <v>2023197</v>
      </c>
      <c r="B198" s="3" t="s">
        <v>200</v>
      </c>
      <c r="C198" s="3" t="s">
        <v>4</v>
      </c>
      <c r="D198" s="2">
        <f>VLOOKUP(社員表!F198,大学!A$2:B$6,2,FALSE)+VLOOKUP(社員表!G198,理系資格!A$2:B$6,2,FALSE)</f>
        <v>7</v>
      </c>
      <c r="E198" s="5">
        <f>VLOOKUP(H198,面接点!A$2:B$6,2,FALSE)+VLOOKUP(I198,文系資格!A$2:B$6,2,FALSE)</f>
        <v>6</v>
      </c>
      <c r="F198" s="5" t="s">
        <v>207</v>
      </c>
      <c r="G198" s="5" t="s">
        <v>208</v>
      </c>
      <c r="H198" s="5" t="s">
        <v>208</v>
      </c>
      <c r="I198" s="5" t="s">
        <v>205</v>
      </c>
    </row>
    <row r="199" spans="1:9" x14ac:dyDescent="0.55000000000000004">
      <c r="A199" s="2">
        <v>2023198</v>
      </c>
      <c r="B199" s="3" t="s">
        <v>201</v>
      </c>
      <c r="C199" s="3" t="s">
        <v>3</v>
      </c>
      <c r="D199" s="2">
        <f>VLOOKUP(社員表!F199,大学!A$2:B$6,2,FALSE)+VLOOKUP(社員表!G199,理系資格!A$2:B$6,2,FALSE)</f>
        <v>10</v>
      </c>
      <c r="E199" s="5">
        <f>VLOOKUP(H199,面接点!A$2:B$6,2,FALSE)+VLOOKUP(I199,文系資格!A$2:B$6,2,FALSE)</f>
        <v>4</v>
      </c>
      <c r="F199" s="5" t="s">
        <v>209</v>
      </c>
      <c r="G199" s="5" t="s">
        <v>206</v>
      </c>
      <c r="H199" s="5" t="s">
        <v>208</v>
      </c>
      <c r="I199" s="5" t="s">
        <v>208</v>
      </c>
    </row>
    <row r="200" spans="1:9" x14ac:dyDescent="0.55000000000000004">
      <c r="A200" s="2">
        <v>2023199</v>
      </c>
      <c r="B200" s="3" t="s">
        <v>46</v>
      </c>
      <c r="C200" s="3" t="s">
        <v>3</v>
      </c>
      <c r="D200" s="2">
        <f>VLOOKUP(社員表!F200,大学!A$2:B$6,2,FALSE)+VLOOKUP(社員表!G200,理系資格!A$2:B$6,2,FALSE)</f>
        <v>9</v>
      </c>
      <c r="E200" s="5">
        <f>VLOOKUP(H200,面接点!A$2:B$6,2,FALSE)+VLOOKUP(I200,文系資格!A$2:B$6,2,FALSE)</f>
        <v>3</v>
      </c>
      <c r="F200" s="5" t="s">
        <v>207</v>
      </c>
      <c r="G200" s="5" t="s">
        <v>207</v>
      </c>
      <c r="H200" s="5" t="s">
        <v>205</v>
      </c>
      <c r="I200" s="5" t="s">
        <v>209</v>
      </c>
    </row>
    <row r="201" spans="1:9" x14ac:dyDescent="0.55000000000000004">
      <c r="A201" s="2">
        <v>2023200</v>
      </c>
      <c r="B201" s="3" t="s">
        <v>202</v>
      </c>
      <c r="C201" s="3" t="s">
        <v>5</v>
      </c>
      <c r="D201" s="2">
        <f>VLOOKUP(社員表!F201,大学!A$2:B$6,2,FALSE)+VLOOKUP(社員表!G201,理系資格!A$2:B$6,2,FALSE)</f>
        <v>5</v>
      </c>
      <c r="E201" s="5">
        <f>VLOOKUP(H201,面接点!A$2:B$6,2,FALSE)+VLOOKUP(I201,文系資格!A$2:B$6,2,FALSE)</f>
        <v>6</v>
      </c>
      <c r="F201" s="5" t="s">
        <v>208</v>
      </c>
      <c r="G201" s="5" t="s">
        <v>209</v>
      </c>
      <c r="H201" s="5" t="s">
        <v>207</v>
      </c>
      <c r="I201" s="5" t="s">
        <v>209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FF01-3B23-468A-ADF4-09B389F5E6B2}">
  <dimension ref="A1:B6"/>
  <sheetViews>
    <sheetView workbookViewId="0">
      <selection activeCell="B2" sqref="B2"/>
    </sheetView>
  </sheetViews>
  <sheetFormatPr defaultRowHeight="18" x14ac:dyDescent="0.55000000000000004"/>
  <sheetData>
    <row r="1" spans="1:2" x14ac:dyDescent="0.55000000000000004">
      <c r="A1" s="6" t="s">
        <v>204</v>
      </c>
      <c r="B1" s="6" t="s">
        <v>214</v>
      </c>
    </row>
    <row r="2" spans="1:2" x14ac:dyDescent="0.55000000000000004">
      <c r="A2" t="s">
        <v>215</v>
      </c>
      <c r="B2">
        <v>4</v>
      </c>
    </row>
    <row r="3" spans="1:2" x14ac:dyDescent="0.55000000000000004">
      <c r="A3" t="s">
        <v>216</v>
      </c>
      <c r="B3">
        <v>3</v>
      </c>
    </row>
    <row r="4" spans="1:2" x14ac:dyDescent="0.55000000000000004">
      <c r="A4" t="s">
        <v>217</v>
      </c>
      <c r="B4">
        <v>4</v>
      </c>
    </row>
    <row r="5" spans="1:2" x14ac:dyDescent="0.55000000000000004">
      <c r="A5" t="s">
        <v>218</v>
      </c>
      <c r="B5">
        <v>5</v>
      </c>
    </row>
    <row r="6" spans="1:2" x14ac:dyDescent="0.55000000000000004">
      <c r="A6" t="s">
        <v>219</v>
      </c>
      <c r="B6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0805-0BFF-494C-A88E-90D6EDB03A12}">
  <dimension ref="A1:B6"/>
  <sheetViews>
    <sheetView workbookViewId="0">
      <selection activeCell="C14" sqref="C14"/>
    </sheetView>
  </sheetViews>
  <sheetFormatPr defaultRowHeight="18" x14ac:dyDescent="0.55000000000000004"/>
  <sheetData>
    <row r="1" spans="1:2" x14ac:dyDescent="0.55000000000000004">
      <c r="A1" s="6" t="s">
        <v>211</v>
      </c>
      <c r="B1" s="6" t="s">
        <v>214</v>
      </c>
    </row>
    <row r="2" spans="1:2" x14ac:dyDescent="0.55000000000000004">
      <c r="A2" t="s">
        <v>215</v>
      </c>
      <c r="B2">
        <v>5</v>
      </c>
    </row>
    <row r="3" spans="1:2" x14ac:dyDescent="0.55000000000000004">
      <c r="A3" t="s">
        <v>216</v>
      </c>
      <c r="B3">
        <v>1</v>
      </c>
    </row>
    <row r="4" spans="1:2" x14ac:dyDescent="0.55000000000000004">
      <c r="A4" t="s">
        <v>217</v>
      </c>
      <c r="B4">
        <v>3</v>
      </c>
    </row>
    <row r="5" spans="1:2" x14ac:dyDescent="0.55000000000000004">
      <c r="A5" t="s">
        <v>218</v>
      </c>
      <c r="B5">
        <v>1</v>
      </c>
    </row>
    <row r="6" spans="1:2" x14ac:dyDescent="0.55000000000000004">
      <c r="A6" t="s">
        <v>219</v>
      </c>
      <c r="B6">
        <v>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332D-4149-4F5E-82B3-BB022E41FE67}">
  <dimension ref="A1:B6"/>
  <sheetViews>
    <sheetView workbookViewId="0">
      <selection activeCell="A2" sqref="A2:B6"/>
    </sheetView>
  </sheetViews>
  <sheetFormatPr defaultRowHeight="18" x14ac:dyDescent="0.55000000000000004"/>
  <sheetData>
    <row r="1" spans="1:2" x14ac:dyDescent="0.55000000000000004">
      <c r="A1" s="6" t="s">
        <v>211</v>
      </c>
      <c r="B1" s="6" t="s">
        <v>214</v>
      </c>
    </row>
    <row r="2" spans="1:2" x14ac:dyDescent="0.55000000000000004">
      <c r="A2" t="s">
        <v>215</v>
      </c>
      <c r="B2">
        <v>5</v>
      </c>
    </row>
    <row r="3" spans="1:2" x14ac:dyDescent="0.55000000000000004">
      <c r="A3" t="s">
        <v>216</v>
      </c>
      <c r="B3">
        <v>2</v>
      </c>
    </row>
    <row r="4" spans="1:2" x14ac:dyDescent="0.55000000000000004">
      <c r="A4" t="s">
        <v>217</v>
      </c>
      <c r="B4">
        <v>1</v>
      </c>
    </row>
    <row r="5" spans="1:2" x14ac:dyDescent="0.55000000000000004">
      <c r="A5" t="s">
        <v>218</v>
      </c>
      <c r="B5">
        <v>4</v>
      </c>
    </row>
    <row r="6" spans="1:2" x14ac:dyDescent="0.55000000000000004">
      <c r="A6" t="s">
        <v>219</v>
      </c>
      <c r="B6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FB6A-64B3-4ACF-AD24-95865B888DCD}">
  <dimension ref="A1:B6"/>
  <sheetViews>
    <sheetView workbookViewId="0">
      <selection activeCell="D4" sqref="D4"/>
    </sheetView>
  </sheetViews>
  <sheetFormatPr defaultRowHeight="18" x14ac:dyDescent="0.55000000000000004"/>
  <sheetData>
    <row r="1" spans="1:2" x14ac:dyDescent="0.55000000000000004">
      <c r="A1" s="6" t="s">
        <v>211</v>
      </c>
      <c r="B1" s="6" t="s">
        <v>214</v>
      </c>
    </row>
    <row r="2" spans="1:2" x14ac:dyDescent="0.55000000000000004">
      <c r="A2" t="s">
        <v>215</v>
      </c>
      <c r="B2">
        <v>4</v>
      </c>
    </row>
    <row r="3" spans="1:2" x14ac:dyDescent="0.55000000000000004">
      <c r="A3" t="s">
        <v>216</v>
      </c>
      <c r="B3">
        <v>5</v>
      </c>
    </row>
    <row r="4" spans="1:2" x14ac:dyDescent="0.55000000000000004">
      <c r="A4" t="s">
        <v>217</v>
      </c>
      <c r="B4">
        <v>3</v>
      </c>
    </row>
    <row r="5" spans="1:2" x14ac:dyDescent="0.55000000000000004">
      <c r="A5" t="s">
        <v>218</v>
      </c>
      <c r="B5">
        <v>1</v>
      </c>
    </row>
    <row r="6" spans="1:2" x14ac:dyDescent="0.55000000000000004">
      <c r="A6" t="s">
        <v>219</v>
      </c>
      <c r="B6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社員表</vt:lpstr>
      <vt:lpstr>大学</vt:lpstr>
      <vt:lpstr>理系資格</vt:lpstr>
      <vt:lpstr>面接点</vt:lpstr>
      <vt:lpstr>文系資格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</dc:creator>
  <cp:lastModifiedBy>優典 小亀</cp:lastModifiedBy>
  <dcterms:created xsi:type="dcterms:W3CDTF">2023-11-03T07:17:10Z</dcterms:created>
  <dcterms:modified xsi:type="dcterms:W3CDTF">2024-01-30T11:52:17Z</dcterms:modified>
</cp:coreProperties>
</file>