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e101\Desktop\FIGHTINGPOKER\01_仕様書\"/>
    </mc:Choice>
  </mc:AlternateContent>
  <bookViews>
    <workbookView xWindow="0" yWindow="0" windowWidth="23040" windowHeight="9096"/>
  </bookViews>
  <sheets>
    <sheet name="仕様書リスト" sheetId="13" r:id="rId1"/>
    <sheet name="00_タイトル仕様" sheetId="16" r:id="rId2"/>
    <sheet name="01_セレクト仕様" sheetId="17" r:id="rId3"/>
    <sheet name="02_対戦結果画面仕様" sheetId="18" r:id="rId4"/>
    <sheet name="03_クレジット仕様" sheetId="19" r:id="rId5"/>
    <sheet name="04_ルールブック仕様" sheetId="20" r:id="rId6"/>
    <sheet name="05_キャラクター画面仕様" sheetId="21" r:id="rId7"/>
    <sheet name="06_ポーカーフェイズ仕様" sheetId="22" r:id="rId8"/>
    <sheet name="07_バトルフェイズ仕様" sheetId="23" r:id="rId9"/>
    <sheet name="10_ポーズ仕様" sheetId="24" r:id="rId10"/>
    <sheet name="11_操作入力仕様" sheetId="25" r:id="rId11"/>
    <sheet name="20_BGMリスト" sheetId="26" r:id="rId12"/>
    <sheet name="21_SEリスト" sheetId="27" r:id="rId13"/>
    <sheet name="22_モーションリスト" sheetId="28" r:id="rId14"/>
    <sheet name="23_必要画像リスト" sheetId="29" r:id="rId15"/>
    <sheet name="24_キャラバラメーター" sheetId="30" r:id="rId16"/>
    <sheet name="25_モデルリスト" sheetId="31" r:id="rId17"/>
    <sheet name="26_フローチャート" sheetId="32" r:id="rId18"/>
    <sheet name="27_カードリスト" sheetId="33" r:id="rId19"/>
    <sheet name="30_ゲーム組み込み" sheetId="34" r:id="rId20"/>
    <sheet name="31_モーション" sheetId="35" r:id="rId21"/>
    <sheet name="ゲーム内処理" sheetId="1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8" i="35" l="1"/>
  <c r="N88" i="35"/>
  <c r="O87" i="35"/>
  <c r="N87" i="35"/>
  <c r="O86" i="35"/>
  <c r="N86" i="35"/>
  <c r="O85" i="35"/>
  <c r="N85" i="35"/>
  <c r="O84" i="35"/>
  <c r="N84" i="35"/>
  <c r="O83" i="35"/>
  <c r="N83" i="35"/>
  <c r="O82" i="35"/>
  <c r="N82" i="35"/>
  <c r="O81" i="35"/>
  <c r="N81" i="35"/>
  <c r="O80" i="35"/>
  <c r="N80" i="35"/>
  <c r="O79" i="35"/>
  <c r="N79" i="35"/>
  <c r="O78" i="35"/>
  <c r="N78" i="35"/>
  <c r="O77" i="35"/>
  <c r="N77" i="35"/>
  <c r="O76" i="35"/>
  <c r="N76" i="35"/>
  <c r="O75" i="35"/>
  <c r="N75" i="35"/>
  <c r="O74" i="35"/>
  <c r="N74" i="35"/>
  <c r="O73" i="35"/>
  <c r="N73" i="35"/>
  <c r="O72" i="35"/>
  <c r="N72" i="35"/>
  <c r="O71" i="35"/>
  <c r="N71" i="35"/>
  <c r="O70" i="35"/>
  <c r="N70" i="35"/>
  <c r="K70" i="35"/>
  <c r="O68" i="35"/>
  <c r="N68" i="35"/>
  <c r="O67" i="35"/>
  <c r="N67" i="35"/>
  <c r="O66" i="35"/>
  <c r="N66" i="35"/>
  <c r="O65" i="35"/>
  <c r="N65" i="35"/>
  <c r="O64" i="35"/>
  <c r="N64" i="35"/>
  <c r="O63" i="35"/>
  <c r="N63" i="35"/>
  <c r="O62" i="35"/>
  <c r="N62" i="35"/>
  <c r="O61" i="35"/>
  <c r="N61" i="35"/>
  <c r="O60" i="35"/>
  <c r="N60" i="35"/>
  <c r="O59" i="35"/>
  <c r="N59" i="35"/>
  <c r="O58" i="35"/>
  <c r="N58" i="35"/>
  <c r="O57" i="35"/>
  <c r="N57" i="35"/>
  <c r="O56" i="35"/>
  <c r="N56" i="35"/>
  <c r="O55" i="35"/>
  <c r="N55" i="35"/>
  <c r="O54" i="35"/>
  <c r="N54" i="35"/>
  <c r="O53" i="35"/>
  <c r="N53" i="35"/>
  <c r="O52" i="35"/>
  <c r="N52" i="35"/>
  <c r="O51" i="35"/>
  <c r="N51" i="35"/>
  <c r="O50" i="35"/>
  <c r="N50" i="35"/>
  <c r="K50" i="35"/>
  <c r="O48" i="35"/>
  <c r="N48" i="35"/>
  <c r="O47" i="35"/>
  <c r="N47" i="35"/>
  <c r="O46" i="35"/>
  <c r="N46" i="35"/>
  <c r="O45" i="35"/>
  <c r="N45" i="35"/>
  <c r="O44" i="35"/>
  <c r="N44" i="35"/>
  <c r="O43" i="35"/>
  <c r="N43" i="35"/>
  <c r="O42" i="35"/>
  <c r="N42" i="35"/>
  <c r="O41" i="35"/>
  <c r="N41" i="35"/>
  <c r="O40" i="35"/>
  <c r="N40" i="35"/>
  <c r="O39" i="35"/>
  <c r="N39" i="35"/>
  <c r="O38" i="35"/>
  <c r="N38" i="35"/>
  <c r="O37" i="35"/>
  <c r="N37" i="35"/>
  <c r="O36" i="35"/>
  <c r="N36" i="35"/>
  <c r="O35" i="35"/>
  <c r="N35" i="35"/>
  <c r="O34" i="35"/>
  <c r="N34" i="35"/>
  <c r="O33" i="35"/>
  <c r="N33" i="35"/>
  <c r="O32" i="35"/>
  <c r="N32" i="35"/>
  <c r="O31" i="35"/>
  <c r="N31" i="35"/>
  <c r="O30" i="35"/>
  <c r="N30" i="35"/>
  <c r="K30" i="35"/>
  <c r="O28" i="35"/>
  <c r="N28" i="35"/>
  <c r="O27" i="35"/>
  <c r="N27" i="35"/>
  <c r="O26" i="35"/>
  <c r="N26" i="35"/>
  <c r="O25" i="35"/>
  <c r="N25" i="35"/>
  <c r="O24" i="35"/>
  <c r="N24" i="35"/>
  <c r="O23" i="35"/>
  <c r="N23" i="35"/>
  <c r="O22" i="35"/>
  <c r="N22" i="35"/>
  <c r="O21" i="35"/>
  <c r="N21" i="35"/>
  <c r="O20" i="35"/>
  <c r="N20" i="35"/>
  <c r="O19" i="35"/>
  <c r="N19" i="35"/>
  <c r="O18" i="35"/>
  <c r="N18" i="35"/>
  <c r="O17" i="35"/>
  <c r="N17" i="35"/>
  <c r="O16" i="35"/>
  <c r="N16" i="35"/>
  <c r="O15" i="35"/>
  <c r="N15" i="35"/>
  <c r="O14" i="35"/>
  <c r="N14" i="35"/>
  <c r="O13" i="35"/>
  <c r="N13" i="35"/>
  <c r="O12" i="35"/>
  <c r="N12" i="35"/>
  <c r="O11" i="35"/>
  <c r="N11" i="35"/>
  <c r="O10" i="35"/>
  <c r="N10" i="35"/>
  <c r="K10" i="35"/>
  <c r="H4" i="35"/>
  <c r="J50" i="35" s="1"/>
  <c r="P28" i="34"/>
  <c r="P27" i="34"/>
  <c r="P26" i="34"/>
  <c r="P25" i="34"/>
  <c r="P23" i="34"/>
  <c r="L23" i="34"/>
  <c r="P22" i="34"/>
  <c r="L22" i="34"/>
  <c r="P21" i="34"/>
  <c r="L21" i="34"/>
  <c r="P20" i="34"/>
  <c r="L20" i="34"/>
  <c r="P18" i="34"/>
  <c r="L18" i="34"/>
  <c r="P17" i="34"/>
  <c r="P16" i="34"/>
  <c r="L16" i="34"/>
  <c r="P15" i="34"/>
  <c r="L15" i="34"/>
  <c r="P14" i="34"/>
  <c r="L14" i="34"/>
  <c r="P13" i="34"/>
  <c r="L13" i="34"/>
  <c r="P12" i="34"/>
  <c r="L12" i="34"/>
  <c r="P11" i="34"/>
  <c r="L11" i="34"/>
  <c r="P10" i="34"/>
  <c r="L10" i="34"/>
  <c r="P9" i="34"/>
  <c r="L9" i="34"/>
  <c r="I4" i="34"/>
  <c r="K22" i="34" s="1"/>
  <c r="J70" i="35" l="1"/>
  <c r="J30" i="35"/>
  <c r="J10" i="35"/>
  <c r="K11" i="34"/>
  <c r="K15" i="34"/>
  <c r="K9" i="34"/>
  <c r="K20" i="34"/>
  <c r="K13" i="34"/>
  <c r="K10" i="34"/>
  <c r="K16" i="34"/>
  <c r="K23" i="34"/>
  <c r="K14" i="34"/>
  <c r="K21" i="34"/>
  <c r="K12" i="34"/>
  <c r="K18" i="34"/>
  <c r="M78" i="33" l="1"/>
  <c r="M75" i="33"/>
  <c r="M74" i="33"/>
  <c r="M73" i="33"/>
  <c r="M72" i="33"/>
  <c r="M69" i="33"/>
  <c r="M68" i="33"/>
  <c r="M67" i="33"/>
  <c r="M66" i="33"/>
  <c r="M64" i="33"/>
  <c r="M63" i="33"/>
  <c r="M62" i="33"/>
  <c r="M61" i="33"/>
  <c r="M59" i="33"/>
  <c r="M58" i="33"/>
  <c r="M57" i="33"/>
  <c r="M56" i="33"/>
  <c r="M54" i="33"/>
  <c r="M53" i="33"/>
  <c r="M52" i="33"/>
  <c r="M51" i="33"/>
  <c r="M48" i="33"/>
  <c r="M47" i="33"/>
  <c r="M46" i="33"/>
  <c r="M45" i="33"/>
  <c r="M42" i="33"/>
  <c r="M41" i="33"/>
  <c r="M40" i="33"/>
  <c r="M39" i="33"/>
  <c r="M36" i="33"/>
  <c r="M35" i="33"/>
  <c r="M33" i="33"/>
  <c r="M32" i="33"/>
  <c r="M30" i="33"/>
  <c r="M29" i="33"/>
  <c r="M27" i="33"/>
  <c r="M26" i="33"/>
  <c r="M24" i="33"/>
  <c r="M23" i="33"/>
  <c r="M21" i="33"/>
  <c r="M20" i="33"/>
  <c r="M18" i="33"/>
  <c r="M17" i="33"/>
  <c r="M16" i="33"/>
  <c r="M14" i="33"/>
  <c r="M13" i="33"/>
  <c r="M12" i="33"/>
  <c r="M9" i="33"/>
  <c r="M7" i="33"/>
  <c r="M6" i="33"/>
  <c r="M5" i="33"/>
</calcChain>
</file>

<file path=xl/sharedStrings.xml><?xml version="1.0" encoding="utf-8"?>
<sst xmlns="http://schemas.openxmlformats.org/spreadsheetml/2006/main" count="3515" uniqueCount="1103">
  <si>
    <t>日付(毎日更新)</t>
  </si>
  <si>
    <t>最終編集者</t>
  </si>
  <si>
    <t>ステータス</t>
  </si>
  <si>
    <t>危険度</t>
  </si>
  <si>
    <t>待機</t>
  </si>
  <si>
    <t>警</t>
  </si>
  <si>
    <t>項目</t>
  </si>
  <si>
    <t>種類</t>
  </si>
  <si>
    <t>工程</t>
  </si>
  <si>
    <t>作業工程日時</t>
  </si>
  <si>
    <t>管理項目</t>
  </si>
  <si>
    <t>主</t>
  </si>
  <si>
    <t>副</t>
  </si>
  <si>
    <t>作業日開始まで</t>
  </si>
  <si>
    <t>期間(日数)</t>
  </si>
  <si>
    <t>開始日</t>
  </si>
  <si>
    <t>終了日</t>
  </si>
  <si>
    <t>優先度</t>
  </si>
  <si>
    <t>完成率(%)</t>
  </si>
  <si>
    <t>フレームワーク：処理</t>
  </si>
  <si>
    <t>処理</t>
  </si>
  <si>
    <t>フレームワーク：タイトル</t>
  </si>
  <si>
    <t>タイトル画面の処理</t>
  </si>
  <si>
    <t>高</t>
  </si>
  <si>
    <t>フレームワーク：ゲーム</t>
  </si>
  <si>
    <t>ゲーム内処理：インプット</t>
  </si>
  <si>
    <t>ゲーム：インプット</t>
  </si>
  <si>
    <t>ジョイパッドの処理</t>
  </si>
  <si>
    <t>キーボードの処理</t>
  </si>
  <si>
    <t>ゲーム内処理：プレイヤー</t>
  </si>
  <si>
    <t>ゲーム：プレイヤー</t>
  </si>
  <si>
    <t>プレイヤーの処理</t>
  </si>
  <si>
    <t>ゲーム内カメラの処理</t>
  </si>
  <si>
    <t>プレイヤーステータスの処理</t>
  </si>
  <si>
    <t>HPの処理</t>
  </si>
  <si>
    <t>SPの処理</t>
  </si>
  <si>
    <t>プレイヤースキルの処理</t>
  </si>
  <si>
    <t>オブジェクトとの当たり判定の処理</t>
  </si>
  <si>
    <t>敵との当たり判定の処理</t>
  </si>
  <si>
    <t>ゲーム内処理：NPC</t>
  </si>
  <si>
    <t>ゲーム：エネミー</t>
  </si>
  <si>
    <t>NPCの処理</t>
  </si>
  <si>
    <t>プレイヤーとの当たり判定の処理</t>
  </si>
  <si>
    <t>プレイヤーとNPC間の処理</t>
  </si>
  <si>
    <t>ゲーム内処理：システム</t>
  </si>
  <si>
    <t>ゲーム：システム</t>
  </si>
  <si>
    <t>タイムの処理</t>
  </si>
  <si>
    <t>フェイドの処理</t>
  </si>
  <si>
    <t>ポーズの処理</t>
  </si>
  <si>
    <t>ゲーム内処理：オブジェクト配置</t>
  </si>
  <si>
    <t>ゲーム：ステージ配置</t>
  </si>
  <si>
    <t>ゲーム内処理：演出</t>
  </si>
  <si>
    <t>ゲーム：演出</t>
  </si>
  <si>
    <t>サウンドの処理</t>
  </si>
  <si>
    <t>ゲーム内エフェクトの処理</t>
  </si>
  <si>
    <t>ライトの処理</t>
  </si>
  <si>
    <t>セレクト画面の処理</t>
    <phoneticPr fontId="1"/>
  </si>
  <si>
    <t>フレームワーク：セレクト</t>
    <phoneticPr fontId="1"/>
  </si>
  <si>
    <t>COMモードの処理</t>
    <phoneticPr fontId="1"/>
  </si>
  <si>
    <t>フレームワーク：COM</t>
    <phoneticPr fontId="1"/>
  </si>
  <si>
    <t>戦闘結果画面画面の処理</t>
    <phoneticPr fontId="1"/>
  </si>
  <si>
    <t>フレームワーク：戦闘結果</t>
    <rPh sb="8" eb="10">
      <t>セントウ</t>
    </rPh>
    <rPh sb="10" eb="12">
      <t>ケッカ</t>
    </rPh>
    <phoneticPr fontId="1"/>
  </si>
  <si>
    <t>アーケードコントローラーの処理</t>
    <phoneticPr fontId="1"/>
  </si>
  <si>
    <t>攻撃の当たり判定処理</t>
    <rPh sb="0" eb="2">
      <t>コウゲキ</t>
    </rPh>
    <rPh sb="3" eb="4">
      <t>ア</t>
    </rPh>
    <rPh sb="6" eb="8">
      <t>ハンテイ</t>
    </rPh>
    <phoneticPr fontId="1"/>
  </si>
  <si>
    <t>ポーカーの処理</t>
    <rPh sb="5" eb="7">
      <t>ショリ</t>
    </rPh>
    <phoneticPr fontId="1"/>
  </si>
  <si>
    <t>ゲーム：カード</t>
    <phoneticPr fontId="1"/>
  </si>
  <si>
    <t>カードのランダムの処理</t>
    <rPh sb="9" eb="11">
      <t>ショリ</t>
    </rPh>
    <phoneticPr fontId="1"/>
  </si>
  <si>
    <t>同じカードが出現しないの処理</t>
    <rPh sb="0" eb="1">
      <t>オナ</t>
    </rPh>
    <rPh sb="6" eb="8">
      <t>シュツゲン</t>
    </rPh>
    <rPh sb="12" eb="14">
      <t>ショリ</t>
    </rPh>
    <phoneticPr fontId="1"/>
  </si>
  <si>
    <t>カードの組み合わせ職業決めの処理</t>
    <rPh sb="4" eb="5">
      <t>ク</t>
    </rPh>
    <rPh sb="6" eb="7">
      <t>ア</t>
    </rPh>
    <rPh sb="9" eb="11">
      <t>ショクギョウ</t>
    </rPh>
    <rPh sb="11" eb="12">
      <t>ギ</t>
    </rPh>
    <rPh sb="14" eb="16">
      <t>ショリ</t>
    </rPh>
    <phoneticPr fontId="1"/>
  </si>
  <si>
    <t>初期のカード変更の処理</t>
    <rPh sb="0" eb="2">
      <t>ショキ</t>
    </rPh>
    <rPh sb="6" eb="8">
      <t>ヘンコウ</t>
    </rPh>
    <rPh sb="9" eb="11">
      <t>ショリ</t>
    </rPh>
    <phoneticPr fontId="1"/>
  </si>
  <si>
    <t>１枚は変更できないの処理</t>
    <rPh sb="1" eb="2">
      <t>マイ</t>
    </rPh>
    <rPh sb="3" eb="5">
      <t>ヘンコウ</t>
    </rPh>
    <rPh sb="10" eb="12">
      <t>ショリ</t>
    </rPh>
    <phoneticPr fontId="1"/>
  </si>
  <si>
    <t>決まったキャラクター表示の処理</t>
    <rPh sb="0" eb="1">
      <t>キ</t>
    </rPh>
    <rPh sb="10" eb="12">
      <t>ヒョウジ</t>
    </rPh>
    <rPh sb="13" eb="15">
      <t>ショリ</t>
    </rPh>
    <phoneticPr fontId="1"/>
  </si>
  <si>
    <t>ID</t>
    <phoneticPr fontId="1"/>
  </si>
  <si>
    <t>NPCのAIの処理</t>
    <phoneticPr fontId="1"/>
  </si>
  <si>
    <t>ゲーム：演出</t>
    <phoneticPr fontId="1"/>
  </si>
  <si>
    <t>圷</t>
    <rPh sb="0" eb="1">
      <t>アクツ</t>
    </rPh>
    <phoneticPr fontId="1"/>
  </si>
  <si>
    <t>阿部</t>
    <rPh sb="0" eb="2">
      <t>アベ</t>
    </rPh>
    <phoneticPr fontId="1"/>
  </si>
  <si>
    <t>共通</t>
    <rPh sb="0" eb="2">
      <t>キョウツウ</t>
    </rPh>
    <phoneticPr fontId="1"/>
  </si>
  <si>
    <t>蛯名</t>
    <rPh sb="0" eb="2">
      <t>エビナ</t>
    </rPh>
    <phoneticPr fontId="1"/>
  </si>
  <si>
    <t>ゲームの処理</t>
    <phoneticPr fontId="1"/>
  </si>
  <si>
    <t>荒谷</t>
    <rPh sb="0" eb="2">
      <t>アラヤ</t>
    </rPh>
    <phoneticPr fontId="1"/>
  </si>
  <si>
    <t>ゲーム内処理：オンライン</t>
    <phoneticPr fontId="1"/>
  </si>
  <si>
    <t>ゲーム：オンライン</t>
    <phoneticPr fontId="1"/>
  </si>
  <si>
    <t>オンラインの処理</t>
    <rPh sb="6" eb="8">
      <t>ショリ</t>
    </rPh>
    <phoneticPr fontId="1"/>
  </si>
  <si>
    <t>ステージの処理</t>
    <phoneticPr fontId="1"/>
  </si>
  <si>
    <t>ファイル名</t>
    <rPh sb="4" eb="5">
      <t>ナ</t>
    </rPh>
    <phoneticPr fontId="1"/>
  </si>
  <si>
    <t>最終更新</t>
    <rPh sb="0" eb="2">
      <t>サイシュウ</t>
    </rPh>
    <rPh sb="2" eb="4">
      <t>コウシン</t>
    </rPh>
    <phoneticPr fontId="1"/>
  </si>
  <si>
    <t>担当者</t>
    <rPh sb="0" eb="3">
      <t>タントウシャ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</si>
  <si>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</si>
  <si>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</si>
  <si>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対戦結果画面仕様</t>
    <rPh sb="0" eb="4">
      <t>タイセンケッカ</t>
    </rPh>
    <rPh sb="4" eb="6">
      <t>ガメン</t>
    </rPh>
    <phoneticPr fontId="1"/>
  </si>
  <si>
    <t>敵の仕様</t>
    <rPh sb="0" eb="1">
      <t>テキ</t>
    </rPh>
    <rPh sb="2" eb="4">
      <t>シヨウ</t>
    </rPh>
    <phoneticPr fontId="1"/>
  </si>
  <si>
    <t>スキルの仕様</t>
    <rPh sb="4" eb="6">
      <t>シヨウ</t>
    </rPh>
    <phoneticPr fontId="1"/>
  </si>
  <si>
    <t>サウンドの仕様</t>
    <rPh sb="5" eb="7">
      <t>シヨウ</t>
    </rPh>
    <phoneticPr fontId="1"/>
  </si>
  <si>
    <t>BGMリスト</t>
    <phoneticPr fontId="1"/>
  </si>
  <si>
    <t>SEリスト</t>
    <phoneticPr fontId="1"/>
  </si>
  <si>
    <t>モーションリスト</t>
    <phoneticPr fontId="1"/>
  </si>
  <si>
    <t>バトルの仕様</t>
    <rPh sb="4" eb="6">
      <t>シヨウ</t>
    </rPh>
    <phoneticPr fontId="1"/>
  </si>
  <si>
    <t>フローチャート</t>
    <phoneticPr fontId="1"/>
  </si>
  <si>
    <t>タイトル画面の仕様です</t>
    <rPh sb="4" eb="6">
      <t>ガメン</t>
    </rPh>
    <rPh sb="7" eb="9">
      <t>シヨウ</t>
    </rPh>
    <phoneticPr fontId="1"/>
  </si>
  <si>
    <t>セレクト画面の仕様です</t>
    <rPh sb="4" eb="6">
      <t>ガメン</t>
    </rPh>
    <rPh sb="7" eb="9">
      <t>シヨウ</t>
    </rPh>
    <phoneticPr fontId="1"/>
  </si>
  <si>
    <t>対戦結果画面の仕様です</t>
    <rPh sb="0" eb="2">
      <t>タイセン</t>
    </rPh>
    <rPh sb="2" eb="4">
      <t>ケッカ</t>
    </rPh>
    <rPh sb="4" eb="6">
      <t>ガメン</t>
    </rPh>
    <rPh sb="7" eb="9">
      <t>シヨウ</t>
    </rPh>
    <phoneticPr fontId="1"/>
  </si>
  <si>
    <t>クレジットでの詳細です</t>
    <rPh sb="7" eb="9">
      <t>ショウサイ</t>
    </rPh>
    <phoneticPr fontId="1"/>
  </si>
  <si>
    <t>ルールブックの詳細です</t>
    <rPh sb="7" eb="9">
      <t>ショウサイ</t>
    </rPh>
    <phoneticPr fontId="1"/>
  </si>
  <si>
    <t>キャラクターのモーションリストです</t>
    <phoneticPr fontId="1"/>
  </si>
  <si>
    <t>効果音のリストです</t>
    <rPh sb="0" eb="3">
      <t>コウカオン</t>
    </rPh>
    <phoneticPr fontId="1"/>
  </si>
  <si>
    <t>BGMのリストです</t>
    <phoneticPr fontId="1"/>
  </si>
  <si>
    <t>バトルの仕様です</t>
    <rPh sb="4" eb="6">
      <t>シヨウ</t>
    </rPh>
    <phoneticPr fontId="1"/>
  </si>
  <si>
    <t>必要画像リスト</t>
    <rPh sb="0" eb="2">
      <t>ヒツヨウ</t>
    </rPh>
    <rPh sb="2" eb="4">
      <t>ガゾウ</t>
    </rPh>
    <phoneticPr fontId="1"/>
  </si>
  <si>
    <t>操作入力の仕様</t>
    <rPh sb="0" eb="2">
      <t>ソウサ</t>
    </rPh>
    <rPh sb="2" eb="4">
      <t>ニュウリョク</t>
    </rPh>
    <rPh sb="5" eb="7">
      <t>シヨウ</t>
    </rPh>
    <phoneticPr fontId="1"/>
  </si>
  <si>
    <t>INPUTの仕様です</t>
    <rPh sb="6" eb="8">
      <t>シヨウ</t>
    </rPh>
    <phoneticPr fontId="1"/>
  </si>
  <si>
    <t>画像データのリストです</t>
    <rPh sb="0" eb="2">
      <t>ガゾウ</t>
    </rPh>
    <phoneticPr fontId="1"/>
  </si>
  <si>
    <t>キャラクタのパラメーターリストです</t>
    <phoneticPr fontId="1"/>
  </si>
  <si>
    <t>ポーズの仕様</t>
    <rPh sb="4" eb="6">
      <t>シヨウ</t>
    </rPh>
    <phoneticPr fontId="1"/>
  </si>
  <si>
    <t>ポーズの仕様です</t>
    <phoneticPr fontId="1"/>
  </si>
  <si>
    <t>スキルでの仕様です</t>
    <rPh sb="5" eb="7">
      <t>シヨウ</t>
    </rPh>
    <phoneticPr fontId="1"/>
  </si>
  <si>
    <t>敵の仕様です</t>
    <rPh sb="0" eb="1">
      <t>テキ</t>
    </rPh>
    <rPh sb="2" eb="4">
      <t>シヨウ</t>
    </rPh>
    <phoneticPr fontId="1"/>
  </si>
  <si>
    <t>キャラクター画面の仕様</t>
    <rPh sb="6" eb="8">
      <t>ガメン</t>
    </rPh>
    <rPh sb="9" eb="11">
      <t>シヨウ</t>
    </rPh>
    <phoneticPr fontId="1"/>
  </si>
  <si>
    <t>ルールブック画面の仕様</t>
    <rPh sb="6" eb="8">
      <t>ガメン</t>
    </rPh>
    <rPh sb="9" eb="11">
      <t>シヨウ</t>
    </rPh>
    <phoneticPr fontId="1"/>
  </si>
  <si>
    <t>タイトル画面の仕様</t>
    <rPh sb="4" eb="6">
      <t>ガメン</t>
    </rPh>
    <rPh sb="7" eb="9">
      <t>シヨウ</t>
    </rPh>
    <phoneticPr fontId="1"/>
  </si>
  <si>
    <t>セレクト画面の仕様</t>
    <rPh sb="4" eb="6">
      <t>ガメン</t>
    </rPh>
    <rPh sb="7" eb="9">
      <t>シヨウ</t>
    </rPh>
    <phoneticPr fontId="1"/>
  </si>
  <si>
    <t>バトルフェイズの仕様</t>
    <phoneticPr fontId="1"/>
  </si>
  <si>
    <t>モデル必要リスト</t>
    <rPh sb="3" eb="5">
      <t>ヒツヨウ</t>
    </rPh>
    <phoneticPr fontId="1"/>
  </si>
  <si>
    <t>必要なモデルのリストです</t>
    <rPh sb="0" eb="2">
      <t>ヒツヨウ</t>
    </rPh>
    <phoneticPr fontId="1"/>
  </si>
  <si>
    <t>カテゴリ</t>
    <phoneticPr fontId="1"/>
  </si>
  <si>
    <t>資料</t>
    <rPh sb="0" eb="2">
      <t>シリョウ</t>
    </rPh>
    <phoneticPr fontId="1"/>
  </si>
  <si>
    <t>クレジットの仕様</t>
    <rPh sb="6" eb="8">
      <t>シヨウ</t>
    </rPh>
    <phoneticPr fontId="1"/>
  </si>
  <si>
    <t>全体仕様</t>
  </si>
  <si>
    <t>ポーカーフェイズの仕様</t>
    <rPh sb="9" eb="11">
      <t>シヨウ</t>
    </rPh>
    <phoneticPr fontId="1"/>
  </si>
  <si>
    <t>ゲームのフローチャート</t>
    <phoneticPr fontId="1"/>
  </si>
  <si>
    <t>ゲームの挙動</t>
    <phoneticPr fontId="1"/>
  </si>
  <si>
    <t>タイトルの仕様[2D空間]</t>
    <rPh sb="5" eb="7">
      <t>シヨウ</t>
    </rPh>
    <rPh sb="10" eb="12">
      <t>クウカン</t>
    </rPh>
    <phoneticPr fontId="11"/>
  </si>
  <si>
    <t>ID</t>
    <phoneticPr fontId="11"/>
  </si>
  <si>
    <t>項目</t>
    <rPh sb="0" eb="2">
      <t>コウモク</t>
    </rPh>
    <phoneticPr fontId="11"/>
  </si>
  <si>
    <t>担当</t>
    <rPh sb="0" eb="2">
      <t>タントウ</t>
    </rPh>
    <phoneticPr fontId="11"/>
  </si>
  <si>
    <t>種類(TEXorMODEL)</t>
    <rPh sb="0" eb="2">
      <t>シュルイ</t>
    </rPh>
    <phoneticPr fontId="11"/>
  </si>
  <si>
    <t>PNG/JPEG</t>
    <phoneticPr fontId="11"/>
  </si>
  <si>
    <t>テクスチャ分割</t>
    <rPh sb="5" eb="7">
      <t>ブンカツ</t>
    </rPh>
    <phoneticPr fontId="11"/>
  </si>
  <si>
    <t>処理</t>
    <rPh sb="0" eb="2">
      <t>ショリ</t>
    </rPh>
    <phoneticPr fontId="11"/>
  </si>
  <si>
    <t>備考1</t>
    <rPh sb="0" eb="2">
      <t>ビコウ</t>
    </rPh>
    <phoneticPr fontId="11"/>
  </si>
  <si>
    <t>備考2</t>
    <rPh sb="0" eb="2">
      <t>ビコウ</t>
    </rPh>
    <phoneticPr fontId="11"/>
  </si>
  <si>
    <t>タイミングフレーム</t>
    <phoneticPr fontId="11"/>
  </si>
  <si>
    <t>開始時</t>
    <rPh sb="0" eb="2">
      <t>カイシ</t>
    </rPh>
    <rPh sb="2" eb="3">
      <t>ジ</t>
    </rPh>
    <phoneticPr fontId="11"/>
  </si>
  <si>
    <t>間隔</t>
    <rPh sb="0" eb="2">
      <t>カンカク</t>
    </rPh>
    <phoneticPr fontId="11"/>
  </si>
  <si>
    <t>雷線(真ん中の線)</t>
    <rPh sb="0" eb="1">
      <t>カミナリ</t>
    </rPh>
    <rPh sb="1" eb="2">
      <t>セン</t>
    </rPh>
    <rPh sb="3" eb="4">
      <t>マ</t>
    </rPh>
    <rPh sb="5" eb="6">
      <t>ナカ</t>
    </rPh>
    <rPh sb="7" eb="8">
      <t>セン</t>
    </rPh>
    <phoneticPr fontId="11"/>
  </si>
  <si>
    <t>TEX</t>
    <phoneticPr fontId="11"/>
  </si>
  <si>
    <t>PNG</t>
    <phoneticPr fontId="11"/>
  </si>
  <si>
    <t>真ん中の線が上から出てくる</t>
    <rPh sb="0" eb="1">
      <t>マ</t>
    </rPh>
    <rPh sb="2" eb="3">
      <t>ナカ</t>
    </rPh>
    <rPh sb="4" eb="5">
      <t>セン</t>
    </rPh>
    <rPh sb="6" eb="7">
      <t>ウエ</t>
    </rPh>
    <rPh sb="9" eb="10">
      <t>デ</t>
    </rPh>
    <phoneticPr fontId="11"/>
  </si>
  <si>
    <t>雷が落ちるような</t>
    <rPh sb="0" eb="1">
      <t>カミナリ</t>
    </rPh>
    <rPh sb="2" eb="3">
      <t>オ</t>
    </rPh>
    <phoneticPr fontId="11"/>
  </si>
  <si>
    <t>０．５秒</t>
    <rPh sb="3" eb="4">
      <t>ビョウ</t>
    </rPh>
    <phoneticPr fontId="11"/>
  </si>
  <si>
    <t>タイトルロゴ(ファイティングポーカー)</t>
    <phoneticPr fontId="11"/>
  </si>
  <si>
    <t>PNG</t>
    <phoneticPr fontId="11"/>
  </si>
  <si>
    <t>ロゴが左(ファイティング)右(ポーカー)から出てくる</t>
    <rPh sb="3" eb="4">
      <t>ヒダリ</t>
    </rPh>
    <rPh sb="13" eb="14">
      <t>ミギ</t>
    </rPh>
    <rPh sb="22" eb="23">
      <t>デ</t>
    </rPh>
    <phoneticPr fontId="11"/>
  </si>
  <si>
    <t>スピーディーに移動させる</t>
    <rPh sb="7" eb="9">
      <t>イドウ</t>
    </rPh>
    <phoneticPr fontId="11"/>
  </si>
  <si>
    <t>１．０秒</t>
    <rPh sb="3" eb="4">
      <t>ビョウ</t>
    </rPh>
    <phoneticPr fontId="11"/>
  </si>
  <si>
    <t>背景(トランプ)</t>
    <rPh sb="0" eb="2">
      <t>ハイケイ</t>
    </rPh>
    <phoneticPr fontId="11"/>
  </si>
  <si>
    <t>TEX</t>
    <phoneticPr fontId="11"/>
  </si>
  <si>
    <t>JPEG</t>
    <phoneticPr fontId="11"/>
  </si>
  <si>
    <t>背景はロゴの後に後ろ背景から透明度を上げ出てくる</t>
    <rPh sb="0" eb="2">
      <t>ハイケイ</t>
    </rPh>
    <rPh sb="6" eb="7">
      <t>アト</t>
    </rPh>
    <rPh sb="8" eb="9">
      <t>ウシ</t>
    </rPh>
    <rPh sb="10" eb="12">
      <t>ハイケイ</t>
    </rPh>
    <rPh sb="14" eb="17">
      <t>トウメイド</t>
    </rPh>
    <rPh sb="18" eb="19">
      <t>ア</t>
    </rPh>
    <rPh sb="20" eb="21">
      <t>デ</t>
    </rPh>
    <phoneticPr fontId="11"/>
  </si>
  <si>
    <t>トランプの絵柄</t>
    <rPh sb="5" eb="7">
      <t>エガラ</t>
    </rPh>
    <phoneticPr fontId="11"/>
  </si>
  <si>
    <t>１．５秒</t>
    <rPh sb="3" eb="4">
      <t>ビョウ</t>
    </rPh>
    <phoneticPr fontId="11"/>
  </si>
  <si>
    <t>背景(キャラクター)</t>
    <rPh sb="0" eb="2">
      <t>ハイケイ</t>
    </rPh>
    <phoneticPr fontId="11"/>
  </si>
  <si>
    <t>TEX</t>
    <phoneticPr fontId="11"/>
  </si>
  <si>
    <t>キャラクターは３秒間隔で変える</t>
    <rPh sb="8" eb="9">
      <t>ビョウ</t>
    </rPh>
    <rPh sb="9" eb="11">
      <t>カンカク</t>
    </rPh>
    <rPh sb="12" eb="13">
      <t>カ</t>
    </rPh>
    <phoneticPr fontId="11"/>
  </si>
  <si>
    <t>キャラ[勇者.魔王.王.平民.姫]</t>
    <rPh sb="4" eb="6">
      <t>ユウシャ</t>
    </rPh>
    <rPh sb="7" eb="9">
      <t>マオウ</t>
    </rPh>
    <rPh sb="10" eb="11">
      <t>オウ</t>
    </rPh>
    <rPh sb="12" eb="14">
      <t>ヘイミン</t>
    </rPh>
    <rPh sb="15" eb="16">
      <t>ヒメ</t>
    </rPh>
    <phoneticPr fontId="11"/>
  </si>
  <si>
    <t>背景(トランプマーク)</t>
    <rPh sb="0" eb="2">
      <t>ハイケイ</t>
    </rPh>
    <phoneticPr fontId="11"/>
  </si>
  <si>
    <t>TEX</t>
    <phoneticPr fontId="11"/>
  </si>
  <si>
    <t>マークは3秒間隔で変える</t>
    <rPh sb="5" eb="6">
      <t>ビョウ</t>
    </rPh>
    <rPh sb="6" eb="8">
      <t>カンカク</t>
    </rPh>
    <rPh sb="9" eb="10">
      <t>カ</t>
    </rPh>
    <phoneticPr fontId="11"/>
  </si>
  <si>
    <t>マーク[勇者.魔王.王.平民.姫]</t>
    <phoneticPr fontId="11"/>
  </si>
  <si>
    <t>PRESS ANY BUTTON</t>
    <phoneticPr fontId="11"/>
  </si>
  <si>
    <t>2秒間隔で点滅</t>
    <rPh sb="1" eb="2">
      <t>ビョウ</t>
    </rPh>
    <rPh sb="2" eb="4">
      <t>カンカク</t>
    </rPh>
    <rPh sb="5" eb="7">
      <t>テンメツ</t>
    </rPh>
    <phoneticPr fontId="11"/>
  </si>
  <si>
    <t>１．７秒</t>
    <rPh sb="3" eb="4">
      <t>ビョウ</t>
    </rPh>
    <phoneticPr fontId="11"/>
  </si>
  <si>
    <t>０．２秒</t>
    <rPh sb="3" eb="4">
      <t>ビョウ</t>
    </rPh>
    <phoneticPr fontId="11"/>
  </si>
  <si>
    <t>セレクトの仕様[3D空間]</t>
    <rPh sb="5" eb="7">
      <t>シヨウ</t>
    </rPh>
    <rPh sb="10" eb="12">
      <t>クウカン</t>
    </rPh>
    <phoneticPr fontId="11"/>
  </si>
  <si>
    <t>種類(TEX/MODEL)</t>
    <rPh sb="0" eb="2">
      <t>シュルイ</t>
    </rPh>
    <phoneticPr fontId="11"/>
  </si>
  <si>
    <t>PNG/JPEG</t>
    <phoneticPr fontId="11"/>
  </si>
  <si>
    <t>タイミングフレーム</t>
    <phoneticPr fontId="11"/>
  </si>
  <si>
    <t>モードの選択</t>
    <rPh sb="4" eb="6">
      <t>センタク</t>
    </rPh>
    <phoneticPr fontId="11"/>
  </si>
  <si>
    <t>[画面左上に配置]</t>
    <rPh sb="1" eb="3">
      <t>ガメン</t>
    </rPh>
    <rPh sb="3" eb="4">
      <t>ヒダリ</t>
    </rPh>
    <rPh sb="4" eb="5">
      <t>ウエ</t>
    </rPh>
    <rPh sb="6" eb="8">
      <t>ハイチ</t>
    </rPh>
    <phoneticPr fontId="11"/>
  </si>
  <si>
    <t>既存</t>
    <rPh sb="0" eb="2">
      <t>キゾン</t>
    </rPh>
    <phoneticPr fontId="11"/>
  </si>
  <si>
    <t>1Pモード[COM]</t>
    <phoneticPr fontId="11"/>
  </si>
  <si>
    <t>MODEL</t>
    <phoneticPr fontId="11"/>
  </si>
  <si>
    <t>キャラクターファイティングポーズモーション</t>
    <phoneticPr fontId="11"/>
  </si>
  <si>
    <t>キャラクター　[平民]：１体</t>
    <rPh sb="8" eb="10">
      <t>ヘイミン</t>
    </rPh>
    <rPh sb="13" eb="14">
      <t>タイ</t>
    </rPh>
    <phoneticPr fontId="11"/>
  </si>
  <si>
    <t>選択されてからモーション</t>
    <rPh sb="0" eb="2">
      <t>センタク</t>
    </rPh>
    <phoneticPr fontId="11"/>
  </si>
  <si>
    <t>2Pモード[対人]</t>
    <rPh sb="6" eb="8">
      <t>タイジン</t>
    </rPh>
    <phoneticPr fontId="11"/>
  </si>
  <si>
    <t>MODEL</t>
    <phoneticPr fontId="11"/>
  </si>
  <si>
    <t>キャラクターが向かい合いファイティングポーズモーション</t>
    <rPh sb="7" eb="8">
      <t>ム</t>
    </rPh>
    <rPh sb="10" eb="11">
      <t>ア</t>
    </rPh>
    <phoneticPr fontId="11"/>
  </si>
  <si>
    <t>キャラクター　[勇者：魔王]：２体</t>
    <rPh sb="8" eb="10">
      <t>ユウシャ</t>
    </rPh>
    <rPh sb="11" eb="13">
      <t>マオウ</t>
    </rPh>
    <rPh sb="16" eb="17">
      <t>タイ</t>
    </rPh>
    <phoneticPr fontId="11"/>
  </si>
  <si>
    <t>ルールブック</t>
    <phoneticPr fontId="11"/>
  </si>
  <si>
    <t>キャラクターが本をもってニュートラルモーション</t>
    <rPh sb="7" eb="8">
      <t>ホン</t>
    </rPh>
    <phoneticPr fontId="11"/>
  </si>
  <si>
    <t>キャラクター　[キング]：１体</t>
    <rPh sb="14" eb="15">
      <t>タイ</t>
    </rPh>
    <phoneticPr fontId="11"/>
  </si>
  <si>
    <t>クレジット</t>
    <phoneticPr fontId="11"/>
  </si>
  <si>
    <t>カードを横回転させる</t>
    <rPh sb="4" eb="5">
      <t>ヨコ</t>
    </rPh>
    <rPh sb="5" eb="7">
      <t>カイテン</t>
    </rPh>
    <phoneticPr fontId="11"/>
  </si>
  <si>
    <t>操作説明[左移動][ⓁorA]</t>
    <rPh sb="0" eb="2">
      <t>ソウサ</t>
    </rPh>
    <rPh sb="2" eb="4">
      <t>セツメイ</t>
    </rPh>
    <rPh sb="5" eb="6">
      <t>ヒダリ</t>
    </rPh>
    <rPh sb="6" eb="8">
      <t>イドウ</t>
    </rPh>
    <phoneticPr fontId="11"/>
  </si>
  <si>
    <t>TEX</t>
    <phoneticPr fontId="11"/>
  </si>
  <si>
    <t>PNG</t>
    <phoneticPr fontId="11"/>
  </si>
  <si>
    <t>指定のキーが入力された時カラーを半減せせる</t>
    <rPh sb="0" eb="2">
      <t>シテイ</t>
    </rPh>
    <rPh sb="6" eb="8">
      <t>ニュウリョク</t>
    </rPh>
    <rPh sb="11" eb="12">
      <t>トキ</t>
    </rPh>
    <rPh sb="16" eb="18">
      <t>ハンゲン</t>
    </rPh>
    <phoneticPr fontId="11"/>
  </si>
  <si>
    <t>[画面左下に配置]　</t>
    <rPh sb="3" eb="4">
      <t>ヒダリ</t>
    </rPh>
    <phoneticPr fontId="11"/>
  </si>
  <si>
    <t>　左矢印のテクスチャ</t>
    <phoneticPr fontId="11"/>
  </si>
  <si>
    <t>操作説明[右移動][ⓇorD]</t>
    <rPh sb="0" eb="2">
      <t>ソウサ</t>
    </rPh>
    <rPh sb="2" eb="4">
      <t>セツメイ</t>
    </rPh>
    <rPh sb="5" eb="6">
      <t>ミギ</t>
    </rPh>
    <phoneticPr fontId="11"/>
  </si>
  <si>
    <t>PNG</t>
    <phoneticPr fontId="11"/>
  </si>
  <si>
    <t>[画面右下に配置]　　</t>
    <rPh sb="1" eb="3">
      <t>ガメン</t>
    </rPh>
    <rPh sb="3" eb="4">
      <t>ミギ</t>
    </rPh>
    <phoneticPr fontId="11"/>
  </si>
  <si>
    <t>右矢印のテクスチャ</t>
    <phoneticPr fontId="11"/>
  </si>
  <si>
    <t>決定ボタン[ⒶorENTER]</t>
    <rPh sb="0" eb="2">
      <t>ケッテイ</t>
    </rPh>
    <phoneticPr fontId="11"/>
  </si>
  <si>
    <t>[画面真下に配置]　　</t>
    <rPh sb="3" eb="4">
      <t>マ</t>
    </rPh>
    <rPh sb="4" eb="5">
      <t>シタ</t>
    </rPh>
    <phoneticPr fontId="11"/>
  </si>
  <si>
    <t>横長いのテクスチャ</t>
  </si>
  <si>
    <t>タイトルの戻るボタン[ⒷorBACKSPACE]</t>
    <rPh sb="5" eb="6">
      <t>モド</t>
    </rPh>
    <phoneticPr fontId="11"/>
  </si>
  <si>
    <t>[画面右上に配置]　</t>
    <rPh sb="3" eb="4">
      <t>ミギ</t>
    </rPh>
    <phoneticPr fontId="11"/>
  </si>
  <si>
    <t>　横長いテクスチャ</t>
    <phoneticPr fontId="11"/>
  </si>
  <si>
    <t>背景</t>
    <rPh sb="0" eb="2">
      <t>ハイケイ</t>
    </rPh>
    <phoneticPr fontId="11"/>
  </si>
  <si>
    <t>床</t>
    <rPh sb="0" eb="1">
      <t>ユカ</t>
    </rPh>
    <phoneticPr fontId="11"/>
  </si>
  <si>
    <t>MODEL</t>
    <phoneticPr fontId="11"/>
  </si>
  <si>
    <t>対戦結果画面の仕様[2D空間]</t>
    <rPh sb="0" eb="2">
      <t>タイセン</t>
    </rPh>
    <rPh sb="2" eb="4">
      <t>ケッカ</t>
    </rPh>
    <rPh sb="4" eb="6">
      <t>ガメン</t>
    </rPh>
    <rPh sb="7" eb="9">
      <t>シヨウ</t>
    </rPh>
    <rPh sb="12" eb="14">
      <t>クウカン</t>
    </rPh>
    <phoneticPr fontId="11"/>
  </si>
  <si>
    <t>(マテリアル/UV)</t>
    <phoneticPr fontId="11"/>
  </si>
  <si>
    <t>タイミングフレーム</t>
    <phoneticPr fontId="11"/>
  </si>
  <si>
    <t>看板[板]</t>
    <rPh sb="0" eb="2">
      <t>カンバン</t>
    </rPh>
    <rPh sb="3" eb="4">
      <t>イタ</t>
    </rPh>
    <phoneticPr fontId="11"/>
  </si>
  <si>
    <t>TEX</t>
    <phoneticPr fontId="11"/>
  </si>
  <si>
    <t>上から落ちてくる</t>
    <rPh sb="0" eb="1">
      <t>ウエ</t>
    </rPh>
    <rPh sb="3" eb="4">
      <t>オ</t>
    </rPh>
    <phoneticPr fontId="11"/>
  </si>
  <si>
    <t>1PWIN：2PWIN</t>
    <phoneticPr fontId="11"/>
  </si>
  <si>
    <t>勝ったプレイヤーによってTEX分割</t>
    <rPh sb="0" eb="1">
      <t>カ</t>
    </rPh>
    <rPh sb="15" eb="17">
      <t>ブンカツ</t>
    </rPh>
    <phoneticPr fontId="11"/>
  </si>
  <si>
    <t>看板[板]の真ん中上</t>
    <rPh sb="6" eb="7">
      <t>マ</t>
    </rPh>
    <rPh sb="8" eb="9">
      <t>ナカ</t>
    </rPh>
    <rPh sb="9" eb="10">
      <t>ウエ</t>
    </rPh>
    <phoneticPr fontId="11"/>
  </si>
  <si>
    <t>1R</t>
    <phoneticPr fontId="11"/>
  </si>
  <si>
    <t>下から出していく</t>
    <rPh sb="0" eb="1">
      <t>シタ</t>
    </rPh>
    <rPh sb="3" eb="4">
      <t>ダ</t>
    </rPh>
    <phoneticPr fontId="11"/>
  </si>
  <si>
    <t>１．９秒</t>
    <rPh sb="3" eb="4">
      <t>ビョウ</t>
    </rPh>
    <phoneticPr fontId="11"/>
  </si>
  <si>
    <t>０．4秒</t>
    <rPh sb="3" eb="4">
      <t>ビョウ</t>
    </rPh>
    <phoneticPr fontId="11"/>
  </si>
  <si>
    <t>2R</t>
    <phoneticPr fontId="11"/>
  </si>
  <si>
    <t>2Rまで行った場合出力</t>
    <phoneticPr fontId="11"/>
  </si>
  <si>
    <t>２．３秒</t>
    <rPh sb="3" eb="4">
      <t>ビョウ</t>
    </rPh>
    <phoneticPr fontId="11"/>
  </si>
  <si>
    <t>3R</t>
    <phoneticPr fontId="11"/>
  </si>
  <si>
    <t>3Rまで行った場合出力</t>
    <phoneticPr fontId="11"/>
  </si>
  <si>
    <t>２．７秒</t>
    <rPh sb="3" eb="4">
      <t>ビョウ</t>
    </rPh>
    <phoneticPr fontId="11"/>
  </si>
  <si>
    <t>4R</t>
    <phoneticPr fontId="11"/>
  </si>
  <si>
    <t>4Rまで行った場合出力</t>
  </si>
  <si>
    <t>３．１秒</t>
    <rPh sb="3" eb="4">
      <t>ビョウ</t>
    </rPh>
    <phoneticPr fontId="11"/>
  </si>
  <si>
    <t>5R</t>
    <phoneticPr fontId="11"/>
  </si>
  <si>
    <t>5Rまで行った場合出力</t>
  </si>
  <si>
    <t>３．５秒</t>
    <rPh sb="3" eb="4">
      <t>ビョウ</t>
    </rPh>
    <phoneticPr fontId="11"/>
  </si>
  <si>
    <t>1R[トランプ]</t>
    <phoneticPr fontId="11"/>
  </si>
  <si>
    <t>トランプを下から出していく</t>
    <rPh sb="5" eb="6">
      <t>シタ</t>
    </rPh>
    <rPh sb="8" eb="9">
      <t>ダ</t>
    </rPh>
    <phoneticPr fontId="11"/>
  </si>
  <si>
    <t>各プレイヤーが選んだカードを出す</t>
    <rPh sb="0" eb="1">
      <t>カク</t>
    </rPh>
    <rPh sb="7" eb="8">
      <t>エラ</t>
    </rPh>
    <rPh sb="14" eb="15">
      <t>ダ</t>
    </rPh>
    <phoneticPr fontId="11"/>
  </si>
  <si>
    <t>2R[トランプ]</t>
    <phoneticPr fontId="11"/>
  </si>
  <si>
    <t>3R[トランプ]</t>
  </si>
  <si>
    <t>4R[トランプ]</t>
  </si>
  <si>
    <t>5R[トランプ]</t>
  </si>
  <si>
    <t>リトライ[ⓁorA]</t>
    <phoneticPr fontId="11"/>
  </si>
  <si>
    <t>PNG</t>
    <phoneticPr fontId="11"/>
  </si>
  <si>
    <t>指定のキーが入力された時カラーを半減せせる</t>
    <phoneticPr fontId="11"/>
  </si>
  <si>
    <t>２D空間で表示</t>
    <rPh sb="2" eb="4">
      <t>クウカン</t>
    </rPh>
    <rPh sb="5" eb="7">
      <t>ヒョウジ</t>
    </rPh>
    <phoneticPr fontId="11"/>
  </si>
  <si>
    <t>出力するときは透明度を上げて出力</t>
    <rPh sb="0" eb="2">
      <t>シュツリョク</t>
    </rPh>
    <rPh sb="7" eb="10">
      <t>トウメイド</t>
    </rPh>
    <rPh sb="11" eb="12">
      <t>ア</t>
    </rPh>
    <rPh sb="14" eb="16">
      <t>シュツリョク</t>
    </rPh>
    <phoneticPr fontId="11"/>
  </si>
  <si>
    <t>セレクト画面に戻る[ⓇorD]</t>
    <rPh sb="4" eb="6">
      <t>ガメン</t>
    </rPh>
    <rPh sb="7" eb="8">
      <t>モド</t>
    </rPh>
    <phoneticPr fontId="11"/>
  </si>
  <si>
    <t>クレジットの仕様[2D空間]</t>
    <rPh sb="6" eb="8">
      <t>シヨウ</t>
    </rPh>
    <rPh sb="11" eb="13">
      <t>クウカン</t>
    </rPh>
    <phoneticPr fontId="11"/>
  </si>
  <si>
    <t>ID</t>
    <phoneticPr fontId="11"/>
  </si>
  <si>
    <t>PNG/JPEG</t>
    <phoneticPr fontId="11"/>
  </si>
  <si>
    <t>背景(クレジット詳細)</t>
    <rPh sb="0" eb="2">
      <t>ハイケイ</t>
    </rPh>
    <rPh sb="8" eb="10">
      <t>ショウサイ</t>
    </rPh>
    <phoneticPr fontId="11"/>
  </si>
  <si>
    <t>JPEG</t>
    <phoneticPr fontId="11"/>
  </si>
  <si>
    <t>クレジットの表記</t>
    <rPh sb="6" eb="8">
      <t>ヒョウキ</t>
    </rPh>
    <phoneticPr fontId="11"/>
  </si>
  <si>
    <t>決定ボタン</t>
    <rPh sb="0" eb="2">
      <t>ケッテイ</t>
    </rPh>
    <phoneticPr fontId="11"/>
  </si>
  <si>
    <t>点滅/決定時に点滅早くする</t>
    <rPh sb="0" eb="2">
      <t>テンメツ</t>
    </rPh>
    <rPh sb="3" eb="5">
      <t>ケッテイ</t>
    </rPh>
    <rPh sb="5" eb="6">
      <t>ジ</t>
    </rPh>
    <rPh sb="7" eb="9">
      <t>テンメツ</t>
    </rPh>
    <rPh sb="9" eb="10">
      <t>ハヤ</t>
    </rPh>
    <phoneticPr fontId="11"/>
  </si>
  <si>
    <t>ⒶorENTER</t>
    <phoneticPr fontId="11"/>
  </si>
  <si>
    <t>ルールブックの仕様[2D空間]</t>
    <rPh sb="7" eb="9">
      <t>シヨウ</t>
    </rPh>
    <rPh sb="12" eb="14">
      <t>クウカン</t>
    </rPh>
    <phoneticPr fontId="11"/>
  </si>
  <si>
    <t>(マテリアルorUV)</t>
    <phoneticPr fontId="11"/>
  </si>
  <si>
    <t>背景[本風な]</t>
    <rPh sb="0" eb="2">
      <t>ハイケイ</t>
    </rPh>
    <rPh sb="3" eb="4">
      <t>ホン</t>
    </rPh>
    <rPh sb="4" eb="5">
      <t>フウ</t>
    </rPh>
    <phoneticPr fontId="11"/>
  </si>
  <si>
    <t>JPEG</t>
    <phoneticPr fontId="11"/>
  </si>
  <si>
    <t>目次</t>
    <rPh sb="0" eb="2">
      <t>モクジ</t>
    </rPh>
    <phoneticPr fontId="11"/>
  </si>
  <si>
    <t>真ん中上に見出し配置</t>
    <rPh sb="0" eb="1">
      <t>マ</t>
    </rPh>
    <rPh sb="2" eb="3">
      <t>ナカ</t>
    </rPh>
    <rPh sb="3" eb="4">
      <t>ウエ</t>
    </rPh>
    <rPh sb="5" eb="7">
      <t>ミダ</t>
    </rPh>
    <rPh sb="8" eb="10">
      <t>ハイチ</t>
    </rPh>
    <phoneticPr fontId="11"/>
  </si>
  <si>
    <t>選択[ゲームの流れ]</t>
    <rPh sb="0" eb="2">
      <t>センタク</t>
    </rPh>
    <rPh sb="7" eb="8">
      <t>ナガ</t>
    </rPh>
    <phoneticPr fontId="11"/>
  </si>
  <si>
    <t>TEX</t>
    <phoneticPr fontId="11"/>
  </si>
  <si>
    <t>プレイヤーに選択させる[ゲームの流れのTEXが出力される]</t>
    <rPh sb="6" eb="8">
      <t>センタク</t>
    </rPh>
    <rPh sb="16" eb="17">
      <t>ナガ</t>
    </rPh>
    <rPh sb="23" eb="25">
      <t>シュツリョク</t>
    </rPh>
    <phoneticPr fontId="11"/>
  </si>
  <si>
    <t>選択項目[1]</t>
    <rPh sb="0" eb="2">
      <t>センタク</t>
    </rPh>
    <rPh sb="2" eb="4">
      <t>コウモク</t>
    </rPh>
    <phoneticPr fontId="11"/>
  </si>
  <si>
    <t>[初期カラー半減][選択されたらカラー最大 ]</t>
    <rPh sb="1" eb="3">
      <t>ショキ</t>
    </rPh>
    <rPh sb="6" eb="8">
      <t>ハンゲン</t>
    </rPh>
    <rPh sb="10" eb="12">
      <t>センタク</t>
    </rPh>
    <rPh sb="19" eb="21">
      <t>サイダイ</t>
    </rPh>
    <phoneticPr fontId="11"/>
  </si>
  <si>
    <t>選択[操作方法]</t>
    <rPh sb="3" eb="5">
      <t>ソウサ</t>
    </rPh>
    <rPh sb="5" eb="7">
      <t>ホウホウ</t>
    </rPh>
    <phoneticPr fontId="11"/>
  </si>
  <si>
    <t>プレイヤーに選択させる[操作方法のTEXが出力される]</t>
    <rPh sb="6" eb="8">
      <t>センタク</t>
    </rPh>
    <rPh sb="12" eb="14">
      <t>ソウサ</t>
    </rPh>
    <rPh sb="14" eb="16">
      <t>ホウホウ</t>
    </rPh>
    <phoneticPr fontId="11"/>
  </si>
  <si>
    <t>選択項目[2]</t>
    <rPh sb="0" eb="2">
      <t>センタク</t>
    </rPh>
    <rPh sb="2" eb="4">
      <t>コウモク</t>
    </rPh>
    <phoneticPr fontId="11"/>
  </si>
  <si>
    <t>選択[カードの役]</t>
    <rPh sb="7" eb="8">
      <t>ヤク</t>
    </rPh>
    <phoneticPr fontId="11"/>
  </si>
  <si>
    <t>PNG</t>
    <phoneticPr fontId="11"/>
  </si>
  <si>
    <t>プレイヤーに選択させる[カードの役のTEXが出力される]</t>
    <rPh sb="6" eb="8">
      <t>センタク</t>
    </rPh>
    <rPh sb="16" eb="17">
      <t>ヤク</t>
    </rPh>
    <phoneticPr fontId="11"/>
  </si>
  <si>
    <t>選択項目[3]</t>
    <rPh sb="0" eb="2">
      <t>センタク</t>
    </rPh>
    <rPh sb="2" eb="4">
      <t>コウモク</t>
    </rPh>
    <phoneticPr fontId="11"/>
  </si>
  <si>
    <t>選択[キャラクター説明]</t>
    <rPh sb="9" eb="11">
      <t>セツメイ</t>
    </rPh>
    <phoneticPr fontId="11"/>
  </si>
  <si>
    <t>プレイヤーに選択させる[キャラクター説明のTEXが出力される]</t>
    <rPh sb="6" eb="8">
      <t>センタク</t>
    </rPh>
    <rPh sb="18" eb="20">
      <t>セツメイ</t>
    </rPh>
    <phoneticPr fontId="11"/>
  </si>
  <si>
    <t>選択項目[4]</t>
    <rPh sb="0" eb="2">
      <t>センタク</t>
    </rPh>
    <rPh sb="2" eb="4">
      <t>コウモク</t>
    </rPh>
    <phoneticPr fontId="11"/>
  </si>
  <si>
    <t>選択[タイトルに戻る]</t>
    <rPh sb="0" eb="2">
      <t>センタク</t>
    </rPh>
    <rPh sb="8" eb="9">
      <t>モド</t>
    </rPh>
    <phoneticPr fontId="11"/>
  </si>
  <si>
    <t>プレイヤーに選択させる[一つ前に戻る]</t>
    <rPh sb="12" eb="13">
      <t>ヒト</t>
    </rPh>
    <rPh sb="14" eb="15">
      <t>マエ</t>
    </rPh>
    <rPh sb="16" eb="17">
      <t>モド</t>
    </rPh>
    <phoneticPr fontId="11"/>
  </si>
  <si>
    <t>セレクトからのルールブックならセレクトへ</t>
    <phoneticPr fontId="11"/>
  </si>
  <si>
    <t>ポーズからのルールブックならポーズへ</t>
    <phoneticPr fontId="11"/>
  </si>
  <si>
    <t>ゲームの流れ[内容]</t>
    <rPh sb="4" eb="5">
      <t>ナガ</t>
    </rPh>
    <rPh sb="7" eb="9">
      <t>ナイヨウ</t>
    </rPh>
    <phoneticPr fontId="11"/>
  </si>
  <si>
    <t>JPEG</t>
    <phoneticPr fontId="11"/>
  </si>
  <si>
    <t>ⒶorENNTERで目次に戻る</t>
    <rPh sb="10" eb="12">
      <t>モクジ</t>
    </rPh>
    <rPh sb="13" eb="14">
      <t>モド</t>
    </rPh>
    <phoneticPr fontId="11"/>
  </si>
  <si>
    <t>[ゲームの流れ用]一枚絵出力する</t>
    <rPh sb="7" eb="8">
      <t>ヨウ</t>
    </rPh>
    <rPh sb="9" eb="11">
      <t>イチマイ</t>
    </rPh>
    <rPh sb="11" eb="12">
      <t>エ</t>
    </rPh>
    <rPh sb="12" eb="14">
      <t>シュツリョク</t>
    </rPh>
    <phoneticPr fontId="11"/>
  </si>
  <si>
    <t>選択時[0.5秒]</t>
    <rPh sb="0" eb="2">
      <t>センタク</t>
    </rPh>
    <rPh sb="2" eb="3">
      <t>ジ</t>
    </rPh>
    <rPh sb="7" eb="8">
      <t>ビョウ</t>
    </rPh>
    <phoneticPr fontId="11"/>
  </si>
  <si>
    <t>操作方法[内容]</t>
    <phoneticPr fontId="11"/>
  </si>
  <si>
    <t>[操作方法]一枚絵出力する</t>
    <rPh sb="6" eb="8">
      <t>イチマイ</t>
    </rPh>
    <rPh sb="8" eb="9">
      <t>エ</t>
    </rPh>
    <rPh sb="9" eb="11">
      <t>シュツリョク</t>
    </rPh>
    <phoneticPr fontId="11"/>
  </si>
  <si>
    <t>カードの役[内容]</t>
    <phoneticPr fontId="11"/>
  </si>
  <si>
    <t>[カードの役]一枚絵出力する</t>
    <rPh sb="7" eb="9">
      <t>イチマイ</t>
    </rPh>
    <rPh sb="9" eb="10">
      <t>エ</t>
    </rPh>
    <rPh sb="10" eb="12">
      <t>シュツリョク</t>
    </rPh>
    <phoneticPr fontId="11"/>
  </si>
  <si>
    <t>キャラクター[内容]</t>
    <phoneticPr fontId="11"/>
  </si>
  <si>
    <t>[キャラクター]一枚絵出力する</t>
    <rPh sb="8" eb="10">
      <t>イチマイ</t>
    </rPh>
    <rPh sb="10" eb="11">
      <t>エ</t>
    </rPh>
    <rPh sb="11" eb="13">
      <t>シュツリョク</t>
    </rPh>
    <phoneticPr fontId="11"/>
  </si>
  <si>
    <t>キャラクター画面の仕様[3D空間]</t>
    <rPh sb="6" eb="8">
      <t>ガメン</t>
    </rPh>
    <rPh sb="9" eb="11">
      <t>シヨウ</t>
    </rPh>
    <rPh sb="14" eb="16">
      <t>クウカン</t>
    </rPh>
    <phoneticPr fontId="11"/>
  </si>
  <si>
    <t>ID</t>
    <phoneticPr fontId="11"/>
  </si>
  <si>
    <t>(マテリアル/UV)</t>
    <phoneticPr fontId="11"/>
  </si>
  <si>
    <t>VS表記</t>
    <phoneticPr fontId="11"/>
  </si>
  <si>
    <t>上から一定のポジションに落ちてくる</t>
    <rPh sb="3" eb="5">
      <t>イッテイ</t>
    </rPh>
    <rPh sb="12" eb="13">
      <t>オ</t>
    </rPh>
    <phoneticPr fontId="11"/>
  </si>
  <si>
    <t>０．３秒</t>
    <rPh sb="3" eb="4">
      <t>ビョウ</t>
    </rPh>
    <phoneticPr fontId="11"/>
  </si>
  <si>
    <t>1P/2P表記</t>
    <phoneticPr fontId="11"/>
  </si>
  <si>
    <t>キャラクターの頭上に表記</t>
    <rPh sb="7" eb="8">
      <t>アタマ</t>
    </rPh>
    <rPh sb="8" eb="9">
      <t>ウエ</t>
    </rPh>
    <rPh sb="10" eb="12">
      <t>ヒョウキ</t>
    </rPh>
    <phoneticPr fontId="11"/>
  </si>
  <si>
    <t>０．６秒</t>
    <rPh sb="3" eb="4">
      <t>ビョウ</t>
    </rPh>
    <phoneticPr fontId="11"/>
  </si>
  <si>
    <t>[選択]キャラ</t>
    <phoneticPr fontId="11"/>
  </si>
  <si>
    <t>UV</t>
    <phoneticPr fontId="11"/>
  </si>
  <si>
    <t>画面でニュートラルモーション</t>
    <phoneticPr fontId="11"/>
  </si>
  <si>
    <t>両サイドの画面はじから出てくる</t>
    <phoneticPr fontId="11"/>
  </si>
  <si>
    <t>カード表記</t>
    <phoneticPr fontId="11"/>
  </si>
  <si>
    <t>プレイヤーが選択したカードの表示</t>
    <rPh sb="6" eb="8">
      <t>センタク</t>
    </rPh>
    <rPh sb="14" eb="16">
      <t>ヒョウジ</t>
    </rPh>
    <phoneticPr fontId="11"/>
  </si>
  <si>
    <t>０．９秒</t>
    <rPh sb="3" eb="4">
      <t>ビョウ</t>
    </rPh>
    <phoneticPr fontId="11"/>
  </si>
  <si>
    <t>功</t>
    <rPh sb="0" eb="1">
      <t>コウ</t>
    </rPh>
    <phoneticPr fontId="11"/>
  </si>
  <si>
    <t>TEX</t>
    <phoneticPr fontId="11"/>
  </si>
  <si>
    <t>JPEG</t>
    <phoneticPr fontId="11"/>
  </si>
  <si>
    <t>透明度をあげて画面に表示</t>
    <rPh sb="0" eb="3">
      <t>トウメイド</t>
    </rPh>
    <rPh sb="7" eb="9">
      <t>ガメン</t>
    </rPh>
    <rPh sb="10" eb="12">
      <t>ヒョウジ</t>
    </rPh>
    <phoneticPr fontId="11"/>
  </si>
  <si>
    <t>守</t>
    <rPh sb="0" eb="1">
      <t>シュ</t>
    </rPh>
    <phoneticPr fontId="11"/>
  </si>
  <si>
    <t>ステータス上昇表記</t>
    <rPh sb="5" eb="7">
      <t>ジョウショウ</t>
    </rPh>
    <rPh sb="7" eb="9">
      <t>ヒョウキ</t>
    </rPh>
    <phoneticPr fontId="11"/>
  </si>
  <si>
    <t>上がったステータス分表示</t>
    <rPh sb="0" eb="1">
      <t>ア</t>
    </rPh>
    <rPh sb="9" eb="10">
      <t>ブン</t>
    </rPh>
    <rPh sb="10" eb="12">
      <t>ヒョウジ</t>
    </rPh>
    <phoneticPr fontId="11"/>
  </si>
  <si>
    <t>攻[赤丸テクスチャ]守[青丸テクスチャ]</t>
    <rPh sb="0" eb="1">
      <t>オサム</t>
    </rPh>
    <rPh sb="2" eb="4">
      <t>アカマル</t>
    </rPh>
    <rPh sb="10" eb="11">
      <t>シュ</t>
    </rPh>
    <rPh sb="12" eb="13">
      <t>アオ</t>
    </rPh>
    <rPh sb="13" eb="14">
      <t>マル</t>
    </rPh>
    <phoneticPr fontId="11"/>
  </si>
  <si>
    <t>１．２秒</t>
    <rPh sb="3" eb="4">
      <t>ビョウ</t>
    </rPh>
    <phoneticPr fontId="11"/>
  </si>
  <si>
    <t>*バトルフェイズへの遷移時間</t>
    <rPh sb="10" eb="12">
      <t>センイ</t>
    </rPh>
    <rPh sb="12" eb="14">
      <t>ジカン</t>
    </rPh>
    <phoneticPr fontId="11"/>
  </si>
  <si>
    <t>７．０秒</t>
    <rPh sb="3" eb="4">
      <t>ビョウ</t>
    </rPh>
    <phoneticPr fontId="11"/>
  </si>
  <si>
    <t>６．５秒</t>
    <rPh sb="3" eb="4">
      <t>ビョウ</t>
    </rPh>
    <phoneticPr fontId="11"/>
  </si>
  <si>
    <t>ポーカーフェイズの仕様[ローカル版][2D空間]</t>
    <rPh sb="9" eb="11">
      <t>シヨウ</t>
    </rPh>
    <rPh sb="16" eb="17">
      <t>バン</t>
    </rPh>
    <rPh sb="21" eb="23">
      <t>クウカン</t>
    </rPh>
    <phoneticPr fontId="11"/>
  </si>
  <si>
    <t>ID</t>
    <phoneticPr fontId="11"/>
  </si>
  <si>
    <t>(マテリアルorUV)</t>
    <phoneticPr fontId="11"/>
  </si>
  <si>
    <t>PNG/JPEG</t>
    <phoneticPr fontId="11"/>
  </si>
  <si>
    <t>タイミングフレーム</t>
    <phoneticPr fontId="11"/>
  </si>
  <si>
    <t>1Pの番です</t>
    <rPh sb="3" eb="4">
      <t>バン</t>
    </rPh>
    <phoneticPr fontId="11"/>
  </si>
  <si>
    <t>TEX</t>
    <phoneticPr fontId="11"/>
  </si>
  <si>
    <t>PNG</t>
    <phoneticPr fontId="11"/>
  </si>
  <si>
    <t>1Pのポーカーフェイズ開始時に出力する</t>
    <rPh sb="11" eb="13">
      <t>カイシ</t>
    </rPh>
    <rPh sb="13" eb="14">
      <t>ジ</t>
    </rPh>
    <rPh sb="15" eb="17">
      <t>シュツリョク</t>
    </rPh>
    <phoneticPr fontId="11"/>
  </si>
  <si>
    <t>ポーカーフェイズの開始時</t>
    <rPh sb="9" eb="11">
      <t>カイシ</t>
    </rPh>
    <rPh sb="11" eb="12">
      <t>ジ</t>
    </rPh>
    <phoneticPr fontId="11"/>
  </si>
  <si>
    <t>決定の確認ボタン押されたら透明度さげて消す</t>
    <rPh sb="0" eb="2">
      <t>ケッテイ</t>
    </rPh>
    <rPh sb="3" eb="5">
      <t>カクニン</t>
    </rPh>
    <rPh sb="8" eb="9">
      <t>オ</t>
    </rPh>
    <rPh sb="13" eb="16">
      <t>トウメイド</t>
    </rPh>
    <rPh sb="19" eb="20">
      <t>ケ</t>
    </rPh>
    <phoneticPr fontId="11"/>
  </si>
  <si>
    <t>2Pの番です</t>
    <rPh sb="3" eb="4">
      <t>バン</t>
    </rPh>
    <phoneticPr fontId="11"/>
  </si>
  <si>
    <t>2Pのポーカーフェイズ開始時に出力する</t>
    <rPh sb="11" eb="13">
      <t>カイシ</t>
    </rPh>
    <rPh sb="13" eb="14">
      <t>ジ</t>
    </rPh>
    <rPh sb="15" eb="17">
      <t>シュツリョク</t>
    </rPh>
    <phoneticPr fontId="11"/>
  </si>
  <si>
    <t>1Pのターンが終了後配置</t>
    <rPh sb="7" eb="9">
      <t>シュウリョウ</t>
    </rPh>
    <rPh sb="9" eb="10">
      <t>ゴ</t>
    </rPh>
    <rPh sb="10" eb="12">
      <t>ハイチ</t>
    </rPh>
    <phoneticPr fontId="11"/>
  </si>
  <si>
    <t>*決定ボタン表示</t>
    <rPh sb="1" eb="3">
      <t>ケッテイ</t>
    </rPh>
    <rPh sb="6" eb="8">
      <t>ヒョウジ</t>
    </rPh>
    <phoneticPr fontId="11"/>
  </si>
  <si>
    <t>TEX</t>
    <phoneticPr fontId="11"/>
  </si>
  <si>
    <t>左下に配置</t>
    <rPh sb="0" eb="2">
      <t>ヒダリシタ</t>
    </rPh>
    <rPh sb="3" eb="5">
      <t>ハイチ</t>
    </rPh>
    <phoneticPr fontId="11"/>
  </si>
  <si>
    <t>1Pの番です2Pの番です時に表記</t>
    <phoneticPr fontId="11"/>
  </si>
  <si>
    <t>HPバー</t>
    <phoneticPr fontId="11"/>
  </si>
  <si>
    <t>バトルフェイズ時のHPと同期させる</t>
    <rPh sb="7" eb="8">
      <t>ジ</t>
    </rPh>
    <rPh sb="12" eb="14">
      <t>ドウキ</t>
    </rPh>
    <phoneticPr fontId="11"/>
  </si>
  <si>
    <t>HPバー枠</t>
    <rPh sb="4" eb="5">
      <t>ワク</t>
    </rPh>
    <phoneticPr fontId="11"/>
  </si>
  <si>
    <t>タイマー</t>
    <phoneticPr fontId="11"/>
  </si>
  <si>
    <t>カード配布後から各プレイヤー15秒のポーカーフェイズ</t>
    <rPh sb="3" eb="5">
      <t>ハイフ</t>
    </rPh>
    <rPh sb="5" eb="6">
      <t>ゴ</t>
    </rPh>
    <rPh sb="8" eb="9">
      <t>カク</t>
    </rPh>
    <rPh sb="16" eb="17">
      <t>ビョウ</t>
    </rPh>
    <phoneticPr fontId="11"/>
  </si>
  <si>
    <t>説明表記[カード/キャラ/相性表]</t>
    <rPh sb="2" eb="4">
      <t>ヒョウキ</t>
    </rPh>
    <rPh sb="13" eb="15">
      <t>アイショウ</t>
    </rPh>
    <rPh sb="15" eb="16">
      <t>ヒョウ</t>
    </rPh>
    <phoneticPr fontId="11"/>
  </si>
  <si>
    <t>JEPG</t>
    <phoneticPr fontId="11"/>
  </si>
  <si>
    <t>真ん中デッキ</t>
    <rPh sb="0" eb="1">
      <t>マ</t>
    </rPh>
    <rPh sb="2" eb="3">
      <t>ナカ</t>
    </rPh>
    <phoneticPr fontId="11"/>
  </si>
  <si>
    <t>モデル</t>
    <phoneticPr fontId="11"/>
  </si>
  <si>
    <t>真ん中のデッキからカード交換時カードを振り分ける</t>
    <rPh sb="0" eb="1">
      <t>マ</t>
    </rPh>
    <rPh sb="2" eb="3">
      <t>ナカ</t>
    </rPh>
    <rPh sb="12" eb="14">
      <t>コウカン</t>
    </rPh>
    <rPh sb="14" eb="15">
      <t>ジ</t>
    </rPh>
    <rPh sb="19" eb="20">
      <t>フ</t>
    </rPh>
    <rPh sb="21" eb="22">
      <t>ワ</t>
    </rPh>
    <phoneticPr fontId="11"/>
  </si>
  <si>
    <t>カード５枚[自分]</t>
    <rPh sb="4" eb="5">
      <t>マイ</t>
    </rPh>
    <rPh sb="6" eb="8">
      <t>ジブン</t>
    </rPh>
    <phoneticPr fontId="11"/>
  </si>
  <si>
    <t>モデル</t>
    <phoneticPr fontId="11"/>
  </si>
  <si>
    <t>真ん中からカードが自分側[下]に裏面に出されて回転してカードを表示させる</t>
    <rPh sb="0" eb="1">
      <t>マ</t>
    </rPh>
    <rPh sb="2" eb="3">
      <t>ナカ</t>
    </rPh>
    <rPh sb="9" eb="11">
      <t>ジブン</t>
    </rPh>
    <rPh sb="11" eb="12">
      <t>ガワ</t>
    </rPh>
    <rPh sb="13" eb="14">
      <t>シタ</t>
    </rPh>
    <rPh sb="16" eb="18">
      <t>ウラメン</t>
    </rPh>
    <rPh sb="19" eb="20">
      <t>ダ</t>
    </rPh>
    <rPh sb="23" eb="25">
      <t>カイテン</t>
    </rPh>
    <rPh sb="31" eb="33">
      <t>ヒョウジ</t>
    </rPh>
    <phoneticPr fontId="11"/>
  </si>
  <si>
    <t>一番左のカードは固定/一番左以外は交換可能</t>
    <phoneticPr fontId="11"/>
  </si>
  <si>
    <t>交換時選択されてるカードは位置を上にずらす</t>
    <rPh sb="0" eb="2">
      <t>コウカン</t>
    </rPh>
    <rPh sb="2" eb="3">
      <t>ジ</t>
    </rPh>
    <rPh sb="3" eb="5">
      <t>センタク</t>
    </rPh>
    <rPh sb="13" eb="15">
      <t>イチ</t>
    </rPh>
    <rPh sb="16" eb="17">
      <t>ウエ</t>
    </rPh>
    <phoneticPr fontId="11"/>
  </si>
  <si>
    <t>各１枚０．３秒</t>
    <rPh sb="0" eb="1">
      <t>カク</t>
    </rPh>
    <rPh sb="2" eb="3">
      <t>マイ</t>
    </rPh>
    <rPh sb="6" eb="7">
      <t>ビョウ</t>
    </rPh>
    <phoneticPr fontId="11"/>
  </si>
  <si>
    <t>カード５枚[敵]</t>
    <rPh sb="6" eb="7">
      <t>テキ</t>
    </rPh>
    <phoneticPr fontId="11"/>
  </si>
  <si>
    <t>モデル</t>
    <phoneticPr fontId="11"/>
  </si>
  <si>
    <t>UV</t>
    <phoneticPr fontId="11"/>
  </si>
  <si>
    <t>真ん中からカードが相手側[上]に裏面に出されて一番右側のカードは公開される</t>
    <rPh sb="0" eb="1">
      <t>マ</t>
    </rPh>
    <rPh sb="2" eb="3">
      <t>ナカ</t>
    </rPh>
    <rPh sb="9" eb="11">
      <t>アイテ</t>
    </rPh>
    <rPh sb="11" eb="12">
      <t>ガワ</t>
    </rPh>
    <rPh sb="13" eb="14">
      <t>ウエ</t>
    </rPh>
    <rPh sb="16" eb="18">
      <t>ウラメン</t>
    </rPh>
    <rPh sb="19" eb="20">
      <t>ダ</t>
    </rPh>
    <rPh sb="23" eb="25">
      <t>イチバン</t>
    </rPh>
    <rPh sb="25" eb="26">
      <t>ミギ</t>
    </rPh>
    <rPh sb="26" eb="27">
      <t>ガワ</t>
    </rPh>
    <rPh sb="32" eb="34">
      <t>コウカイ</t>
    </rPh>
    <phoneticPr fontId="11"/>
  </si>
  <si>
    <t>各１枚０．3秒</t>
    <rPh sb="0" eb="1">
      <t>カク</t>
    </rPh>
    <rPh sb="2" eb="3">
      <t>マイ</t>
    </rPh>
    <rPh sb="6" eb="7">
      <t>ビョウ</t>
    </rPh>
    <phoneticPr fontId="11"/>
  </si>
  <si>
    <t>カードロック表示</t>
    <rPh sb="6" eb="8">
      <t>ヒョウジ</t>
    </rPh>
    <phoneticPr fontId="11"/>
  </si>
  <si>
    <t>自分のカードの一番右の上に表示</t>
    <rPh sb="0" eb="2">
      <t>ジブン</t>
    </rPh>
    <rPh sb="7" eb="9">
      <t>イチバン</t>
    </rPh>
    <rPh sb="9" eb="10">
      <t>ミギ</t>
    </rPh>
    <rPh sb="11" eb="12">
      <t>ウエ</t>
    </rPh>
    <rPh sb="13" eb="15">
      <t>ヒョウジ</t>
    </rPh>
    <phoneticPr fontId="11"/>
  </si>
  <si>
    <t>カード配布後</t>
    <rPh sb="3" eb="5">
      <t>ハイフ</t>
    </rPh>
    <rPh sb="5" eb="6">
      <t>ゴ</t>
    </rPh>
    <phoneticPr fontId="11"/>
  </si>
  <si>
    <t>交換[選択表示カード]</t>
    <rPh sb="0" eb="2">
      <t>コウカン</t>
    </rPh>
    <rPh sb="3" eb="5">
      <t>センタク</t>
    </rPh>
    <rPh sb="5" eb="7">
      <t>ヒョウジ</t>
    </rPh>
    <phoneticPr fontId="11"/>
  </si>
  <si>
    <t>選択した交換するカードを交換する</t>
    <rPh sb="0" eb="2">
      <t>センタク</t>
    </rPh>
    <rPh sb="4" eb="6">
      <t>コウカン</t>
    </rPh>
    <rPh sb="12" eb="14">
      <t>コウカン</t>
    </rPh>
    <phoneticPr fontId="11"/>
  </si>
  <si>
    <t>交換が終了後カーソルは完了に配置</t>
    <rPh sb="0" eb="2">
      <t>コウカン</t>
    </rPh>
    <rPh sb="3" eb="5">
      <t>シュウリョウ</t>
    </rPh>
    <rPh sb="5" eb="6">
      <t>ゴ</t>
    </rPh>
    <rPh sb="11" eb="13">
      <t>カンリョウ</t>
    </rPh>
    <rPh sb="14" eb="16">
      <t>ハイチ</t>
    </rPh>
    <phoneticPr fontId="11"/>
  </si>
  <si>
    <t>完了[選択表示カード]</t>
    <rPh sb="0" eb="2">
      <t>カンリョウ</t>
    </rPh>
    <rPh sb="3" eb="5">
      <t>センタク</t>
    </rPh>
    <rPh sb="5" eb="7">
      <t>ヒョウジ</t>
    </rPh>
    <phoneticPr fontId="11"/>
  </si>
  <si>
    <t>1Pが押せば2Pに交代/2Pが押せばキャラクター画面に遷移/2Pが押しターンが1R目だった場合操作方法画面に遷移</t>
    <rPh sb="3" eb="4">
      <t>オ</t>
    </rPh>
    <rPh sb="9" eb="11">
      <t>コウタイ</t>
    </rPh>
    <rPh sb="15" eb="16">
      <t>オ</t>
    </rPh>
    <rPh sb="24" eb="26">
      <t>ガメン</t>
    </rPh>
    <rPh sb="27" eb="29">
      <t>センイ</t>
    </rPh>
    <rPh sb="41" eb="42">
      <t>メ</t>
    </rPh>
    <rPh sb="45" eb="47">
      <t>バアイ</t>
    </rPh>
    <rPh sb="47" eb="49">
      <t>ソウサ</t>
    </rPh>
    <rPh sb="49" eb="51">
      <t>ホウホウ</t>
    </rPh>
    <rPh sb="51" eb="53">
      <t>ガメン</t>
    </rPh>
    <rPh sb="54" eb="56">
      <t>センイ</t>
    </rPh>
    <phoneticPr fontId="11"/>
  </si>
  <si>
    <t>背景[板/机]</t>
    <rPh sb="0" eb="2">
      <t>ハイケイ</t>
    </rPh>
    <rPh sb="3" eb="4">
      <t>イタ</t>
    </rPh>
    <rPh sb="5" eb="6">
      <t>ツクエ</t>
    </rPh>
    <phoneticPr fontId="11"/>
  </si>
  <si>
    <t>TEX</t>
    <phoneticPr fontId="11"/>
  </si>
  <si>
    <t>カジノ風なTEX</t>
    <rPh sb="3" eb="4">
      <t>フウ</t>
    </rPh>
    <phoneticPr fontId="11"/>
  </si>
  <si>
    <t>カーソル</t>
    <phoneticPr fontId="11"/>
  </si>
  <si>
    <t>PNG</t>
    <phoneticPr fontId="11"/>
  </si>
  <si>
    <t>交換するカードに合わせてカーソル移動</t>
    <rPh sb="0" eb="2">
      <t>コウカン</t>
    </rPh>
    <rPh sb="8" eb="9">
      <t>ア</t>
    </rPh>
    <rPh sb="16" eb="18">
      <t>イドウ</t>
    </rPh>
    <phoneticPr fontId="11"/>
  </si>
  <si>
    <t>バトルフェイズの仕様[ローカル版][3D空間]</t>
    <rPh sb="8" eb="10">
      <t>シヨウ</t>
    </rPh>
    <rPh sb="15" eb="16">
      <t>バン</t>
    </rPh>
    <rPh sb="20" eb="22">
      <t>クウカン</t>
    </rPh>
    <phoneticPr fontId="11"/>
  </si>
  <si>
    <t>ID</t>
    <phoneticPr fontId="11"/>
  </si>
  <si>
    <t>Round</t>
    <phoneticPr fontId="11"/>
  </si>
  <si>
    <t>試合が始まる前に左から出力する/一定時間経って右に流す</t>
    <rPh sb="0" eb="2">
      <t>シアイ</t>
    </rPh>
    <rPh sb="3" eb="4">
      <t>ハジ</t>
    </rPh>
    <rPh sb="6" eb="7">
      <t>マエ</t>
    </rPh>
    <rPh sb="8" eb="9">
      <t>ヒダリ</t>
    </rPh>
    <rPh sb="11" eb="13">
      <t>シュツリョク</t>
    </rPh>
    <rPh sb="16" eb="18">
      <t>イッテイ</t>
    </rPh>
    <rPh sb="18" eb="20">
      <t>ジカン</t>
    </rPh>
    <rPh sb="20" eb="21">
      <t>タ</t>
    </rPh>
    <rPh sb="23" eb="24">
      <t>ミギ</t>
    </rPh>
    <rPh sb="25" eb="26">
      <t>ナガ</t>
    </rPh>
    <phoneticPr fontId="11"/>
  </si>
  <si>
    <t>1.2.3.4.5</t>
    <phoneticPr fontId="11"/>
  </si>
  <si>
    <t>Roundと同様の処理</t>
    <rPh sb="6" eb="8">
      <t>ドウヨウ</t>
    </rPh>
    <rPh sb="9" eb="11">
      <t>ショリ</t>
    </rPh>
    <phoneticPr fontId="11"/>
  </si>
  <si>
    <t>Fight</t>
    <phoneticPr fontId="11"/>
  </si>
  <si>
    <t>Round表示が終わった後左から中央に出力する/一定時間経って右に流す</t>
    <rPh sb="5" eb="7">
      <t>ヒョウジ</t>
    </rPh>
    <rPh sb="8" eb="9">
      <t>オ</t>
    </rPh>
    <rPh sb="12" eb="13">
      <t>アト</t>
    </rPh>
    <rPh sb="13" eb="14">
      <t>ヒダリ</t>
    </rPh>
    <rPh sb="16" eb="18">
      <t>チュウオウ</t>
    </rPh>
    <rPh sb="19" eb="21">
      <t>シュツリョク</t>
    </rPh>
    <phoneticPr fontId="11"/>
  </si>
  <si>
    <t>２．０秒</t>
    <rPh sb="3" eb="4">
      <t>ビョウ</t>
    </rPh>
    <phoneticPr fontId="11"/>
  </si>
  <si>
    <t>HPゲージ</t>
    <phoneticPr fontId="11"/>
  </si>
  <si>
    <t>攻撃を受けたときに減少する</t>
    <rPh sb="0" eb="2">
      <t>コウゲキ</t>
    </rPh>
    <rPh sb="3" eb="4">
      <t>ウ</t>
    </rPh>
    <rPh sb="9" eb="11">
      <t>ゲンショウ</t>
    </rPh>
    <phoneticPr fontId="11"/>
  </si>
  <si>
    <t>HP枠</t>
    <rPh sb="2" eb="3">
      <t>ワク</t>
    </rPh>
    <phoneticPr fontId="11"/>
  </si>
  <si>
    <t>スキルゲージ</t>
    <phoneticPr fontId="11"/>
  </si>
  <si>
    <t>攻撃HIT時と攻撃を受けた場合にスキルゲージが上昇する</t>
    <rPh sb="0" eb="2">
      <t>コウゲキ</t>
    </rPh>
    <rPh sb="5" eb="6">
      <t>ジ</t>
    </rPh>
    <rPh sb="7" eb="9">
      <t>コウゲキ</t>
    </rPh>
    <rPh sb="10" eb="11">
      <t>ウ</t>
    </rPh>
    <rPh sb="13" eb="15">
      <t>バアイ</t>
    </rPh>
    <rPh sb="23" eb="25">
      <t>ジョウショウ</t>
    </rPh>
    <phoneticPr fontId="11"/>
  </si>
  <si>
    <t>スキルゲージの最大数：100</t>
    <rPh sb="7" eb="9">
      <t>サイダイ</t>
    </rPh>
    <rPh sb="9" eb="10">
      <t>スウ</t>
    </rPh>
    <phoneticPr fontId="11"/>
  </si>
  <si>
    <t>攻撃した場合は上昇：5/攻撃受けた場合上昇：10</t>
    <rPh sb="7" eb="9">
      <t>ジョウショウ</t>
    </rPh>
    <rPh sb="12" eb="14">
      <t>コウゲキ</t>
    </rPh>
    <rPh sb="14" eb="15">
      <t>ウ</t>
    </rPh>
    <rPh sb="17" eb="19">
      <t>バアイ</t>
    </rPh>
    <rPh sb="19" eb="21">
      <t>ジョウショウ</t>
    </rPh>
    <phoneticPr fontId="11"/>
  </si>
  <si>
    <t>スキルゲージ枠</t>
    <rPh sb="6" eb="7">
      <t>ワク</t>
    </rPh>
    <phoneticPr fontId="11"/>
  </si>
  <si>
    <t>HP端キャラクター表記</t>
    <rPh sb="2" eb="3">
      <t>ハジ</t>
    </rPh>
    <rPh sb="9" eb="11">
      <t>ヒョウキ</t>
    </rPh>
    <phoneticPr fontId="11"/>
  </si>
  <si>
    <t>選んだキャラクターのTEXを表示</t>
    <rPh sb="0" eb="1">
      <t>エラ</t>
    </rPh>
    <rPh sb="14" eb="16">
      <t>ヒョウジ</t>
    </rPh>
    <phoneticPr fontId="11"/>
  </si>
  <si>
    <t>タイマーは２０秒</t>
    <rPh sb="7" eb="8">
      <t>ビョウ</t>
    </rPh>
    <phoneticPr fontId="11"/>
  </si>
  <si>
    <t>５ラウンド目は使わない</t>
    <rPh sb="5" eb="6">
      <t>メ</t>
    </rPh>
    <rPh sb="7" eb="8">
      <t>ツカ</t>
    </rPh>
    <phoneticPr fontId="11"/>
  </si>
  <si>
    <t>タイマー枠</t>
    <rPh sb="4" eb="5">
      <t>ワク</t>
    </rPh>
    <phoneticPr fontId="11"/>
  </si>
  <si>
    <t>∞</t>
    <phoneticPr fontId="11"/>
  </si>
  <si>
    <t>５ラウンド目はタイマーの代わりに張り付ける</t>
    <phoneticPr fontId="11"/>
  </si>
  <si>
    <t>影</t>
    <rPh sb="0" eb="1">
      <t>カゲ</t>
    </rPh>
    <phoneticPr fontId="11"/>
  </si>
  <si>
    <t>TEX</t>
    <phoneticPr fontId="11"/>
  </si>
  <si>
    <t>プレイヤーの下地面に設定/ジャンプした場合</t>
    <rPh sb="6" eb="7">
      <t>シタ</t>
    </rPh>
    <rPh sb="7" eb="9">
      <t>ジメン</t>
    </rPh>
    <rPh sb="10" eb="12">
      <t>セッテイ</t>
    </rPh>
    <rPh sb="19" eb="21">
      <t>バアイ</t>
    </rPh>
    <phoneticPr fontId="11"/>
  </si>
  <si>
    <t>1P/2P[それぞれキャラクター頭上]</t>
    <rPh sb="16" eb="18">
      <t>ズジョウ</t>
    </rPh>
    <phoneticPr fontId="11"/>
  </si>
  <si>
    <t>各プレイヤーの頭上に表示させる/ジャンプ中や移動時もついてくる</t>
    <rPh sb="0" eb="1">
      <t>カク</t>
    </rPh>
    <rPh sb="7" eb="9">
      <t>ズジョウ</t>
    </rPh>
    <rPh sb="10" eb="12">
      <t>ヒョウジ</t>
    </rPh>
    <rPh sb="20" eb="21">
      <t>チュウ</t>
    </rPh>
    <rPh sb="22" eb="24">
      <t>イドウ</t>
    </rPh>
    <rPh sb="24" eb="25">
      <t>ジ</t>
    </rPh>
    <phoneticPr fontId="11"/>
  </si>
  <si>
    <t>GAME　STOP</t>
    <phoneticPr fontId="11"/>
  </si>
  <si>
    <t>タイマーが0になったら左から中央にめがけてGAMESTOPロゴをだす</t>
    <rPh sb="11" eb="12">
      <t>ヒダリ</t>
    </rPh>
    <rPh sb="14" eb="16">
      <t>チュウオウ</t>
    </rPh>
    <phoneticPr fontId="11"/>
  </si>
  <si>
    <t>ロゴを出した２秒後ポーカーフェイズへ</t>
    <rPh sb="3" eb="4">
      <t>ダ</t>
    </rPh>
    <rPh sb="7" eb="9">
      <t>ビョウゴ</t>
    </rPh>
    <phoneticPr fontId="11"/>
  </si>
  <si>
    <t>スカイドーム</t>
    <phoneticPr fontId="11"/>
  </si>
  <si>
    <t>右に回転する</t>
    <rPh sb="0" eb="1">
      <t>ミギ</t>
    </rPh>
    <rPh sb="2" eb="4">
      <t>カイテン</t>
    </rPh>
    <phoneticPr fontId="11"/>
  </si>
  <si>
    <t>家</t>
    <rPh sb="0" eb="1">
      <t>イエ</t>
    </rPh>
    <phoneticPr fontId="11"/>
  </si>
  <si>
    <t>UV</t>
    <phoneticPr fontId="11"/>
  </si>
  <si>
    <t>洋風な家の配置</t>
    <rPh sb="0" eb="2">
      <t>ヨウフウ</t>
    </rPh>
    <rPh sb="3" eb="4">
      <t>イエ</t>
    </rPh>
    <rPh sb="5" eb="7">
      <t>ハイチ</t>
    </rPh>
    <phoneticPr fontId="11"/>
  </si>
  <si>
    <t>銅像</t>
    <rPh sb="0" eb="2">
      <t>ドウゾウ</t>
    </rPh>
    <phoneticPr fontId="11"/>
  </si>
  <si>
    <t>ポーズの仕様[2D空間]</t>
    <rPh sb="4" eb="6">
      <t>シヨウ</t>
    </rPh>
    <rPh sb="9" eb="11">
      <t>クウカン</t>
    </rPh>
    <phoneticPr fontId="11"/>
  </si>
  <si>
    <t>ID</t>
    <phoneticPr fontId="11"/>
  </si>
  <si>
    <t>PNG/JPEG</t>
    <phoneticPr fontId="11"/>
  </si>
  <si>
    <t>タイミングフレーム</t>
    <phoneticPr fontId="11"/>
  </si>
  <si>
    <t>選択項目[戻る][Back]</t>
    <rPh sb="0" eb="2">
      <t>センタク</t>
    </rPh>
    <rPh sb="2" eb="4">
      <t>コウモク</t>
    </rPh>
    <rPh sb="5" eb="6">
      <t>モド</t>
    </rPh>
    <phoneticPr fontId="11"/>
  </si>
  <si>
    <t>ポーズをやめる</t>
    <phoneticPr fontId="11"/>
  </si>
  <si>
    <t>選択項目の一番上</t>
    <rPh sb="0" eb="2">
      <t>センタク</t>
    </rPh>
    <rPh sb="2" eb="4">
      <t>コウモク</t>
    </rPh>
    <rPh sb="5" eb="7">
      <t>イチバン</t>
    </rPh>
    <rPh sb="7" eb="8">
      <t>ウエ</t>
    </rPh>
    <phoneticPr fontId="11"/>
  </si>
  <si>
    <t>[初期カラー半減][選択されたらカラー最大 ]</t>
    <phoneticPr fontId="11"/>
  </si>
  <si>
    <t>選択項目[ルールブック]</t>
    <rPh sb="0" eb="2">
      <t>センタク</t>
    </rPh>
    <rPh sb="2" eb="4">
      <t>コウモク</t>
    </rPh>
    <phoneticPr fontId="11"/>
  </si>
  <si>
    <t>ルールブックを出力する</t>
    <rPh sb="7" eb="9">
      <t>シュツリョク</t>
    </rPh>
    <phoneticPr fontId="11"/>
  </si>
  <si>
    <t>選択項目の二番上</t>
    <rPh sb="0" eb="2">
      <t>センタク</t>
    </rPh>
    <rPh sb="2" eb="4">
      <t>コウモク</t>
    </rPh>
    <rPh sb="5" eb="7">
      <t>ニバン</t>
    </rPh>
    <rPh sb="7" eb="8">
      <t>ウエ</t>
    </rPh>
    <phoneticPr fontId="11"/>
  </si>
  <si>
    <t>[初期カラー半減][選択されたらカラー最大 ]</t>
    <phoneticPr fontId="11"/>
  </si>
  <si>
    <t>選択項目[セレクトに戻る]</t>
    <rPh sb="0" eb="2">
      <t>センタク</t>
    </rPh>
    <rPh sb="2" eb="4">
      <t>コウモク</t>
    </rPh>
    <rPh sb="10" eb="11">
      <t>モド</t>
    </rPh>
    <phoneticPr fontId="11"/>
  </si>
  <si>
    <t>セレクト画面に行く</t>
    <rPh sb="4" eb="6">
      <t>ガメン</t>
    </rPh>
    <rPh sb="7" eb="8">
      <t>イ</t>
    </rPh>
    <phoneticPr fontId="11"/>
  </si>
  <si>
    <t>選択項目の一番下</t>
    <rPh sb="0" eb="2">
      <t>センタク</t>
    </rPh>
    <rPh sb="2" eb="4">
      <t>コウモク</t>
    </rPh>
    <rPh sb="5" eb="8">
      <t>イチバンシタ</t>
    </rPh>
    <phoneticPr fontId="11"/>
  </si>
  <si>
    <t>背景[半透明]</t>
    <rPh sb="0" eb="2">
      <t>ハイケイ</t>
    </rPh>
    <rPh sb="3" eb="6">
      <t>ハントウメイ</t>
    </rPh>
    <phoneticPr fontId="11"/>
  </si>
  <si>
    <t>画面全体</t>
    <rPh sb="0" eb="2">
      <t>ガメン</t>
    </rPh>
    <rPh sb="2" eb="4">
      <t>ゼンタイ</t>
    </rPh>
    <phoneticPr fontId="11"/>
  </si>
  <si>
    <t>後ろのバトルフェイズ見えるくらいの透明度</t>
    <rPh sb="0" eb="1">
      <t>ウシ</t>
    </rPh>
    <rPh sb="10" eb="11">
      <t>ミ</t>
    </rPh>
    <rPh sb="17" eb="20">
      <t>トウメイド</t>
    </rPh>
    <phoneticPr fontId="11"/>
  </si>
  <si>
    <t>背景[選択後ろ]</t>
    <rPh sb="0" eb="2">
      <t>ハイケイ</t>
    </rPh>
    <rPh sb="3" eb="5">
      <t>センタク</t>
    </rPh>
    <rPh sb="5" eb="6">
      <t>ウシ</t>
    </rPh>
    <phoneticPr fontId="11"/>
  </si>
  <si>
    <t>ポーズとわかるようにTEX上にポーズと表記</t>
    <rPh sb="13" eb="14">
      <t>ウエ</t>
    </rPh>
    <rPh sb="19" eb="21">
      <t>ヒョウキ</t>
    </rPh>
    <phoneticPr fontId="11"/>
  </si>
  <si>
    <t>UI[入力方法]</t>
    <rPh sb="3" eb="5">
      <t>ニュウリョク</t>
    </rPh>
    <rPh sb="5" eb="7">
      <t>ホウホウ</t>
    </rPh>
    <phoneticPr fontId="11"/>
  </si>
  <si>
    <t>ポーズ時キーボード/パッドの入力させるTEXボタン表記</t>
    <rPh sb="3" eb="4">
      <t>ジ</t>
    </rPh>
    <rPh sb="14" eb="16">
      <t>ニュウリョク</t>
    </rPh>
    <rPh sb="25" eb="27">
      <t>ヒョウキ</t>
    </rPh>
    <phoneticPr fontId="11"/>
  </si>
  <si>
    <t>左下に張り付ける</t>
    <rPh sb="0" eb="1">
      <t>ヒダリ</t>
    </rPh>
    <rPh sb="1" eb="2">
      <t>シタ</t>
    </rPh>
    <rPh sb="3" eb="4">
      <t>ハ</t>
    </rPh>
    <rPh sb="5" eb="6">
      <t>ツ</t>
    </rPh>
    <phoneticPr fontId="11"/>
  </si>
  <si>
    <t>選択時[カーソル]</t>
    <rPh sb="0" eb="2">
      <t>センタク</t>
    </rPh>
    <rPh sb="2" eb="3">
      <t>ジ</t>
    </rPh>
    <phoneticPr fontId="11"/>
  </si>
  <si>
    <t>選択項目にカーソル合わせる</t>
    <rPh sb="0" eb="2">
      <t>センタク</t>
    </rPh>
    <rPh sb="2" eb="4">
      <t>コウモク</t>
    </rPh>
    <rPh sb="9" eb="10">
      <t>ア</t>
    </rPh>
    <phoneticPr fontId="11"/>
  </si>
  <si>
    <t>[上から下][下から上]ループさせる</t>
    <rPh sb="7" eb="8">
      <t>シタ</t>
    </rPh>
    <rPh sb="10" eb="11">
      <t>ウエ</t>
    </rPh>
    <phoneticPr fontId="11"/>
  </si>
  <si>
    <t>種類</t>
    <rPh sb="0" eb="2">
      <t>シュルイ</t>
    </rPh>
    <phoneticPr fontId="11"/>
  </si>
  <si>
    <t>場所</t>
    <rPh sb="0" eb="2">
      <t>バショ</t>
    </rPh>
    <phoneticPr fontId="11"/>
  </si>
  <si>
    <t>工程</t>
    <rPh sb="0" eb="2">
      <t>コウテイ</t>
    </rPh>
    <phoneticPr fontId="1"/>
  </si>
  <si>
    <t>工程</t>
    <rPh sb="0" eb="2">
      <t>コウテイ</t>
    </rPh>
    <phoneticPr fontId="11"/>
  </si>
  <si>
    <t>操作キー</t>
    <rPh sb="0" eb="2">
      <t>ソウサ</t>
    </rPh>
    <phoneticPr fontId="11"/>
  </si>
  <si>
    <t>備考</t>
    <rPh sb="0" eb="2">
      <t>ビコウ</t>
    </rPh>
    <phoneticPr fontId="11"/>
  </si>
  <si>
    <t>ローカル/オンライン</t>
    <phoneticPr fontId="11"/>
  </si>
  <si>
    <t>キーボード</t>
    <phoneticPr fontId="11"/>
  </si>
  <si>
    <t>1P</t>
    <phoneticPr fontId="11"/>
  </si>
  <si>
    <t>ゲーム</t>
    <phoneticPr fontId="11"/>
  </si>
  <si>
    <t>ジャンプ</t>
    <phoneticPr fontId="11"/>
  </si>
  <si>
    <t>W</t>
    <phoneticPr fontId="11"/>
  </si>
  <si>
    <t>上ジャンプ</t>
    <rPh sb="0" eb="1">
      <t>ウエ</t>
    </rPh>
    <phoneticPr fontId="11"/>
  </si>
  <si>
    <t>ローカル/オンライン</t>
  </si>
  <si>
    <t>2P</t>
  </si>
  <si>
    <t>ゲーム</t>
  </si>
  <si>
    <t>ジャンプ</t>
    <phoneticPr fontId="11"/>
  </si>
  <si>
    <t>WD</t>
    <phoneticPr fontId="11"/>
  </si>
  <si>
    <t>前ジャンプ</t>
    <rPh sb="0" eb="1">
      <t>マエ</t>
    </rPh>
    <phoneticPr fontId="11"/>
  </si>
  <si>
    <t>3P</t>
  </si>
  <si>
    <t>ジャンプ</t>
    <phoneticPr fontId="11"/>
  </si>
  <si>
    <t>WA</t>
    <phoneticPr fontId="11"/>
  </si>
  <si>
    <t>後ジャンプ</t>
    <rPh sb="0" eb="1">
      <t>ウシ</t>
    </rPh>
    <phoneticPr fontId="11"/>
  </si>
  <si>
    <t>移動</t>
    <rPh sb="0" eb="2">
      <t>イドウ</t>
    </rPh>
    <phoneticPr fontId="11"/>
  </si>
  <si>
    <t>A</t>
    <phoneticPr fontId="11"/>
  </si>
  <si>
    <t>左移動</t>
    <rPh sb="0" eb="1">
      <t>ヒダリ</t>
    </rPh>
    <rPh sb="1" eb="3">
      <t>イドウ</t>
    </rPh>
    <phoneticPr fontId="11"/>
  </si>
  <si>
    <t>1P</t>
    <phoneticPr fontId="11"/>
  </si>
  <si>
    <t>S</t>
    <phoneticPr fontId="11"/>
  </si>
  <si>
    <t>しゃがみ</t>
    <phoneticPr fontId="11"/>
  </si>
  <si>
    <t>1P</t>
    <phoneticPr fontId="11"/>
  </si>
  <si>
    <t>D</t>
    <phoneticPr fontId="11"/>
  </si>
  <si>
    <t>右移動</t>
    <rPh sb="0" eb="1">
      <t>ミギ</t>
    </rPh>
    <rPh sb="1" eb="3">
      <t>イドウ</t>
    </rPh>
    <phoneticPr fontId="11"/>
  </si>
  <si>
    <t>攻撃</t>
    <rPh sb="0" eb="2">
      <t>コウゲキ</t>
    </rPh>
    <phoneticPr fontId="11"/>
  </si>
  <si>
    <t>G</t>
    <phoneticPr fontId="11"/>
  </si>
  <si>
    <t>攻撃[弱]</t>
    <rPh sb="0" eb="2">
      <t>コウゲキ</t>
    </rPh>
    <rPh sb="3" eb="4">
      <t>ジャク</t>
    </rPh>
    <phoneticPr fontId="11"/>
  </si>
  <si>
    <t>H</t>
    <phoneticPr fontId="11"/>
  </si>
  <si>
    <t>攻撃[強]</t>
    <rPh sb="0" eb="2">
      <t>コウゲキ</t>
    </rPh>
    <rPh sb="3" eb="4">
      <t>キョウ</t>
    </rPh>
    <phoneticPr fontId="11"/>
  </si>
  <si>
    <t>1P</t>
  </si>
  <si>
    <t>カード</t>
    <phoneticPr fontId="11"/>
  </si>
  <si>
    <t>A</t>
    <phoneticPr fontId="11"/>
  </si>
  <si>
    <t>ガード</t>
    <phoneticPr fontId="11"/>
  </si>
  <si>
    <t>ポーズ</t>
    <phoneticPr fontId="11"/>
  </si>
  <si>
    <t>P</t>
    <phoneticPr fontId="11"/>
  </si>
  <si>
    <t>ポーズ</t>
    <phoneticPr fontId="11"/>
  </si>
  <si>
    <t>ローカル/オンライン</t>
    <phoneticPr fontId="11"/>
  </si>
  <si>
    <t>スキル</t>
    <phoneticPr fontId="11"/>
  </si>
  <si>
    <t>Y</t>
    <phoneticPr fontId="11"/>
  </si>
  <si>
    <t>2P</t>
    <phoneticPr fontId="11"/>
  </si>
  <si>
    <t>ジャンプ</t>
    <phoneticPr fontId="11"/>
  </si>
  <si>
    <t>⇧</t>
    <phoneticPr fontId="11"/>
  </si>
  <si>
    <t>⇧⇨</t>
    <phoneticPr fontId="11"/>
  </si>
  <si>
    <t>4P</t>
  </si>
  <si>
    <t>⇧⇦</t>
    <phoneticPr fontId="11"/>
  </si>
  <si>
    <t>2P</t>
    <phoneticPr fontId="11"/>
  </si>
  <si>
    <t>⇦</t>
    <phoneticPr fontId="11"/>
  </si>
  <si>
    <t>⇩</t>
    <phoneticPr fontId="11"/>
  </si>
  <si>
    <t>しゃがみ</t>
    <phoneticPr fontId="11"/>
  </si>
  <si>
    <t>⇨</t>
    <phoneticPr fontId="11"/>
  </si>
  <si>
    <t>テンキー[.]</t>
    <phoneticPr fontId="11"/>
  </si>
  <si>
    <t>テンキー[ENTER]</t>
    <phoneticPr fontId="11"/>
  </si>
  <si>
    <t>カード</t>
    <phoneticPr fontId="11"/>
  </si>
  <si>
    <t>⇦</t>
    <phoneticPr fontId="11"/>
  </si>
  <si>
    <t>P</t>
    <phoneticPr fontId="11"/>
  </si>
  <si>
    <t>スキル</t>
    <phoneticPr fontId="11"/>
  </si>
  <si>
    <t>テンキー[+]</t>
    <phoneticPr fontId="11"/>
  </si>
  <si>
    <t>スキル</t>
    <phoneticPr fontId="11"/>
  </si>
  <si>
    <t>共通</t>
    <rPh sb="0" eb="2">
      <t>キョウツウ</t>
    </rPh>
    <phoneticPr fontId="11"/>
  </si>
  <si>
    <t>ゲーム外</t>
    <rPh sb="3" eb="4">
      <t>ガイ</t>
    </rPh>
    <phoneticPr fontId="11"/>
  </si>
  <si>
    <t>決定</t>
    <rPh sb="0" eb="2">
      <t>ケッテイ</t>
    </rPh>
    <phoneticPr fontId="11"/>
  </si>
  <si>
    <t>ENTER</t>
    <phoneticPr fontId="11"/>
  </si>
  <si>
    <t>選択[上]</t>
    <rPh sb="0" eb="2">
      <t>センタク</t>
    </rPh>
    <rPh sb="3" eb="4">
      <t>ウエ</t>
    </rPh>
    <phoneticPr fontId="11"/>
  </si>
  <si>
    <t>W</t>
    <phoneticPr fontId="11"/>
  </si>
  <si>
    <t>選択[下]</t>
    <rPh sb="0" eb="2">
      <t>センタク</t>
    </rPh>
    <rPh sb="3" eb="4">
      <t>シタ</t>
    </rPh>
    <phoneticPr fontId="11"/>
  </si>
  <si>
    <t>S</t>
    <phoneticPr fontId="11"/>
  </si>
  <si>
    <t>選択[右]</t>
    <rPh sb="0" eb="2">
      <t>センタク</t>
    </rPh>
    <rPh sb="3" eb="4">
      <t>ミギ</t>
    </rPh>
    <phoneticPr fontId="11"/>
  </si>
  <si>
    <t>選択[左]</t>
    <rPh sb="0" eb="2">
      <t>センタク</t>
    </rPh>
    <rPh sb="3" eb="4">
      <t>ヒダリ</t>
    </rPh>
    <phoneticPr fontId="11"/>
  </si>
  <si>
    <t>ローカル/オンライン</t>
    <phoneticPr fontId="11"/>
  </si>
  <si>
    <t>戻る</t>
    <rPh sb="0" eb="1">
      <t>モド</t>
    </rPh>
    <phoneticPr fontId="11"/>
  </si>
  <si>
    <t>BACKSPACE</t>
    <phoneticPr fontId="11"/>
  </si>
  <si>
    <t>ジェイパッド</t>
    <phoneticPr fontId="11"/>
  </si>
  <si>
    <t>ステック[上]</t>
    <rPh sb="5" eb="6">
      <t>ウエ</t>
    </rPh>
    <phoneticPr fontId="11"/>
  </si>
  <si>
    <t>ローカル/オンライン</t>
    <phoneticPr fontId="11"/>
  </si>
  <si>
    <t>ステック[右斜め]</t>
    <rPh sb="5" eb="6">
      <t>ミギ</t>
    </rPh>
    <rPh sb="6" eb="7">
      <t>ナナ</t>
    </rPh>
    <phoneticPr fontId="11"/>
  </si>
  <si>
    <t>ジャンプ</t>
    <phoneticPr fontId="11"/>
  </si>
  <si>
    <t>ステック[左斜め]</t>
    <rPh sb="5" eb="6">
      <t>ヒダリ</t>
    </rPh>
    <rPh sb="6" eb="7">
      <t>ナナ</t>
    </rPh>
    <phoneticPr fontId="11"/>
  </si>
  <si>
    <t>ゲーム</t>
    <phoneticPr fontId="11"/>
  </si>
  <si>
    <t>ステック[左]</t>
    <rPh sb="5" eb="6">
      <t>ヒダリ</t>
    </rPh>
    <phoneticPr fontId="11"/>
  </si>
  <si>
    <t>ステック[下]</t>
    <rPh sb="5" eb="6">
      <t>シタ</t>
    </rPh>
    <phoneticPr fontId="11"/>
  </si>
  <si>
    <t>ステック[右]</t>
    <rPh sb="5" eb="6">
      <t>ミギ</t>
    </rPh>
    <phoneticPr fontId="11"/>
  </si>
  <si>
    <t>十字キー[上]</t>
    <rPh sb="0" eb="2">
      <t>ジュウジ</t>
    </rPh>
    <rPh sb="5" eb="6">
      <t>ウエ</t>
    </rPh>
    <phoneticPr fontId="11"/>
  </si>
  <si>
    <t>*上ガード用</t>
    <rPh sb="1" eb="2">
      <t>ウエ</t>
    </rPh>
    <rPh sb="5" eb="6">
      <t>ヨウ</t>
    </rPh>
    <phoneticPr fontId="11"/>
  </si>
  <si>
    <t>十字キー[左]</t>
    <rPh sb="5" eb="6">
      <t>ヒダリ</t>
    </rPh>
    <phoneticPr fontId="11"/>
  </si>
  <si>
    <t>十字キー[下]</t>
    <rPh sb="5" eb="6">
      <t>シタ</t>
    </rPh>
    <phoneticPr fontId="11"/>
  </si>
  <si>
    <t>十字キー[右]</t>
    <rPh sb="5" eb="6">
      <t>ミギ</t>
    </rPh>
    <phoneticPr fontId="11"/>
  </si>
  <si>
    <t>Bボタン</t>
    <phoneticPr fontId="11"/>
  </si>
  <si>
    <t>Aボタン</t>
    <phoneticPr fontId="11"/>
  </si>
  <si>
    <t>カード</t>
    <phoneticPr fontId="11"/>
  </si>
  <si>
    <t>ステック[左]</t>
  </si>
  <si>
    <t>ガード</t>
    <phoneticPr fontId="11"/>
  </si>
  <si>
    <t>START</t>
    <phoneticPr fontId="11"/>
  </si>
  <si>
    <t>Yボタン</t>
    <phoneticPr fontId="11"/>
  </si>
  <si>
    <t>ローカル/オンライン</t>
    <phoneticPr fontId="11"/>
  </si>
  <si>
    <t>Aボタン</t>
    <phoneticPr fontId="11"/>
  </si>
  <si>
    <t>キャラクターパラメーターのリスト</t>
    <phoneticPr fontId="1"/>
  </si>
  <si>
    <t>カード組合せリスト</t>
    <rPh sb="3" eb="5">
      <t>クミアワ</t>
    </rPh>
    <phoneticPr fontId="1"/>
  </si>
  <si>
    <t>カードの組み合わせリストです。</t>
    <rPh sb="4" eb="5">
      <t>ク</t>
    </rPh>
    <rPh sb="6" eb="7">
      <t>ア</t>
    </rPh>
    <phoneticPr fontId="1"/>
  </si>
  <si>
    <t>キャラクター画面の詳細です</t>
    <rPh sb="6" eb="8">
      <t>ガメン</t>
    </rPh>
    <rPh sb="9" eb="11">
      <t>ショウサイ</t>
    </rPh>
    <phoneticPr fontId="1"/>
  </si>
  <si>
    <t>ポーカーフェイズの詳細です</t>
    <rPh sb="9" eb="11">
      <t>ショウサイ</t>
    </rPh>
    <phoneticPr fontId="1"/>
  </si>
  <si>
    <t>バトルフェイズの詳細です</t>
    <rPh sb="8" eb="10">
      <t>ショウサイ</t>
    </rPh>
    <phoneticPr fontId="1"/>
  </si>
  <si>
    <t>ID</t>
    <phoneticPr fontId="1"/>
  </si>
  <si>
    <t>使用場所</t>
    <rPh sb="0" eb="2">
      <t>シヨウ</t>
    </rPh>
    <rPh sb="2" eb="4">
      <t>バショ</t>
    </rPh>
    <phoneticPr fontId="1"/>
  </si>
  <si>
    <t>用途</t>
    <rPh sb="0" eb="2">
      <t>ヨウト</t>
    </rPh>
    <phoneticPr fontId="1"/>
  </si>
  <si>
    <t>SE/BGM</t>
    <phoneticPr fontId="1"/>
  </si>
  <si>
    <t>ループ[あり/なし]</t>
    <phoneticPr fontId="1"/>
  </si>
  <si>
    <t>持ってきたサイトメモ</t>
    <rPh sb="0" eb="1">
      <t>モ</t>
    </rPh>
    <phoneticPr fontId="1"/>
  </si>
  <si>
    <t>決定音</t>
    <rPh sb="0" eb="2">
      <t>ケッテイ</t>
    </rPh>
    <rPh sb="2" eb="3">
      <t>オン</t>
    </rPh>
    <phoneticPr fontId="1"/>
  </si>
  <si>
    <t>SE</t>
    <phoneticPr fontId="1"/>
  </si>
  <si>
    <t>なし</t>
    <phoneticPr fontId="1"/>
  </si>
  <si>
    <t>選択音</t>
    <rPh sb="0" eb="2">
      <t>センタク</t>
    </rPh>
    <rPh sb="2" eb="3">
      <t>オン</t>
    </rPh>
    <phoneticPr fontId="1"/>
  </si>
  <si>
    <t>SE</t>
    <phoneticPr fontId="1"/>
  </si>
  <si>
    <t>なし</t>
    <phoneticPr fontId="1"/>
  </si>
  <si>
    <t>タイトル画面</t>
    <rPh sb="4" eb="6">
      <t>ガメン</t>
    </rPh>
    <phoneticPr fontId="1"/>
  </si>
  <si>
    <t>タイトル時</t>
    <rPh sb="4" eb="5">
      <t>ジ</t>
    </rPh>
    <phoneticPr fontId="1"/>
  </si>
  <si>
    <t>BGM</t>
    <phoneticPr fontId="1"/>
  </si>
  <si>
    <t>あり</t>
    <phoneticPr fontId="1"/>
  </si>
  <si>
    <t>セレクト画面</t>
    <phoneticPr fontId="1"/>
  </si>
  <si>
    <t>セレクト時</t>
    <phoneticPr fontId="1"/>
  </si>
  <si>
    <t>あり</t>
    <phoneticPr fontId="1"/>
  </si>
  <si>
    <t>クレジット画面</t>
    <phoneticPr fontId="1"/>
  </si>
  <si>
    <t>クレジット時</t>
    <phoneticPr fontId="1"/>
  </si>
  <si>
    <t>対戦結果画面</t>
    <rPh sb="0" eb="2">
      <t>タイセン</t>
    </rPh>
    <rPh sb="2" eb="4">
      <t>ケッカ</t>
    </rPh>
    <rPh sb="4" eb="6">
      <t>ガメン</t>
    </rPh>
    <phoneticPr fontId="1"/>
  </si>
  <si>
    <t>対戦結果画面時</t>
    <rPh sb="0" eb="2">
      <t>タイセン</t>
    </rPh>
    <rPh sb="2" eb="4">
      <t>ケッカ</t>
    </rPh>
    <rPh sb="4" eb="6">
      <t>ガメン</t>
    </rPh>
    <phoneticPr fontId="1"/>
  </si>
  <si>
    <t>あり</t>
    <phoneticPr fontId="1"/>
  </si>
  <si>
    <t>ルールブック画面</t>
    <phoneticPr fontId="1"/>
  </si>
  <si>
    <t>ルールブック時</t>
    <phoneticPr fontId="1"/>
  </si>
  <si>
    <t>キャラクター画面</t>
    <rPh sb="6" eb="8">
      <t>ガメン</t>
    </rPh>
    <phoneticPr fontId="1"/>
  </si>
  <si>
    <t>キャラクター画面時</t>
    <rPh sb="6" eb="8">
      <t>ガメン</t>
    </rPh>
    <phoneticPr fontId="1"/>
  </si>
  <si>
    <t>BGM</t>
    <phoneticPr fontId="1"/>
  </si>
  <si>
    <t>ポーカーフェイズ画面</t>
    <rPh sb="8" eb="10">
      <t>ガメン</t>
    </rPh>
    <phoneticPr fontId="1"/>
  </si>
  <si>
    <t>ポーカーフェイズ時</t>
    <phoneticPr fontId="1"/>
  </si>
  <si>
    <t>バトルフェイズ画面</t>
    <rPh sb="7" eb="9">
      <t>ガメン</t>
    </rPh>
    <phoneticPr fontId="1"/>
  </si>
  <si>
    <t>バトルフェイズ</t>
    <phoneticPr fontId="1"/>
  </si>
  <si>
    <t>ID</t>
    <phoneticPr fontId="1"/>
  </si>
  <si>
    <t>SE/BGM</t>
    <phoneticPr fontId="1"/>
  </si>
  <si>
    <t>ループ[あり/なし]</t>
    <phoneticPr fontId="1"/>
  </si>
  <si>
    <t>SE</t>
    <phoneticPr fontId="1"/>
  </si>
  <si>
    <t>勝者の表記時の演出音</t>
    <rPh sb="0" eb="2">
      <t>ショウシャ</t>
    </rPh>
    <rPh sb="3" eb="5">
      <t>ヒョウキ</t>
    </rPh>
    <rPh sb="5" eb="6">
      <t>ジ</t>
    </rPh>
    <rPh sb="7" eb="9">
      <t>エンシュツ</t>
    </rPh>
    <rPh sb="9" eb="10">
      <t>オン</t>
    </rPh>
    <phoneticPr fontId="1"/>
  </si>
  <si>
    <t>キャラクターが出てきた時の演出音</t>
    <rPh sb="7" eb="8">
      <t>デ</t>
    </rPh>
    <rPh sb="11" eb="12">
      <t>トキ</t>
    </rPh>
    <rPh sb="13" eb="15">
      <t>エンシュツ</t>
    </rPh>
    <rPh sb="15" eb="16">
      <t>オン</t>
    </rPh>
    <phoneticPr fontId="1"/>
  </si>
  <si>
    <t>SE</t>
    <phoneticPr fontId="1"/>
  </si>
  <si>
    <t>なし</t>
    <phoneticPr fontId="1"/>
  </si>
  <si>
    <t>ポーカーフェイズ画面</t>
    <phoneticPr fontId="1"/>
  </si>
  <si>
    <t>タイマー５秒以下の警告音</t>
    <rPh sb="5" eb="8">
      <t>ビョウイカ</t>
    </rPh>
    <rPh sb="9" eb="12">
      <t>ケイコクオン</t>
    </rPh>
    <phoneticPr fontId="1"/>
  </si>
  <si>
    <t>カード選択音</t>
    <rPh sb="3" eb="5">
      <t>センタク</t>
    </rPh>
    <rPh sb="5" eb="6">
      <t>オン</t>
    </rPh>
    <phoneticPr fontId="1"/>
  </si>
  <si>
    <t>カード渡すときの音</t>
    <rPh sb="3" eb="4">
      <t>ワタ</t>
    </rPh>
    <rPh sb="8" eb="9">
      <t>オト</t>
    </rPh>
    <phoneticPr fontId="1"/>
  </si>
  <si>
    <t>1P/2Pの切り替え時</t>
    <rPh sb="6" eb="7">
      <t>キ</t>
    </rPh>
    <rPh sb="8" eb="9">
      <t>カ</t>
    </rPh>
    <rPh sb="10" eb="11">
      <t>ジ</t>
    </rPh>
    <phoneticPr fontId="1"/>
  </si>
  <si>
    <t>バトルフェイズ画面[演出ボイス]</t>
    <rPh sb="7" eb="9">
      <t>ガメン</t>
    </rPh>
    <phoneticPr fontId="1"/>
  </si>
  <si>
    <t>ボイス「ROUND●」</t>
    <phoneticPr fontId="1"/>
  </si>
  <si>
    <t>バトルフェイズ開始時</t>
    <rPh sb="7" eb="9">
      <t>カイシ</t>
    </rPh>
    <rPh sb="9" eb="10">
      <t>ジ</t>
    </rPh>
    <phoneticPr fontId="1"/>
  </si>
  <si>
    <t>ボイス「FIGHT」</t>
    <phoneticPr fontId="1"/>
  </si>
  <si>
    <t>SE</t>
    <phoneticPr fontId="1"/>
  </si>
  <si>
    <t>ボイス「GAME　STOP」</t>
    <phoneticPr fontId="1"/>
  </si>
  <si>
    <t>ROUND終了時</t>
    <rPh sb="5" eb="8">
      <t>シュウリョウジ</t>
    </rPh>
    <phoneticPr fontId="1"/>
  </si>
  <si>
    <t>バトルフェイズ画面[キャラクター]</t>
    <rPh sb="7" eb="9">
      <t>ガメン</t>
    </rPh>
    <phoneticPr fontId="1"/>
  </si>
  <si>
    <t>移動音</t>
    <rPh sb="0" eb="2">
      <t>イドウ</t>
    </rPh>
    <rPh sb="2" eb="3">
      <t>オン</t>
    </rPh>
    <phoneticPr fontId="1"/>
  </si>
  <si>
    <t>ダメージ音①</t>
    <rPh sb="4" eb="5">
      <t>オン</t>
    </rPh>
    <phoneticPr fontId="1"/>
  </si>
  <si>
    <t>攻撃が当たった時１段</t>
    <rPh sb="0" eb="2">
      <t>コウゲキ</t>
    </rPh>
    <rPh sb="3" eb="4">
      <t>ア</t>
    </rPh>
    <rPh sb="7" eb="8">
      <t>トキ</t>
    </rPh>
    <rPh sb="9" eb="10">
      <t>ダン</t>
    </rPh>
    <phoneticPr fontId="1"/>
  </si>
  <si>
    <t>ダメージ音②</t>
    <rPh sb="4" eb="5">
      <t>オン</t>
    </rPh>
    <phoneticPr fontId="1"/>
  </si>
  <si>
    <t>攻撃が当たった時２段</t>
    <rPh sb="0" eb="2">
      <t>コウゲキ</t>
    </rPh>
    <rPh sb="3" eb="4">
      <t>ア</t>
    </rPh>
    <rPh sb="7" eb="8">
      <t>トキ</t>
    </rPh>
    <rPh sb="9" eb="10">
      <t>ダン</t>
    </rPh>
    <phoneticPr fontId="1"/>
  </si>
  <si>
    <t>ダメージ音③</t>
    <rPh sb="4" eb="5">
      <t>オン</t>
    </rPh>
    <phoneticPr fontId="1"/>
  </si>
  <si>
    <t>攻撃が当たった時３段</t>
    <rPh sb="0" eb="2">
      <t>コウゲキ</t>
    </rPh>
    <rPh sb="3" eb="4">
      <t>ア</t>
    </rPh>
    <rPh sb="7" eb="8">
      <t>トキ</t>
    </rPh>
    <rPh sb="9" eb="10">
      <t>ダン</t>
    </rPh>
    <phoneticPr fontId="1"/>
  </si>
  <si>
    <t>剣振る音①</t>
    <rPh sb="0" eb="1">
      <t>ケン</t>
    </rPh>
    <rPh sb="1" eb="2">
      <t>フ</t>
    </rPh>
    <rPh sb="3" eb="4">
      <t>オト</t>
    </rPh>
    <phoneticPr fontId="1"/>
  </si>
  <si>
    <t>攻撃１段</t>
    <rPh sb="0" eb="2">
      <t>コウゲキ</t>
    </rPh>
    <rPh sb="3" eb="4">
      <t>ダン</t>
    </rPh>
    <phoneticPr fontId="1"/>
  </si>
  <si>
    <t>剣振る音②</t>
    <rPh sb="0" eb="1">
      <t>ケン</t>
    </rPh>
    <rPh sb="1" eb="2">
      <t>フ</t>
    </rPh>
    <rPh sb="3" eb="4">
      <t>オト</t>
    </rPh>
    <phoneticPr fontId="1"/>
  </si>
  <si>
    <t>攻撃２段</t>
    <rPh sb="0" eb="2">
      <t>コウゲキ</t>
    </rPh>
    <rPh sb="3" eb="4">
      <t>ダン</t>
    </rPh>
    <phoneticPr fontId="1"/>
  </si>
  <si>
    <t>剣振る音③</t>
    <rPh sb="0" eb="1">
      <t>ケン</t>
    </rPh>
    <rPh sb="1" eb="2">
      <t>フ</t>
    </rPh>
    <rPh sb="3" eb="4">
      <t>オト</t>
    </rPh>
    <phoneticPr fontId="1"/>
  </si>
  <si>
    <t>攻撃３段</t>
    <rPh sb="0" eb="2">
      <t>コウゲキ</t>
    </rPh>
    <rPh sb="3" eb="4">
      <t>ダン</t>
    </rPh>
    <phoneticPr fontId="1"/>
  </si>
  <si>
    <t>ガード成功時</t>
    <rPh sb="3" eb="5">
      <t>セイコウ</t>
    </rPh>
    <rPh sb="5" eb="6">
      <t>ジ</t>
    </rPh>
    <phoneticPr fontId="1"/>
  </si>
  <si>
    <t>着地音</t>
    <rPh sb="0" eb="2">
      <t>チャクチ</t>
    </rPh>
    <rPh sb="2" eb="3">
      <t>オン</t>
    </rPh>
    <phoneticPr fontId="1"/>
  </si>
  <si>
    <t>バトルフェイズ画面[勇者スキル]</t>
    <rPh sb="7" eb="9">
      <t>ガメン</t>
    </rPh>
    <rPh sb="10" eb="12">
      <t>ユウシャ</t>
    </rPh>
    <phoneticPr fontId="1"/>
  </si>
  <si>
    <t>スキル時</t>
    <rPh sb="3" eb="4">
      <t>ジ</t>
    </rPh>
    <phoneticPr fontId="1"/>
  </si>
  <si>
    <t>エクスカリバー</t>
    <phoneticPr fontId="1"/>
  </si>
  <si>
    <t>バトルフェイズ画面[魔王スキル]</t>
    <rPh sb="7" eb="9">
      <t>ガメン</t>
    </rPh>
    <rPh sb="10" eb="12">
      <t>マオウ</t>
    </rPh>
    <phoneticPr fontId="1"/>
  </si>
  <si>
    <t>ダークマター</t>
    <phoneticPr fontId="1"/>
  </si>
  <si>
    <t>バトルフェイズ画面[平民スキル]</t>
    <rPh sb="7" eb="9">
      <t>ガメン</t>
    </rPh>
    <rPh sb="10" eb="12">
      <t>ヘイミン</t>
    </rPh>
    <phoneticPr fontId="1"/>
  </si>
  <si>
    <t>世界樹</t>
    <rPh sb="0" eb="3">
      <t>セカイジュ</t>
    </rPh>
    <phoneticPr fontId="1"/>
  </si>
  <si>
    <t>バトルフェイズ画面[王スキル]</t>
    <rPh sb="7" eb="9">
      <t>ガメン</t>
    </rPh>
    <rPh sb="10" eb="11">
      <t>オウ</t>
    </rPh>
    <phoneticPr fontId="1"/>
  </si>
  <si>
    <t>グラビティバインド</t>
    <phoneticPr fontId="1"/>
  </si>
  <si>
    <t>ポーズ画面</t>
    <rPh sb="3" eb="5">
      <t>ガメン</t>
    </rPh>
    <phoneticPr fontId="1"/>
  </si>
  <si>
    <t>ポーズ出力音</t>
    <rPh sb="3" eb="5">
      <t>シュツリョク</t>
    </rPh>
    <rPh sb="5" eb="6">
      <t>オン</t>
    </rPh>
    <phoneticPr fontId="1"/>
  </si>
  <si>
    <t>バトルフェイズ中Pボタン押したとき</t>
    <rPh sb="7" eb="8">
      <t>チュウ</t>
    </rPh>
    <rPh sb="12" eb="13">
      <t>オ</t>
    </rPh>
    <phoneticPr fontId="1"/>
  </si>
  <si>
    <t>ID</t>
    <phoneticPr fontId="11"/>
  </si>
  <si>
    <t>フレーム</t>
    <phoneticPr fontId="11"/>
  </si>
  <si>
    <t>勇者</t>
    <rPh sb="0" eb="2">
      <t>ユウシャ</t>
    </rPh>
    <phoneticPr fontId="11"/>
  </si>
  <si>
    <t>ニュートラル</t>
    <phoneticPr fontId="11"/>
  </si>
  <si>
    <t>ガード上</t>
    <rPh sb="3" eb="4">
      <t>ジョウ</t>
    </rPh>
    <phoneticPr fontId="11"/>
  </si>
  <si>
    <t>ガード中</t>
    <rPh sb="3" eb="4">
      <t>チュウ</t>
    </rPh>
    <phoneticPr fontId="11"/>
  </si>
  <si>
    <t>ガード下</t>
    <rPh sb="3" eb="4">
      <t>ゲ</t>
    </rPh>
    <phoneticPr fontId="11"/>
  </si>
  <si>
    <t>ダウン</t>
    <phoneticPr fontId="11"/>
  </si>
  <si>
    <t>ぶっ飛び</t>
    <rPh sb="2" eb="3">
      <t>ト</t>
    </rPh>
    <phoneticPr fontId="11"/>
  </si>
  <si>
    <t>ダメージ</t>
    <phoneticPr fontId="11"/>
  </si>
  <si>
    <t>ジャンプ前</t>
    <rPh sb="4" eb="5">
      <t>マエ</t>
    </rPh>
    <phoneticPr fontId="11"/>
  </si>
  <si>
    <t>ジャンプ上</t>
    <rPh sb="4" eb="5">
      <t>ウエ</t>
    </rPh>
    <phoneticPr fontId="11"/>
  </si>
  <si>
    <t>ジャンプ後</t>
    <rPh sb="4" eb="5">
      <t>ウシ</t>
    </rPh>
    <phoneticPr fontId="11"/>
  </si>
  <si>
    <t>起き上がり①</t>
    <rPh sb="0" eb="1">
      <t>オ</t>
    </rPh>
    <rPh sb="2" eb="3">
      <t>ア</t>
    </rPh>
    <phoneticPr fontId="11"/>
  </si>
  <si>
    <t>ぶっ飛びから</t>
    <rPh sb="2" eb="3">
      <t>ト</t>
    </rPh>
    <phoneticPr fontId="11"/>
  </si>
  <si>
    <t>起き上がり②</t>
    <rPh sb="0" eb="1">
      <t>オ</t>
    </rPh>
    <rPh sb="2" eb="3">
      <t>ア</t>
    </rPh>
    <phoneticPr fontId="11"/>
  </si>
  <si>
    <t>ダウンから</t>
    <phoneticPr fontId="11"/>
  </si>
  <si>
    <t>着地</t>
    <rPh sb="0" eb="2">
      <t>チャクチ</t>
    </rPh>
    <phoneticPr fontId="11"/>
  </si>
  <si>
    <t>ジャンプ攻撃</t>
    <rPh sb="4" eb="6">
      <t>コウゲキ</t>
    </rPh>
    <phoneticPr fontId="11"/>
  </si>
  <si>
    <t>攻撃一段目</t>
    <rPh sb="0" eb="2">
      <t>コウゲキ</t>
    </rPh>
    <rPh sb="2" eb="5">
      <t>イチダンメ</t>
    </rPh>
    <phoneticPr fontId="11"/>
  </si>
  <si>
    <t>剣振る</t>
    <rPh sb="0" eb="1">
      <t>ケン</t>
    </rPh>
    <rPh sb="1" eb="2">
      <t>フ</t>
    </rPh>
    <phoneticPr fontId="11"/>
  </si>
  <si>
    <t>攻撃二段目</t>
    <rPh sb="0" eb="2">
      <t>コウゲキ</t>
    </rPh>
    <rPh sb="2" eb="3">
      <t>フタ</t>
    </rPh>
    <rPh sb="3" eb="4">
      <t>ダン</t>
    </rPh>
    <rPh sb="4" eb="5">
      <t>メ</t>
    </rPh>
    <phoneticPr fontId="11"/>
  </si>
  <si>
    <t>攻撃三段目</t>
    <rPh sb="0" eb="2">
      <t>コウゲキ</t>
    </rPh>
    <rPh sb="2" eb="3">
      <t>ミ</t>
    </rPh>
    <rPh sb="3" eb="5">
      <t>ダンメ</t>
    </rPh>
    <phoneticPr fontId="11"/>
  </si>
  <si>
    <t>しゃがみ剣振り</t>
    <rPh sb="4" eb="5">
      <t>ケン</t>
    </rPh>
    <rPh sb="5" eb="6">
      <t>フ</t>
    </rPh>
    <phoneticPr fontId="11"/>
  </si>
  <si>
    <t>スキル[エクスカリバー]</t>
    <phoneticPr fontId="11"/>
  </si>
  <si>
    <t>ファイティングモーション</t>
    <phoneticPr fontId="11"/>
  </si>
  <si>
    <t>セレクト画面で使用</t>
    <rPh sb="4" eb="6">
      <t>ガメン</t>
    </rPh>
    <rPh sb="7" eb="9">
      <t>シヨウ</t>
    </rPh>
    <phoneticPr fontId="11"/>
  </si>
  <si>
    <t>魔王</t>
    <rPh sb="0" eb="2">
      <t>マオウ</t>
    </rPh>
    <phoneticPr fontId="11"/>
  </si>
  <si>
    <t>ニュートラル</t>
    <phoneticPr fontId="11"/>
  </si>
  <si>
    <t>ダウン</t>
    <phoneticPr fontId="11"/>
  </si>
  <si>
    <t>ダメージ</t>
    <phoneticPr fontId="11"/>
  </si>
  <si>
    <t>しゃがみ</t>
    <phoneticPr fontId="11"/>
  </si>
  <si>
    <t>起き上がり</t>
    <rPh sb="0" eb="1">
      <t>オ</t>
    </rPh>
    <rPh sb="2" eb="3">
      <t>ア</t>
    </rPh>
    <phoneticPr fontId="11"/>
  </si>
  <si>
    <t>ダウンから</t>
    <phoneticPr fontId="11"/>
  </si>
  <si>
    <t>スキル[ダークマダー]</t>
    <phoneticPr fontId="11"/>
  </si>
  <si>
    <t>ファイティングモーション</t>
    <phoneticPr fontId="11"/>
  </si>
  <si>
    <t>王</t>
    <rPh sb="0" eb="1">
      <t>オウ</t>
    </rPh>
    <phoneticPr fontId="11"/>
  </si>
  <si>
    <t>ニュートラル</t>
    <phoneticPr fontId="11"/>
  </si>
  <si>
    <t>ダウン</t>
    <phoneticPr fontId="11"/>
  </si>
  <si>
    <t>ダメージ</t>
    <phoneticPr fontId="11"/>
  </si>
  <si>
    <t>しゃがみ</t>
    <phoneticPr fontId="11"/>
  </si>
  <si>
    <t>ダウンから</t>
    <phoneticPr fontId="11"/>
  </si>
  <si>
    <t>スキル[グラビティバインド]</t>
    <phoneticPr fontId="11"/>
  </si>
  <si>
    <t>ファイティングモーション</t>
    <phoneticPr fontId="11"/>
  </si>
  <si>
    <t>平民</t>
    <rPh sb="0" eb="2">
      <t>ヘイミン</t>
    </rPh>
    <phoneticPr fontId="11"/>
  </si>
  <si>
    <t>ダウン</t>
    <phoneticPr fontId="11"/>
  </si>
  <si>
    <t>ダメージ</t>
    <phoneticPr fontId="11"/>
  </si>
  <si>
    <t>ダウンから</t>
    <phoneticPr fontId="11"/>
  </si>
  <si>
    <t>スキル[世界樹]</t>
    <rPh sb="4" eb="7">
      <t>セカイジュ</t>
    </rPh>
    <phoneticPr fontId="11"/>
  </si>
  <si>
    <t>使用する場所</t>
    <rPh sb="0" eb="2">
      <t>シヨウ</t>
    </rPh>
    <rPh sb="4" eb="6">
      <t>バショ</t>
    </rPh>
    <phoneticPr fontId="11"/>
  </si>
  <si>
    <t>項目名</t>
    <rPh sb="0" eb="2">
      <t>コウモク</t>
    </rPh>
    <rPh sb="2" eb="3">
      <t>メイ</t>
    </rPh>
    <phoneticPr fontId="11"/>
  </si>
  <si>
    <t>画像名</t>
    <rPh sb="0" eb="2">
      <t>ガゾウ</t>
    </rPh>
    <rPh sb="2" eb="3">
      <t>メイ</t>
    </rPh>
    <phoneticPr fontId="11"/>
  </si>
  <si>
    <t>　PRESS　ENTER</t>
    <phoneticPr fontId="11"/>
  </si>
  <si>
    <t>PressEnter</t>
    <phoneticPr fontId="11"/>
  </si>
  <si>
    <t>PNG</t>
    <phoneticPr fontId="11"/>
  </si>
  <si>
    <t>PRESS　ANY　BOTTON</t>
    <phoneticPr fontId="11"/>
  </si>
  <si>
    <t>PressAnyBotton</t>
    <phoneticPr fontId="11"/>
  </si>
  <si>
    <t>タイトル</t>
    <phoneticPr fontId="11"/>
  </si>
  <si>
    <t>真ん中の電気</t>
    <rPh sb="0" eb="1">
      <t>マ</t>
    </rPh>
    <rPh sb="2" eb="3">
      <t>ナカ</t>
    </rPh>
    <rPh sb="4" eb="6">
      <t>デンキ</t>
    </rPh>
    <phoneticPr fontId="11"/>
  </si>
  <si>
    <t>Llghtning</t>
    <phoneticPr fontId="11"/>
  </si>
  <si>
    <t>タイトル</t>
  </si>
  <si>
    <t>タイトルロゴ</t>
    <phoneticPr fontId="11"/>
  </si>
  <si>
    <t>TitleLogo</t>
    <phoneticPr fontId="11"/>
  </si>
  <si>
    <t>タイトル名[ファイティングポーカー]</t>
    <rPh sb="4" eb="5">
      <t>メイ</t>
    </rPh>
    <phoneticPr fontId="11"/>
  </si>
  <si>
    <t>背景[トランプ]</t>
    <rPh sb="0" eb="2">
      <t>ハイケイ</t>
    </rPh>
    <phoneticPr fontId="11"/>
  </si>
  <si>
    <t>TrumpAnim</t>
    <phoneticPr fontId="11"/>
  </si>
  <si>
    <t>JPEG</t>
    <phoneticPr fontId="11"/>
  </si>
  <si>
    <t>背景[キャラクター]</t>
    <rPh sb="0" eb="2">
      <t>ハイケイ</t>
    </rPh>
    <phoneticPr fontId="11"/>
  </si>
  <si>
    <t>CharacterAnim</t>
    <phoneticPr fontId="11"/>
  </si>
  <si>
    <t>背景[トランプマーク]</t>
    <rPh sb="0" eb="2">
      <t>ハイケイ</t>
    </rPh>
    <phoneticPr fontId="11"/>
  </si>
  <si>
    <t>TrumpMark</t>
    <phoneticPr fontId="11"/>
  </si>
  <si>
    <t>セレクト</t>
    <phoneticPr fontId="11"/>
  </si>
  <si>
    <t>モード選択</t>
    <rPh sb="3" eb="5">
      <t>センタク</t>
    </rPh>
    <phoneticPr fontId="11"/>
  </si>
  <si>
    <t>ModeSelect</t>
    <phoneticPr fontId="11"/>
  </si>
  <si>
    <t>セレクト</t>
  </si>
  <si>
    <t>左の選択へ[ⓁorA]表記</t>
    <rPh sb="0" eb="1">
      <t>ヒダリ</t>
    </rPh>
    <rPh sb="2" eb="4">
      <t>センタク</t>
    </rPh>
    <rPh sb="11" eb="13">
      <t>ヒョウキ</t>
    </rPh>
    <phoneticPr fontId="11"/>
  </si>
  <si>
    <t>LorABotton</t>
    <phoneticPr fontId="11"/>
  </si>
  <si>
    <t>Ⓛボタン　or 　Aキー</t>
    <phoneticPr fontId="11"/>
  </si>
  <si>
    <t>右の選択へ[ⓇorD]表記</t>
    <rPh sb="0" eb="1">
      <t>ミギ</t>
    </rPh>
    <rPh sb="2" eb="4">
      <t>センタク</t>
    </rPh>
    <phoneticPr fontId="11"/>
  </si>
  <si>
    <t>DorRBotton</t>
    <phoneticPr fontId="11"/>
  </si>
  <si>
    <t>Ⓡボタン　or Dキー</t>
    <phoneticPr fontId="11"/>
  </si>
  <si>
    <t>決定ボタン[ⒶorENTER]表記</t>
    <rPh sb="0" eb="2">
      <t>ケッテイ</t>
    </rPh>
    <phoneticPr fontId="11"/>
  </si>
  <si>
    <t>EnterorABotton</t>
    <phoneticPr fontId="11"/>
  </si>
  <si>
    <t>Ⓐボタン　or 　PRESS　ENTERキー</t>
    <phoneticPr fontId="11"/>
  </si>
  <si>
    <t>タイトルへ[ⒷorBACKSPACE]表記</t>
    <phoneticPr fontId="11"/>
  </si>
  <si>
    <t>BackspaceOrBBotton</t>
    <phoneticPr fontId="11"/>
  </si>
  <si>
    <t>Ⓑボタン　or   BACK　SPACE</t>
    <phoneticPr fontId="11"/>
  </si>
  <si>
    <t>対戦結果画面</t>
    <rPh sb="0" eb="2">
      <t>タイセン</t>
    </rPh>
    <rPh sb="2" eb="4">
      <t>ケッカ</t>
    </rPh>
    <rPh sb="4" eb="6">
      <t>ガメン</t>
    </rPh>
    <phoneticPr fontId="11"/>
  </si>
  <si>
    <t>Signs</t>
    <phoneticPr fontId="11"/>
  </si>
  <si>
    <t>1PWIN：2PWIN</t>
  </si>
  <si>
    <t>PlayerWin</t>
    <phoneticPr fontId="11"/>
  </si>
  <si>
    <t>1R</t>
    <phoneticPr fontId="11"/>
  </si>
  <si>
    <t>1Round</t>
    <phoneticPr fontId="11"/>
  </si>
  <si>
    <t>2R</t>
    <phoneticPr fontId="11"/>
  </si>
  <si>
    <t>2Round</t>
    <phoneticPr fontId="11"/>
  </si>
  <si>
    <t>3R</t>
  </si>
  <si>
    <t>3Round</t>
  </si>
  <si>
    <t>4R</t>
  </si>
  <si>
    <t>4Round</t>
  </si>
  <si>
    <t>5R</t>
  </si>
  <si>
    <t>5Round</t>
  </si>
  <si>
    <t>1R[トランプ]</t>
    <phoneticPr fontId="11"/>
  </si>
  <si>
    <t>1TrumpResults</t>
    <phoneticPr fontId="11"/>
  </si>
  <si>
    <t>2R[トランプ]</t>
  </si>
  <si>
    <t>2TrumpResults</t>
  </si>
  <si>
    <t>3TrumpResults</t>
  </si>
  <si>
    <t>4TrumpResults</t>
  </si>
  <si>
    <t>5TrumpResults</t>
  </si>
  <si>
    <t>リトライ[ⓁorA]表記</t>
    <phoneticPr fontId="11"/>
  </si>
  <si>
    <t>RetryDisplay</t>
    <phoneticPr fontId="11"/>
  </si>
  <si>
    <t>セレクトに戻る[ⓇorD]表記</t>
    <rPh sb="5" eb="6">
      <t>モド</t>
    </rPh>
    <phoneticPr fontId="11"/>
  </si>
  <si>
    <t>SelectDisplay</t>
    <phoneticPr fontId="11"/>
  </si>
  <si>
    <t>クレジット</t>
    <phoneticPr fontId="11"/>
  </si>
  <si>
    <t>クレジット詳細</t>
    <rPh sb="5" eb="7">
      <t>ショウサイ</t>
    </rPh>
    <phoneticPr fontId="11"/>
  </si>
  <si>
    <t>Credit</t>
    <phoneticPr fontId="11"/>
  </si>
  <si>
    <t>ルールブック</t>
    <phoneticPr fontId="11"/>
  </si>
  <si>
    <t>背景[本風]</t>
    <rPh sb="0" eb="2">
      <t>ハイケイ</t>
    </rPh>
    <rPh sb="3" eb="4">
      <t>ホン</t>
    </rPh>
    <rPh sb="4" eb="5">
      <t>フウ</t>
    </rPh>
    <phoneticPr fontId="11"/>
  </si>
  <si>
    <t>Bgbock</t>
    <phoneticPr fontId="11"/>
  </si>
  <si>
    <t>RuleIndex</t>
    <phoneticPr fontId="11"/>
  </si>
  <si>
    <t>ルールブック</t>
    <phoneticPr fontId="11"/>
  </si>
  <si>
    <t>GameFlow</t>
    <phoneticPr fontId="11"/>
  </si>
  <si>
    <t>選択[操作方法]</t>
    <rPh sb="0" eb="2">
      <t>センタク</t>
    </rPh>
    <rPh sb="3" eb="5">
      <t>ソウサ</t>
    </rPh>
    <rPh sb="5" eb="7">
      <t>ホウホウ</t>
    </rPh>
    <phoneticPr fontId="11"/>
  </si>
  <si>
    <t>Operate</t>
    <phoneticPr fontId="11"/>
  </si>
  <si>
    <t>選択[カードの役]</t>
    <rPh sb="0" eb="2">
      <t>センタク</t>
    </rPh>
    <rPh sb="7" eb="8">
      <t>ヤク</t>
    </rPh>
    <phoneticPr fontId="11"/>
  </si>
  <si>
    <t>CardRole</t>
    <phoneticPr fontId="11"/>
  </si>
  <si>
    <t>選択[キャラクター説明]</t>
    <rPh sb="0" eb="2">
      <t>センタク</t>
    </rPh>
    <rPh sb="9" eb="11">
      <t>セツメイ</t>
    </rPh>
    <phoneticPr fontId="11"/>
  </si>
  <si>
    <t>CharacterRules</t>
    <phoneticPr fontId="11"/>
  </si>
  <si>
    <t>BackTitle</t>
    <phoneticPr fontId="11"/>
  </si>
  <si>
    <t>ゲームの流れ</t>
    <rPh sb="4" eb="5">
      <t>ナガ</t>
    </rPh>
    <phoneticPr fontId="11"/>
  </si>
  <si>
    <t>GameFlowContents</t>
    <phoneticPr fontId="11"/>
  </si>
  <si>
    <t>JPEG</t>
    <phoneticPr fontId="11"/>
  </si>
  <si>
    <t>選択してから出力される画像</t>
    <rPh sb="0" eb="2">
      <t>センタク</t>
    </rPh>
    <rPh sb="6" eb="8">
      <t>シュツリョク</t>
    </rPh>
    <rPh sb="11" eb="13">
      <t>ガゾウ</t>
    </rPh>
    <phoneticPr fontId="11"/>
  </si>
  <si>
    <t>操作方法</t>
    <rPh sb="0" eb="2">
      <t>ソウサ</t>
    </rPh>
    <rPh sb="2" eb="4">
      <t>ホウホウ</t>
    </rPh>
    <phoneticPr fontId="11"/>
  </si>
  <si>
    <t>OperateContents</t>
    <phoneticPr fontId="11"/>
  </si>
  <si>
    <t>カードの役</t>
    <rPh sb="4" eb="5">
      <t>ヤク</t>
    </rPh>
    <phoneticPr fontId="11"/>
  </si>
  <si>
    <t>CardRoleContents</t>
    <phoneticPr fontId="11"/>
  </si>
  <si>
    <t>キャラクター説明</t>
    <rPh sb="6" eb="8">
      <t>セツメイ</t>
    </rPh>
    <phoneticPr fontId="11"/>
  </si>
  <si>
    <t>CharacterRulesContents</t>
    <phoneticPr fontId="11"/>
  </si>
  <si>
    <t>キャラクター画面</t>
    <rPh sb="6" eb="8">
      <t>ガメン</t>
    </rPh>
    <phoneticPr fontId="11"/>
  </si>
  <si>
    <t>CharacterBg</t>
    <phoneticPr fontId="11"/>
  </si>
  <si>
    <t>VS表記</t>
    <rPh sb="2" eb="4">
      <t>ヒョウキ</t>
    </rPh>
    <phoneticPr fontId="11"/>
  </si>
  <si>
    <t>VSNotation</t>
    <phoneticPr fontId="11"/>
  </si>
  <si>
    <t>1P/2P表記</t>
    <rPh sb="5" eb="7">
      <t>ヒョウキ</t>
    </rPh>
    <phoneticPr fontId="11"/>
  </si>
  <si>
    <t>1P2PNotation</t>
    <phoneticPr fontId="11"/>
  </si>
  <si>
    <t>AttackNotation</t>
    <phoneticPr fontId="11"/>
  </si>
  <si>
    <t>PNG</t>
    <phoneticPr fontId="11"/>
  </si>
  <si>
    <t>DefenseNotation</t>
    <phoneticPr fontId="11"/>
  </si>
  <si>
    <t>StatusNotation</t>
    <phoneticPr fontId="11"/>
  </si>
  <si>
    <t>ポーカーフェイズ</t>
    <phoneticPr fontId="11"/>
  </si>
  <si>
    <t>1Number</t>
    <phoneticPr fontId="11"/>
  </si>
  <si>
    <t>ポーカーフェイズ</t>
    <phoneticPr fontId="11"/>
  </si>
  <si>
    <t>HPFrame</t>
    <phoneticPr fontId="11"/>
  </si>
  <si>
    <t>タイマー</t>
    <phoneticPr fontId="11"/>
  </si>
  <si>
    <t>Timer</t>
    <phoneticPr fontId="11"/>
  </si>
  <si>
    <t>説明表記[カード/キャラ/相性表]</t>
    <rPh sb="0" eb="2">
      <t>セツメイ</t>
    </rPh>
    <rPh sb="2" eb="4">
      <t>ヒョウキ</t>
    </rPh>
    <rPh sb="13" eb="15">
      <t>アイショウ</t>
    </rPh>
    <rPh sb="15" eb="16">
      <t>ヒョウ</t>
    </rPh>
    <phoneticPr fontId="11"/>
  </si>
  <si>
    <t>DescriptionNotation</t>
    <phoneticPr fontId="11"/>
  </si>
  <si>
    <t>CardLock</t>
    <phoneticPr fontId="11"/>
  </si>
  <si>
    <t>PokerTurnBg</t>
    <phoneticPr fontId="11"/>
  </si>
  <si>
    <t>選択カーソル</t>
    <rPh sb="0" eb="2">
      <t>センタク</t>
    </rPh>
    <phoneticPr fontId="11"/>
  </si>
  <si>
    <t>Cursor</t>
    <phoneticPr fontId="11"/>
  </si>
  <si>
    <t>バトルフェイズ</t>
    <phoneticPr fontId="11"/>
  </si>
  <si>
    <t>ROUND</t>
    <phoneticPr fontId="11"/>
  </si>
  <si>
    <t>Round</t>
    <phoneticPr fontId="11"/>
  </si>
  <si>
    <t>1.2.3.4.5</t>
    <phoneticPr fontId="11"/>
  </si>
  <si>
    <t>RoundNumber</t>
    <phoneticPr fontId="11"/>
  </si>
  <si>
    <t>ROUNDの横の数字</t>
    <rPh sb="6" eb="7">
      <t>ヨコ</t>
    </rPh>
    <rPh sb="8" eb="10">
      <t>スウジ</t>
    </rPh>
    <phoneticPr fontId="11"/>
  </si>
  <si>
    <t>FIGHT</t>
    <phoneticPr fontId="11"/>
  </si>
  <si>
    <t>バトル/ポーカー</t>
    <phoneticPr fontId="11"/>
  </si>
  <si>
    <t>HPゲージ</t>
    <phoneticPr fontId="11"/>
  </si>
  <si>
    <t>HPGauges</t>
    <phoneticPr fontId="11"/>
  </si>
  <si>
    <t>バトルフェイズ</t>
    <phoneticPr fontId="11"/>
  </si>
  <si>
    <t>スキルゲージ</t>
    <phoneticPr fontId="11"/>
  </si>
  <si>
    <t>SkillGage</t>
    <phoneticPr fontId="11"/>
  </si>
  <si>
    <t>SkillFrame</t>
    <phoneticPr fontId="11"/>
  </si>
  <si>
    <t>キャラクター表示</t>
    <rPh sb="6" eb="8">
      <t>ヒョウジ</t>
    </rPh>
    <phoneticPr fontId="11"/>
  </si>
  <si>
    <t>CharacterNotation</t>
    <phoneticPr fontId="11"/>
  </si>
  <si>
    <t>HP端に表記</t>
    <rPh sb="4" eb="6">
      <t>ヒョウキ</t>
    </rPh>
    <phoneticPr fontId="11"/>
  </si>
  <si>
    <t>TimerFrame</t>
    <phoneticPr fontId="11"/>
  </si>
  <si>
    <t>∞</t>
    <phoneticPr fontId="11"/>
  </si>
  <si>
    <t>Infinite</t>
    <phoneticPr fontId="11"/>
  </si>
  <si>
    <t>RPUND5の時時間は∞</t>
    <rPh sb="7" eb="8">
      <t>トキ</t>
    </rPh>
    <rPh sb="8" eb="10">
      <t>ジカン</t>
    </rPh>
    <phoneticPr fontId="11"/>
  </si>
  <si>
    <t>Shadow</t>
    <phoneticPr fontId="11"/>
  </si>
  <si>
    <t>JPEG</t>
    <phoneticPr fontId="11"/>
  </si>
  <si>
    <t>プレイヤーの足元</t>
    <rPh sb="6" eb="8">
      <t>アシモト</t>
    </rPh>
    <phoneticPr fontId="11"/>
  </si>
  <si>
    <t>バトルフェイズ</t>
    <phoneticPr fontId="11"/>
  </si>
  <si>
    <t>1P/2P</t>
    <phoneticPr fontId="11"/>
  </si>
  <si>
    <t>１P2PNotation</t>
    <phoneticPr fontId="11"/>
  </si>
  <si>
    <t>PNG</t>
    <phoneticPr fontId="11"/>
  </si>
  <si>
    <t>プレイヤーの頭上</t>
    <rPh sb="6" eb="8">
      <t>ズジョウ</t>
    </rPh>
    <phoneticPr fontId="11"/>
  </si>
  <si>
    <t>GAME　STOP</t>
    <phoneticPr fontId="11"/>
  </si>
  <si>
    <t>GameStop</t>
    <phoneticPr fontId="11"/>
  </si>
  <si>
    <t>ポーズ</t>
    <phoneticPr fontId="11"/>
  </si>
  <si>
    <t>選択[戻る]</t>
    <rPh sb="0" eb="2">
      <t>センタク</t>
    </rPh>
    <rPh sb="3" eb="4">
      <t>モド</t>
    </rPh>
    <phoneticPr fontId="11"/>
  </si>
  <si>
    <t>SelectBack</t>
    <phoneticPr fontId="11"/>
  </si>
  <si>
    <t>選択[ルールブック]</t>
    <rPh sb="0" eb="2">
      <t>センタク</t>
    </rPh>
    <phoneticPr fontId="11"/>
  </si>
  <si>
    <t>SelectRuleBook</t>
    <phoneticPr fontId="11"/>
  </si>
  <si>
    <t>選択[セレクトに戻る]</t>
    <rPh sb="0" eb="2">
      <t>センタク</t>
    </rPh>
    <rPh sb="8" eb="9">
      <t>モド</t>
    </rPh>
    <phoneticPr fontId="11"/>
  </si>
  <si>
    <t>SelectSelect</t>
    <phoneticPr fontId="11"/>
  </si>
  <si>
    <t>背景[選択の後ろ]</t>
    <rPh sb="0" eb="2">
      <t>ハイケイ</t>
    </rPh>
    <rPh sb="3" eb="5">
      <t>センタク</t>
    </rPh>
    <rPh sb="6" eb="7">
      <t>ウシ</t>
    </rPh>
    <phoneticPr fontId="11"/>
  </si>
  <si>
    <t>十字キー</t>
    <rPh sb="0" eb="2">
      <t>ジュウジ</t>
    </rPh>
    <phoneticPr fontId="11"/>
  </si>
  <si>
    <t>Crosskey</t>
    <phoneticPr fontId="11"/>
  </si>
  <si>
    <t>ポーズ選択表記</t>
    <phoneticPr fontId="11"/>
  </si>
  <si>
    <t>カーソル</t>
    <phoneticPr fontId="11"/>
  </si>
  <si>
    <t>Cursor</t>
    <phoneticPr fontId="11"/>
  </si>
  <si>
    <t>選択した場所にカーソルあてる</t>
    <rPh sb="0" eb="2">
      <t>センタク</t>
    </rPh>
    <rPh sb="4" eb="6">
      <t>バショ</t>
    </rPh>
    <phoneticPr fontId="11"/>
  </si>
  <si>
    <t>フェイド</t>
    <phoneticPr fontId="11"/>
  </si>
  <si>
    <t>フェイドルール表示①</t>
    <rPh sb="7" eb="9">
      <t>ヒョウジ</t>
    </rPh>
    <phoneticPr fontId="11"/>
  </si>
  <si>
    <t>FadeRule000</t>
    <phoneticPr fontId="11"/>
  </si>
  <si>
    <t>フェイドルール表示②</t>
    <rPh sb="7" eb="9">
      <t>ヒョウジ</t>
    </rPh>
    <phoneticPr fontId="11"/>
  </si>
  <si>
    <t>FadeRule001</t>
  </si>
  <si>
    <t>フェイドルール表示③</t>
    <rPh sb="7" eb="9">
      <t>ヒョウジ</t>
    </rPh>
    <phoneticPr fontId="11"/>
  </si>
  <si>
    <t>FadeRule002</t>
  </si>
  <si>
    <t>モデルUV</t>
    <phoneticPr fontId="11"/>
  </si>
  <si>
    <t>トランプ[王マーク]</t>
    <rPh sb="5" eb="6">
      <t>オウ</t>
    </rPh>
    <phoneticPr fontId="11"/>
  </si>
  <si>
    <t>TrumpKing</t>
    <phoneticPr fontId="11"/>
  </si>
  <si>
    <t>トランプ[魔王マーク]</t>
    <rPh sb="5" eb="7">
      <t>マオウ</t>
    </rPh>
    <phoneticPr fontId="11"/>
  </si>
  <si>
    <t>TrumpLord</t>
    <phoneticPr fontId="11"/>
  </si>
  <si>
    <t>トランプ[勇者マーク]</t>
    <rPh sb="5" eb="7">
      <t>ユウシャ</t>
    </rPh>
    <phoneticPr fontId="11"/>
  </si>
  <si>
    <t>TrumpBraveMan</t>
    <phoneticPr fontId="11"/>
  </si>
  <si>
    <t>トランプ[平民マーク]</t>
    <rPh sb="5" eb="7">
      <t>ヘイミン</t>
    </rPh>
    <phoneticPr fontId="11"/>
  </si>
  <si>
    <t>TrumpCivilians</t>
    <phoneticPr fontId="11"/>
  </si>
  <si>
    <t>トランプ[ハートマーク]</t>
    <phoneticPr fontId="11"/>
  </si>
  <si>
    <t>TrumpHeart</t>
    <phoneticPr fontId="11"/>
  </si>
  <si>
    <t>トランプ[姫マーク]</t>
    <rPh sb="5" eb="6">
      <t>ヒメ</t>
    </rPh>
    <phoneticPr fontId="11"/>
  </si>
  <si>
    <t>TrumpPrincess</t>
    <phoneticPr fontId="11"/>
  </si>
  <si>
    <t>キャラクター[王]</t>
    <rPh sb="7" eb="8">
      <t>オウ</t>
    </rPh>
    <phoneticPr fontId="11"/>
  </si>
  <si>
    <t>CharacterKing</t>
    <phoneticPr fontId="11"/>
  </si>
  <si>
    <t>キャラクター[魔王]</t>
    <rPh sb="7" eb="9">
      <t>マオウ</t>
    </rPh>
    <phoneticPr fontId="11"/>
  </si>
  <si>
    <t>CharacterLord</t>
    <phoneticPr fontId="11"/>
  </si>
  <si>
    <t>キャラクター[勇者]</t>
    <rPh sb="7" eb="9">
      <t>ユウシャ</t>
    </rPh>
    <phoneticPr fontId="11"/>
  </si>
  <si>
    <t>CharacterBrave</t>
    <phoneticPr fontId="11"/>
  </si>
  <si>
    <t>キャラクター[平民]</t>
    <rPh sb="7" eb="9">
      <t>ヘイミン</t>
    </rPh>
    <phoneticPr fontId="11"/>
  </si>
  <si>
    <t>CharacterCivllians</t>
    <phoneticPr fontId="11"/>
  </si>
  <si>
    <t>キャラクター[平民[ストロングゼロ]]</t>
    <rPh sb="7" eb="9">
      <t>ヘイミン</t>
    </rPh>
    <phoneticPr fontId="11"/>
  </si>
  <si>
    <t>CharacterStrongZero</t>
    <phoneticPr fontId="11"/>
  </si>
  <si>
    <t>クレジット</t>
    <phoneticPr fontId="11"/>
  </si>
  <si>
    <t>Credit</t>
    <phoneticPr fontId="11"/>
  </si>
  <si>
    <t>Bed</t>
    <phoneticPr fontId="11"/>
  </si>
  <si>
    <t>モデルUV</t>
    <phoneticPr fontId="11"/>
  </si>
  <si>
    <t>スカイドーム</t>
    <phoneticPr fontId="11"/>
  </si>
  <si>
    <t>Skydome</t>
    <phoneticPr fontId="11"/>
  </si>
  <si>
    <t>家①</t>
    <rPh sb="0" eb="1">
      <t>イエ</t>
    </rPh>
    <phoneticPr fontId="11"/>
  </si>
  <si>
    <t>Home000</t>
    <phoneticPr fontId="11"/>
  </si>
  <si>
    <t>JPEG</t>
    <phoneticPr fontId="11"/>
  </si>
  <si>
    <t>Home001</t>
    <phoneticPr fontId="11"/>
  </si>
  <si>
    <t>Home002</t>
    <phoneticPr fontId="11"/>
  </si>
  <si>
    <t>王の石像</t>
    <rPh sb="0" eb="1">
      <t>オウ</t>
    </rPh>
    <rPh sb="2" eb="4">
      <t>セキゾウ</t>
    </rPh>
    <phoneticPr fontId="11"/>
  </si>
  <si>
    <t>StatueKing</t>
    <phoneticPr fontId="11"/>
  </si>
  <si>
    <t>ID</t>
    <phoneticPr fontId="11"/>
  </si>
  <si>
    <t>[種類][ステータス]</t>
    <rPh sb="1" eb="3">
      <t>シュルイ</t>
    </rPh>
    <phoneticPr fontId="11"/>
  </si>
  <si>
    <t>[勇者]　[走]</t>
    <rPh sb="1" eb="3">
      <t>ユウシャ</t>
    </rPh>
    <rPh sb="6" eb="7">
      <t>ソウ</t>
    </rPh>
    <phoneticPr fontId="11"/>
  </si>
  <si>
    <t>[勇者]　[功]</t>
    <rPh sb="1" eb="3">
      <t>ユウシャ</t>
    </rPh>
    <rPh sb="6" eb="7">
      <t>コウ</t>
    </rPh>
    <phoneticPr fontId="11"/>
  </si>
  <si>
    <t>[勇者]　[守]</t>
    <rPh sb="1" eb="3">
      <t>ユウシャ</t>
    </rPh>
    <rPh sb="6" eb="7">
      <t>シュ</t>
    </rPh>
    <phoneticPr fontId="11"/>
  </si>
  <si>
    <t>[王]　[走]</t>
    <rPh sb="1" eb="2">
      <t>オウ</t>
    </rPh>
    <rPh sb="5" eb="6">
      <t>ソウ</t>
    </rPh>
    <phoneticPr fontId="11"/>
  </si>
  <si>
    <t>[王]　[功]</t>
    <rPh sb="1" eb="2">
      <t>オウ</t>
    </rPh>
    <rPh sb="5" eb="6">
      <t>コウ</t>
    </rPh>
    <phoneticPr fontId="11"/>
  </si>
  <si>
    <t>[王]　[守]</t>
    <rPh sb="1" eb="2">
      <t>オウ</t>
    </rPh>
    <rPh sb="5" eb="6">
      <t>シュ</t>
    </rPh>
    <phoneticPr fontId="11"/>
  </si>
  <si>
    <t>[平民]　[走]</t>
    <rPh sb="1" eb="3">
      <t>ヘイミン</t>
    </rPh>
    <rPh sb="6" eb="7">
      <t>ソウ</t>
    </rPh>
    <phoneticPr fontId="11"/>
  </si>
  <si>
    <t>[平民]　[功]</t>
    <rPh sb="1" eb="3">
      <t>ヘイミン</t>
    </rPh>
    <rPh sb="6" eb="7">
      <t>コウ</t>
    </rPh>
    <phoneticPr fontId="11"/>
  </si>
  <si>
    <t>[平民]　[守]</t>
    <rPh sb="1" eb="3">
      <t>ヘイミン</t>
    </rPh>
    <rPh sb="6" eb="7">
      <t>シュ</t>
    </rPh>
    <phoneticPr fontId="11"/>
  </si>
  <si>
    <t>[魔王]　[走]</t>
    <rPh sb="1" eb="3">
      <t>マオウ</t>
    </rPh>
    <rPh sb="6" eb="7">
      <t>ソウ</t>
    </rPh>
    <phoneticPr fontId="11"/>
  </si>
  <si>
    <t>[魔王]　[功]</t>
    <rPh sb="1" eb="3">
      <t>マオウ</t>
    </rPh>
    <rPh sb="6" eb="7">
      <t>コウ</t>
    </rPh>
    <phoneticPr fontId="11"/>
  </si>
  <si>
    <t>[魔王]　[守]</t>
    <rPh sb="1" eb="3">
      <t>マオウ</t>
    </rPh>
    <rPh sb="6" eb="7">
      <t>シュ</t>
    </rPh>
    <phoneticPr fontId="11"/>
  </si>
  <si>
    <t>[平民:ストストロングゼロ]　[走]</t>
    <rPh sb="1" eb="3">
      <t>ヘイミン</t>
    </rPh>
    <rPh sb="16" eb="17">
      <t>ソウ</t>
    </rPh>
    <phoneticPr fontId="11"/>
  </si>
  <si>
    <t>[平民:ストストロングゼロ]　[功]</t>
    <rPh sb="1" eb="3">
      <t>ヘイミン</t>
    </rPh>
    <rPh sb="16" eb="17">
      <t>コウ</t>
    </rPh>
    <phoneticPr fontId="11"/>
  </si>
  <si>
    <t>[平民:ストストロングゼロ]　[守]</t>
    <rPh sb="1" eb="3">
      <t>ヘイミン</t>
    </rPh>
    <rPh sb="16" eb="17">
      <t>シュ</t>
    </rPh>
    <phoneticPr fontId="11"/>
  </si>
  <si>
    <t>モデル</t>
    <phoneticPr fontId="11"/>
  </si>
  <si>
    <t>UV枚数</t>
    <rPh sb="2" eb="4">
      <t>マイスウ</t>
    </rPh>
    <phoneticPr fontId="11"/>
  </si>
  <si>
    <t>トランプ</t>
    <phoneticPr fontId="11"/>
  </si>
  <si>
    <t>表[王マーク]</t>
    <rPh sb="0" eb="1">
      <t>オモテ</t>
    </rPh>
    <rPh sb="2" eb="3">
      <t>オウ</t>
    </rPh>
    <phoneticPr fontId="11"/>
  </si>
  <si>
    <t>裏はトランプの裏イメージ</t>
    <rPh sb="0" eb="1">
      <t>ウラ</t>
    </rPh>
    <rPh sb="7" eb="8">
      <t>ウラ</t>
    </rPh>
    <phoneticPr fontId="11"/>
  </si>
  <si>
    <t>トランプ</t>
    <phoneticPr fontId="11"/>
  </si>
  <si>
    <t>表[魔王マーク]</t>
    <rPh sb="2" eb="4">
      <t>マオウ</t>
    </rPh>
    <phoneticPr fontId="11"/>
  </si>
  <si>
    <t>裏はトランプの裏イメージ</t>
    <phoneticPr fontId="11"/>
  </si>
  <si>
    <t>トランプ</t>
    <phoneticPr fontId="11"/>
  </si>
  <si>
    <t>表[勇者マーク]</t>
    <phoneticPr fontId="11"/>
  </si>
  <si>
    <t>表[平民マーク]</t>
    <rPh sb="2" eb="4">
      <t>ヘイミン</t>
    </rPh>
    <phoneticPr fontId="11"/>
  </si>
  <si>
    <t>ハート</t>
    <phoneticPr fontId="11"/>
  </si>
  <si>
    <t>表[ハートマーク ]</t>
    <rPh sb="0" eb="1">
      <t>オモテ</t>
    </rPh>
    <phoneticPr fontId="11"/>
  </si>
  <si>
    <t>姫</t>
    <rPh sb="0" eb="1">
      <t>ヒメ</t>
    </rPh>
    <phoneticPr fontId="11"/>
  </si>
  <si>
    <t>表[姫マーク]</t>
    <rPh sb="2" eb="3">
      <t>ヒメ</t>
    </rPh>
    <phoneticPr fontId="11"/>
  </si>
  <si>
    <t>裏はトランプの裏イメージ</t>
  </si>
  <si>
    <t>キャラ</t>
    <phoneticPr fontId="11"/>
  </si>
  <si>
    <t>1P用/2P用色変えるので２枚</t>
    <rPh sb="2" eb="3">
      <t>ヨウ</t>
    </rPh>
    <rPh sb="6" eb="7">
      <t>ヨウ</t>
    </rPh>
    <rPh sb="7" eb="8">
      <t>イロ</t>
    </rPh>
    <rPh sb="8" eb="9">
      <t>カ</t>
    </rPh>
    <rPh sb="14" eb="15">
      <t>マイ</t>
    </rPh>
    <phoneticPr fontId="11"/>
  </si>
  <si>
    <t>パーツ　　：　16</t>
    <phoneticPr fontId="11"/>
  </si>
  <si>
    <t>キャラ</t>
    <phoneticPr fontId="11"/>
  </si>
  <si>
    <t>1P用/2P用色変えるので2枚</t>
    <rPh sb="2" eb="3">
      <t>ヨウ</t>
    </rPh>
    <rPh sb="6" eb="7">
      <t>ヨウ</t>
    </rPh>
    <rPh sb="7" eb="8">
      <t>イロ</t>
    </rPh>
    <rPh sb="8" eb="9">
      <t>カ</t>
    </rPh>
    <rPh sb="14" eb="15">
      <t>マイ</t>
    </rPh>
    <phoneticPr fontId="11"/>
  </si>
  <si>
    <t>パーツ　　：　16</t>
    <phoneticPr fontId="11"/>
  </si>
  <si>
    <t>キャラ</t>
    <phoneticPr fontId="11"/>
  </si>
  <si>
    <t>1P用/2P用ストロングゼロ用/色変えるので2枚</t>
    <rPh sb="2" eb="3">
      <t>ヨウ</t>
    </rPh>
    <rPh sb="6" eb="7">
      <t>ヨウ</t>
    </rPh>
    <rPh sb="14" eb="15">
      <t>ヨウ</t>
    </rPh>
    <rPh sb="16" eb="17">
      <t>イロ</t>
    </rPh>
    <rPh sb="17" eb="18">
      <t>カ</t>
    </rPh>
    <rPh sb="23" eb="24">
      <t>マイ</t>
    </rPh>
    <phoneticPr fontId="11"/>
  </si>
  <si>
    <t>パーツ　　：　16</t>
    <phoneticPr fontId="11"/>
  </si>
  <si>
    <t>セレクト</t>
    <phoneticPr fontId="11"/>
  </si>
  <si>
    <t>クレジット</t>
    <phoneticPr fontId="11"/>
  </si>
  <si>
    <t>クレジットカードのようなデザイン</t>
    <phoneticPr fontId="11"/>
  </si>
  <si>
    <t>ゲーム内</t>
    <rPh sb="3" eb="4">
      <t>ナイ</t>
    </rPh>
    <phoneticPr fontId="11"/>
  </si>
  <si>
    <t>石の床</t>
    <rPh sb="0" eb="1">
      <t>イシ</t>
    </rPh>
    <rPh sb="2" eb="3">
      <t>ユカ</t>
    </rPh>
    <phoneticPr fontId="11"/>
  </si>
  <si>
    <t>朝/昼/夜用</t>
    <rPh sb="0" eb="1">
      <t>アサ</t>
    </rPh>
    <rPh sb="2" eb="3">
      <t>ヒル</t>
    </rPh>
    <rPh sb="4" eb="5">
      <t>ヨル</t>
    </rPh>
    <rPh sb="5" eb="6">
      <t>ヨウ</t>
    </rPh>
    <phoneticPr fontId="11"/>
  </si>
  <si>
    <t>屋根(赤)</t>
    <rPh sb="0" eb="2">
      <t>ヤネ</t>
    </rPh>
    <rPh sb="3" eb="4">
      <t>アカ</t>
    </rPh>
    <phoneticPr fontId="11"/>
  </si>
  <si>
    <t>家②</t>
    <rPh sb="0" eb="1">
      <t>イエ</t>
    </rPh>
    <phoneticPr fontId="11"/>
  </si>
  <si>
    <t>屋根(青)</t>
    <rPh sb="0" eb="2">
      <t>ヤネ</t>
    </rPh>
    <rPh sb="3" eb="4">
      <t>アオ</t>
    </rPh>
    <phoneticPr fontId="11"/>
  </si>
  <si>
    <t>家③</t>
    <rPh sb="0" eb="1">
      <t>イエ</t>
    </rPh>
    <phoneticPr fontId="11"/>
  </si>
  <si>
    <t>屋根(緑)</t>
    <rPh sb="0" eb="2">
      <t>ヤネ</t>
    </rPh>
    <rPh sb="3" eb="4">
      <t>ミドリ</t>
    </rPh>
    <phoneticPr fontId="11"/>
  </si>
  <si>
    <t>王の石像</t>
    <phoneticPr fontId="11"/>
  </si>
  <si>
    <t>王のモデルから作成</t>
    <rPh sb="0" eb="1">
      <t>オウ</t>
    </rPh>
    <rPh sb="7" eb="9">
      <t>サクセイ</t>
    </rPh>
    <phoneticPr fontId="11"/>
  </si>
  <si>
    <t>キャラクター</t>
    <phoneticPr fontId="11"/>
  </si>
  <si>
    <t>ステータス</t>
    <phoneticPr fontId="11"/>
  </si>
  <si>
    <t>1ペア</t>
    <phoneticPr fontId="11"/>
  </si>
  <si>
    <t>職業</t>
    <rPh sb="0" eb="2">
      <t>ショクギョウ</t>
    </rPh>
    <phoneticPr fontId="11"/>
  </si>
  <si>
    <t>走</t>
    <rPh sb="0" eb="1">
      <t>ソウ</t>
    </rPh>
    <phoneticPr fontId="11"/>
  </si>
  <si>
    <t>合計値</t>
    <rPh sb="0" eb="3">
      <t>ゴウケイチ</t>
    </rPh>
    <phoneticPr fontId="11"/>
  </si>
  <si>
    <t>王様</t>
    <rPh sb="0" eb="1">
      <t>オウ</t>
    </rPh>
    <rPh sb="1" eb="2">
      <t>サマ</t>
    </rPh>
    <phoneticPr fontId="11"/>
  </si>
  <si>
    <t>２ペア</t>
  </si>
  <si>
    <t>ハート</t>
    <phoneticPr fontId="11"/>
  </si>
  <si>
    <t>ハート</t>
    <phoneticPr fontId="11"/>
  </si>
  <si>
    <t>ハート</t>
    <phoneticPr fontId="11"/>
  </si>
  <si>
    <t>勇者/魔王</t>
    <rPh sb="0" eb="2">
      <t>ユウシャ</t>
    </rPh>
    <rPh sb="3" eb="5">
      <t>マオウ</t>
    </rPh>
    <phoneticPr fontId="11"/>
  </si>
  <si>
    <t>勇者/王様</t>
    <rPh sb="0" eb="2">
      <t>ユウシャ</t>
    </rPh>
    <rPh sb="3" eb="4">
      <t>オウ</t>
    </rPh>
    <rPh sb="4" eb="5">
      <t>サマ</t>
    </rPh>
    <phoneticPr fontId="11"/>
  </si>
  <si>
    <t>魔王/勇者</t>
    <rPh sb="0" eb="2">
      <t>マオウ</t>
    </rPh>
    <rPh sb="3" eb="5">
      <t>ユウシャ</t>
    </rPh>
    <phoneticPr fontId="11"/>
  </si>
  <si>
    <t>魔王/王様</t>
    <rPh sb="0" eb="2">
      <t>マオウ</t>
    </rPh>
    <rPh sb="3" eb="4">
      <t>オウ</t>
    </rPh>
    <rPh sb="4" eb="5">
      <t>サマ</t>
    </rPh>
    <phoneticPr fontId="11"/>
  </si>
  <si>
    <t>王様/勇者</t>
    <rPh sb="0" eb="1">
      <t>オウ</t>
    </rPh>
    <rPh sb="1" eb="2">
      <t>サマ</t>
    </rPh>
    <rPh sb="3" eb="5">
      <t>ユウシャ</t>
    </rPh>
    <phoneticPr fontId="11"/>
  </si>
  <si>
    <t>王様/魔王</t>
    <rPh sb="0" eb="1">
      <t>オウ</t>
    </rPh>
    <rPh sb="1" eb="2">
      <t>サマ</t>
    </rPh>
    <rPh sb="3" eb="5">
      <t>マオウ</t>
    </rPh>
    <phoneticPr fontId="11"/>
  </si>
  <si>
    <t>3カード</t>
    <phoneticPr fontId="11"/>
  </si>
  <si>
    <t>王様</t>
    <rPh sb="0" eb="2">
      <t>オウサマ</t>
    </rPh>
    <phoneticPr fontId="11"/>
  </si>
  <si>
    <t>4カード</t>
    <phoneticPr fontId="11"/>
  </si>
  <si>
    <t>ハート</t>
    <phoneticPr fontId="11"/>
  </si>
  <si>
    <t>フルハウス</t>
    <phoneticPr fontId="11"/>
  </si>
  <si>
    <t>ハート</t>
    <phoneticPr fontId="11"/>
  </si>
  <si>
    <t>フラッシュ</t>
    <phoneticPr fontId="11"/>
  </si>
  <si>
    <t>ストロングゼロ</t>
    <phoneticPr fontId="11"/>
  </si>
  <si>
    <t>平民強キャラ</t>
    <rPh sb="0" eb="2">
      <t>ヘイミン</t>
    </rPh>
    <rPh sb="2" eb="3">
      <t>キョウ</t>
    </rPh>
    <phoneticPr fontId="11"/>
  </si>
  <si>
    <t>平民強</t>
    <rPh sb="0" eb="2">
      <t>ヘイミン</t>
    </rPh>
    <rPh sb="2" eb="3">
      <t>キョウ</t>
    </rPh>
    <phoneticPr fontId="11"/>
  </si>
  <si>
    <t>ガントチャート</t>
    <phoneticPr fontId="1"/>
  </si>
  <si>
    <t>ゲーム組み込み</t>
    <rPh sb="3" eb="4">
      <t>ク</t>
    </rPh>
    <rPh sb="5" eb="6">
      <t>コ</t>
    </rPh>
    <phoneticPr fontId="1"/>
  </si>
  <si>
    <t>モーション</t>
    <phoneticPr fontId="1"/>
  </si>
  <si>
    <t>日程</t>
    <rPh sb="0" eb="2">
      <t>ニッテイ</t>
    </rPh>
    <phoneticPr fontId="11"/>
  </si>
  <si>
    <t>ステータス</t>
    <phoneticPr fontId="11"/>
  </si>
  <si>
    <t>危険度</t>
    <rPh sb="0" eb="3">
      <t>キケンド</t>
    </rPh>
    <phoneticPr fontId="11"/>
  </si>
  <si>
    <t>完成率</t>
    <rPh sb="0" eb="3">
      <t>カンセイリツ</t>
    </rPh>
    <phoneticPr fontId="11"/>
  </si>
  <si>
    <t>実装済み</t>
    <rPh sb="0" eb="2">
      <t>ジッソウ</t>
    </rPh>
    <rPh sb="2" eb="3">
      <t>ズ</t>
    </rPh>
    <phoneticPr fontId="11"/>
  </si>
  <si>
    <t>今日の日にち</t>
    <rPh sb="0" eb="2">
      <t>キョウ</t>
    </rPh>
    <rPh sb="3" eb="4">
      <t>ヒ</t>
    </rPh>
    <phoneticPr fontId="11"/>
  </si>
  <si>
    <t>α版</t>
    <rPh sb="0" eb="2">
      <t>アルファバン</t>
    </rPh>
    <phoneticPr fontId="11"/>
  </si>
  <si>
    <t>β版</t>
    <rPh sb="1" eb="2">
      <t>バン</t>
    </rPh>
    <phoneticPr fontId="11"/>
  </si>
  <si>
    <t>マスター版</t>
    <rPh sb="4" eb="5">
      <t>バン</t>
    </rPh>
    <phoneticPr fontId="11"/>
  </si>
  <si>
    <t>待機</t>
    <rPh sb="0" eb="2">
      <t>タイキ</t>
    </rPh>
    <phoneticPr fontId="11"/>
  </si>
  <si>
    <t>警告</t>
    <rPh sb="0" eb="2">
      <t>ケイコク</t>
    </rPh>
    <phoneticPr fontId="11"/>
  </si>
  <si>
    <t>30%以下</t>
    <rPh sb="3" eb="5">
      <t>イカ</t>
    </rPh>
    <phoneticPr fontId="11"/>
  </si>
  <si>
    <t>実装</t>
    <rPh sb="0" eb="2">
      <t>ジッソウ</t>
    </rPh>
    <phoneticPr fontId="11"/>
  </si>
  <si>
    <t>作業中</t>
    <rPh sb="0" eb="3">
      <t>サギョウチュウ</t>
    </rPh>
    <phoneticPr fontId="11"/>
  </si>
  <si>
    <t>注意</t>
    <rPh sb="0" eb="2">
      <t>チュウイ</t>
    </rPh>
    <phoneticPr fontId="11"/>
  </si>
  <si>
    <t>60%以下</t>
    <rPh sb="3" eb="5">
      <t>イカ</t>
    </rPh>
    <phoneticPr fontId="11"/>
  </si>
  <si>
    <t>不実装</t>
    <rPh sb="0" eb="1">
      <t>フ</t>
    </rPh>
    <rPh sb="1" eb="3">
      <t>ジッソウ</t>
    </rPh>
    <phoneticPr fontId="11"/>
  </si>
  <si>
    <t>作業終了</t>
    <rPh sb="0" eb="2">
      <t>サギョウ</t>
    </rPh>
    <rPh sb="2" eb="4">
      <t>シュウリョウ</t>
    </rPh>
    <phoneticPr fontId="11"/>
  </si>
  <si>
    <t>安全</t>
    <rPh sb="0" eb="2">
      <t>アンゼン</t>
    </rPh>
    <phoneticPr fontId="11"/>
  </si>
  <si>
    <t>７月</t>
    <rPh sb="1" eb="2">
      <t>ガツ</t>
    </rPh>
    <phoneticPr fontId="11"/>
  </si>
  <si>
    <t>８月</t>
    <rPh sb="1" eb="2">
      <t>ガツ</t>
    </rPh>
    <phoneticPr fontId="11"/>
  </si>
  <si>
    <t>９月</t>
    <rPh sb="1" eb="2">
      <t>ガツ</t>
    </rPh>
    <phoneticPr fontId="11"/>
  </si>
  <si>
    <t>ID</t>
    <phoneticPr fontId="11"/>
  </si>
  <si>
    <t>作業工程日時</t>
    <rPh sb="0" eb="2">
      <t>サギョウ</t>
    </rPh>
    <rPh sb="2" eb="4">
      <t>コウテイ</t>
    </rPh>
    <rPh sb="4" eb="6">
      <t>ニチジ</t>
    </rPh>
    <phoneticPr fontId="11"/>
  </si>
  <si>
    <t>管理項目</t>
    <rPh sb="0" eb="2">
      <t>カンリ</t>
    </rPh>
    <rPh sb="2" eb="4">
      <t>コウモク</t>
    </rPh>
    <phoneticPr fontId="11"/>
  </si>
  <si>
    <t>１６日</t>
    <rPh sb="2" eb="3">
      <t>ニチ</t>
    </rPh>
    <phoneticPr fontId="11"/>
  </si>
  <si>
    <t>１７日</t>
    <rPh sb="2" eb="3">
      <t>ニチ</t>
    </rPh>
    <phoneticPr fontId="11"/>
  </si>
  <si>
    <t>１８日</t>
    <rPh sb="2" eb="3">
      <t>ニチ</t>
    </rPh>
    <phoneticPr fontId="11"/>
  </si>
  <si>
    <t>１９日</t>
    <rPh sb="2" eb="3">
      <t>ニチ</t>
    </rPh>
    <phoneticPr fontId="11"/>
  </si>
  <si>
    <t>２０日</t>
    <rPh sb="2" eb="3">
      <t>ニチ</t>
    </rPh>
    <phoneticPr fontId="11"/>
  </si>
  <si>
    <t>２１日</t>
    <rPh sb="2" eb="3">
      <t>ニチ</t>
    </rPh>
    <phoneticPr fontId="11"/>
  </si>
  <si>
    <t>２２日</t>
    <rPh sb="2" eb="3">
      <t>ニチ</t>
    </rPh>
    <phoneticPr fontId="11"/>
  </si>
  <si>
    <t>２３日</t>
    <rPh sb="2" eb="3">
      <t>ニチ</t>
    </rPh>
    <phoneticPr fontId="11"/>
  </si>
  <si>
    <t>２４日</t>
    <rPh sb="2" eb="3">
      <t>ニチ</t>
    </rPh>
    <phoneticPr fontId="11"/>
  </si>
  <si>
    <t>２５日</t>
    <rPh sb="2" eb="3">
      <t>ニチ</t>
    </rPh>
    <phoneticPr fontId="11"/>
  </si>
  <si>
    <t>２６日</t>
    <rPh sb="2" eb="3">
      <t>ニチ</t>
    </rPh>
    <phoneticPr fontId="11"/>
  </si>
  <si>
    <t>２７日</t>
    <rPh sb="2" eb="3">
      <t>ニチ</t>
    </rPh>
    <phoneticPr fontId="11"/>
  </si>
  <si>
    <t>２８日</t>
    <rPh sb="2" eb="3">
      <t>ニチ</t>
    </rPh>
    <phoneticPr fontId="11"/>
  </si>
  <si>
    <t>２９日</t>
    <rPh sb="2" eb="3">
      <t>ニチ</t>
    </rPh>
    <phoneticPr fontId="11"/>
  </si>
  <si>
    <t>３０日</t>
    <rPh sb="2" eb="3">
      <t>ニチ</t>
    </rPh>
    <phoneticPr fontId="11"/>
  </si>
  <si>
    <t>３１日</t>
    <rPh sb="2" eb="3">
      <t>ニチ</t>
    </rPh>
    <phoneticPr fontId="11"/>
  </si>
  <si>
    <t>１日</t>
    <rPh sb="1" eb="2">
      <t>ニチ</t>
    </rPh>
    <phoneticPr fontId="11"/>
  </si>
  <si>
    <t>２日</t>
    <rPh sb="1" eb="2">
      <t>ニチ</t>
    </rPh>
    <phoneticPr fontId="11"/>
  </si>
  <si>
    <t>３日</t>
    <rPh sb="1" eb="2">
      <t>ニチ</t>
    </rPh>
    <phoneticPr fontId="11"/>
  </si>
  <si>
    <t>４日</t>
    <rPh sb="1" eb="2">
      <t>ニチ</t>
    </rPh>
    <phoneticPr fontId="11"/>
  </si>
  <si>
    <t>５日</t>
    <rPh sb="1" eb="2">
      <t>ニチ</t>
    </rPh>
    <phoneticPr fontId="11"/>
  </si>
  <si>
    <t>６日</t>
    <rPh sb="1" eb="2">
      <t>ニチ</t>
    </rPh>
    <phoneticPr fontId="11"/>
  </si>
  <si>
    <t>７日</t>
    <rPh sb="1" eb="2">
      <t>ニチ</t>
    </rPh>
    <phoneticPr fontId="11"/>
  </si>
  <si>
    <t>８日</t>
    <rPh sb="1" eb="2">
      <t>ニチ</t>
    </rPh>
    <phoneticPr fontId="11"/>
  </si>
  <si>
    <t>９日</t>
    <rPh sb="1" eb="2">
      <t>ニチ</t>
    </rPh>
    <phoneticPr fontId="11"/>
  </si>
  <si>
    <t>１０日</t>
    <rPh sb="2" eb="3">
      <t>ニチ</t>
    </rPh>
    <phoneticPr fontId="11"/>
  </si>
  <si>
    <t>１１日</t>
    <rPh sb="2" eb="3">
      <t>ニチ</t>
    </rPh>
    <phoneticPr fontId="11"/>
  </si>
  <si>
    <t>１２日</t>
    <rPh sb="2" eb="3">
      <t>ニチ</t>
    </rPh>
    <phoneticPr fontId="11"/>
  </si>
  <si>
    <t>１３日</t>
    <rPh sb="2" eb="3">
      <t>ニチ</t>
    </rPh>
    <phoneticPr fontId="11"/>
  </si>
  <si>
    <t>１４日</t>
    <rPh sb="2" eb="3">
      <t>ニチ</t>
    </rPh>
    <phoneticPr fontId="11"/>
  </si>
  <si>
    <t>１５日</t>
    <rPh sb="2" eb="3">
      <t>ニチ</t>
    </rPh>
    <phoneticPr fontId="11"/>
  </si>
  <si>
    <t>主</t>
    <rPh sb="0" eb="1">
      <t>シュ</t>
    </rPh>
    <phoneticPr fontId="11"/>
  </si>
  <si>
    <t>副</t>
    <rPh sb="0" eb="1">
      <t>フク</t>
    </rPh>
    <phoneticPr fontId="11"/>
  </si>
  <si>
    <t>残り開始まで日数</t>
    <rPh sb="0" eb="1">
      <t>ノコ</t>
    </rPh>
    <rPh sb="2" eb="4">
      <t>カイシ</t>
    </rPh>
    <rPh sb="6" eb="8">
      <t>ニッスウ</t>
    </rPh>
    <phoneticPr fontId="11"/>
  </si>
  <si>
    <t>開始から納期まで</t>
    <rPh sb="0" eb="2">
      <t>カイシ</t>
    </rPh>
    <rPh sb="4" eb="6">
      <t>ノウキ</t>
    </rPh>
    <phoneticPr fontId="11"/>
  </si>
  <si>
    <t>開始日</t>
    <rPh sb="0" eb="3">
      <t>カイシビ</t>
    </rPh>
    <phoneticPr fontId="11"/>
  </si>
  <si>
    <t>納期日</t>
    <rPh sb="0" eb="2">
      <t>ノウキ</t>
    </rPh>
    <rPh sb="2" eb="3">
      <t>ビ</t>
    </rPh>
    <phoneticPr fontId="11"/>
  </si>
  <si>
    <t>ステータス</t>
    <phoneticPr fontId="11"/>
  </si>
  <si>
    <t>完成率</t>
    <rPh sb="0" eb="2">
      <t>カンセイ</t>
    </rPh>
    <rPh sb="2" eb="3">
      <t>リツ</t>
    </rPh>
    <phoneticPr fontId="11"/>
  </si>
  <si>
    <t>月曜日</t>
    <rPh sb="0" eb="3">
      <t>ゲツヨウビ</t>
    </rPh>
    <phoneticPr fontId="11"/>
  </si>
  <si>
    <t>火曜日</t>
  </si>
  <si>
    <t>水曜日</t>
  </si>
  <si>
    <t>木曜日</t>
  </si>
  <si>
    <t>金曜日</t>
  </si>
  <si>
    <t>土曜日</t>
  </si>
  <si>
    <t>日曜日</t>
  </si>
  <si>
    <t>月曜日</t>
  </si>
  <si>
    <t>フレームワーク</t>
    <phoneticPr fontId="11"/>
  </si>
  <si>
    <t>タイトル</t>
    <phoneticPr fontId="1"/>
  </si>
  <si>
    <t>阿部</t>
    <rPh sb="0" eb="2">
      <t>アベ</t>
    </rPh>
    <phoneticPr fontId="11"/>
  </si>
  <si>
    <t>タイトル：荒谷</t>
    <rPh sb="5" eb="7">
      <t>アラヤ</t>
    </rPh>
    <phoneticPr fontId="11"/>
  </si>
  <si>
    <t>フレームワーク</t>
    <phoneticPr fontId="11"/>
  </si>
  <si>
    <t>セレクト</t>
    <phoneticPr fontId="1"/>
  </si>
  <si>
    <t>セレクト：荒谷</t>
    <rPh sb="5" eb="7">
      <t>アラヤ</t>
    </rPh>
    <phoneticPr fontId="11"/>
  </si>
  <si>
    <t>COMモード</t>
    <phoneticPr fontId="1"/>
  </si>
  <si>
    <t>圷</t>
    <rPh sb="0" eb="1">
      <t>アクツ</t>
    </rPh>
    <phoneticPr fontId="11"/>
  </si>
  <si>
    <t>蛯名</t>
    <rPh sb="0" eb="2">
      <t>エビナ</t>
    </rPh>
    <phoneticPr fontId="11"/>
  </si>
  <si>
    <t>COMモード</t>
    <phoneticPr fontId="11"/>
  </si>
  <si>
    <t>フレームワーク</t>
    <phoneticPr fontId="11"/>
  </si>
  <si>
    <t>対戦結果</t>
    <rPh sb="0" eb="4">
      <t>タイセンケッカ</t>
    </rPh>
    <phoneticPr fontId="1"/>
  </si>
  <si>
    <t>対戦結果画面：蛯名</t>
    <rPh sb="0" eb="6">
      <t>タイセンケッカガメン</t>
    </rPh>
    <rPh sb="7" eb="9">
      <t>エビナ</t>
    </rPh>
    <phoneticPr fontId="11"/>
  </si>
  <si>
    <t>クレジット</t>
    <phoneticPr fontId="11"/>
  </si>
  <si>
    <t>クレジット：舘田</t>
    <phoneticPr fontId="11"/>
  </si>
  <si>
    <t>ルールブック</t>
    <phoneticPr fontId="1"/>
  </si>
  <si>
    <t>ルールブック：舘田</t>
    <phoneticPr fontId="11"/>
  </si>
  <si>
    <t>キャラクター</t>
    <phoneticPr fontId="1"/>
  </si>
  <si>
    <t>キャラクター：蛯名</t>
    <rPh sb="7" eb="9">
      <t>エビナ</t>
    </rPh>
    <phoneticPr fontId="11"/>
  </si>
  <si>
    <t>ポーカーフェイズの仕様[ローカル版]</t>
    <rPh sb="16" eb="17">
      <t>バン</t>
    </rPh>
    <phoneticPr fontId="1"/>
  </si>
  <si>
    <t>館田</t>
    <rPh sb="0" eb="2">
      <t>タテダ</t>
    </rPh>
    <phoneticPr fontId="11"/>
  </si>
  <si>
    <t>ポーカーフェイズ[ローカル版]：蛯名</t>
    <rPh sb="13" eb="14">
      <t>バン</t>
    </rPh>
    <rPh sb="16" eb="18">
      <t>エビナ</t>
    </rPh>
    <phoneticPr fontId="11"/>
  </si>
  <si>
    <t>ポーカーフェイズ[オンライン版]</t>
    <phoneticPr fontId="1"/>
  </si>
  <si>
    <t>未定</t>
    <rPh sb="0" eb="2">
      <t>ミテイ</t>
    </rPh>
    <phoneticPr fontId="11"/>
  </si>
  <si>
    <t>８月以降</t>
    <rPh sb="1" eb="2">
      <t>ガツ</t>
    </rPh>
    <rPh sb="2" eb="4">
      <t>イコウ</t>
    </rPh>
    <phoneticPr fontId="11"/>
  </si>
  <si>
    <t>バトルフェイズ</t>
    <phoneticPr fontId="1"/>
  </si>
  <si>
    <t>バトルフェズ：圷</t>
    <rPh sb="7" eb="8">
      <t>アクツ</t>
    </rPh>
    <phoneticPr fontId="11"/>
  </si>
  <si>
    <t>フレームワーク処理</t>
    <rPh sb="7" eb="9">
      <t>ショリ</t>
    </rPh>
    <phoneticPr fontId="11"/>
  </si>
  <si>
    <t>敵の処理(AI)</t>
    <rPh sb="0" eb="1">
      <t>テキ</t>
    </rPh>
    <rPh sb="2" eb="4">
      <t>ショリ</t>
    </rPh>
    <phoneticPr fontId="1"/>
  </si>
  <si>
    <t>AIの処理</t>
    <rPh sb="3" eb="5">
      <t>ショリ</t>
    </rPh>
    <phoneticPr fontId="11"/>
  </si>
  <si>
    <t>スキルの処理</t>
    <rPh sb="4" eb="6">
      <t>ショリ</t>
    </rPh>
    <phoneticPr fontId="1"/>
  </si>
  <si>
    <t>予定</t>
    <rPh sb="0" eb="2">
      <t>ヨテイ</t>
    </rPh>
    <phoneticPr fontId="11"/>
  </si>
  <si>
    <t>ポーズの処理</t>
    <rPh sb="4" eb="6">
      <t>ショリ</t>
    </rPh>
    <phoneticPr fontId="1"/>
  </si>
  <si>
    <t>ポーズの処理：舘田</t>
    <rPh sb="4" eb="6">
      <t>ショリ</t>
    </rPh>
    <phoneticPr fontId="11"/>
  </si>
  <si>
    <t>フェイド処理</t>
    <rPh sb="4" eb="6">
      <t>ショリ</t>
    </rPh>
    <phoneticPr fontId="1"/>
  </si>
  <si>
    <t>舘田</t>
    <phoneticPr fontId="11"/>
  </si>
  <si>
    <t>フェイドの処理：舘田</t>
    <rPh sb="5" eb="7">
      <t>ショリ</t>
    </rPh>
    <phoneticPr fontId="11"/>
  </si>
  <si>
    <t>導入</t>
    <rPh sb="0" eb="2">
      <t>ドウニュウ</t>
    </rPh>
    <phoneticPr fontId="11"/>
  </si>
  <si>
    <t>操作入力の処理</t>
    <rPh sb="0" eb="2">
      <t>ソウサ</t>
    </rPh>
    <rPh sb="2" eb="4">
      <t>ニュウリョク</t>
    </rPh>
    <rPh sb="5" eb="7">
      <t>ショリ</t>
    </rPh>
    <phoneticPr fontId="1"/>
  </si>
  <si>
    <t>８月中</t>
    <rPh sb="1" eb="3">
      <t>ガツチュウ</t>
    </rPh>
    <phoneticPr fontId="11"/>
  </si>
  <si>
    <t>８月下旬</t>
    <rPh sb="1" eb="2">
      <t>ガツ</t>
    </rPh>
    <rPh sb="2" eb="4">
      <t>ゲジュン</t>
    </rPh>
    <phoneticPr fontId="11"/>
  </si>
  <si>
    <t>９月上旬</t>
    <rPh sb="1" eb="2">
      <t>ガツ</t>
    </rPh>
    <rPh sb="2" eb="4">
      <t>ジョウジュン</t>
    </rPh>
    <phoneticPr fontId="11"/>
  </si>
  <si>
    <t>8月以降</t>
    <rPh sb="1" eb="2">
      <t>ガツ</t>
    </rPh>
    <rPh sb="2" eb="4">
      <t>イコウ</t>
    </rPh>
    <phoneticPr fontId="11"/>
  </si>
  <si>
    <t>9月上旬</t>
    <rPh sb="1" eb="2">
      <t>ガツ</t>
    </rPh>
    <rPh sb="2" eb="4">
      <t>ジョウジュン</t>
    </rPh>
    <phoneticPr fontId="11"/>
  </si>
  <si>
    <t>配置</t>
    <rPh sb="0" eb="2">
      <t>ハイチ</t>
    </rPh>
    <phoneticPr fontId="11"/>
  </si>
  <si>
    <t>マップの配置</t>
    <rPh sb="4" eb="6">
      <t>ハイチ</t>
    </rPh>
    <phoneticPr fontId="1"/>
  </si>
  <si>
    <t>８月中旬</t>
    <rPh sb="1" eb="2">
      <t>ガツ</t>
    </rPh>
    <rPh sb="2" eb="4">
      <t>チュウジュン</t>
    </rPh>
    <phoneticPr fontId="11"/>
  </si>
  <si>
    <t>残り日数</t>
    <rPh sb="0" eb="1">
      <t>ノコ</t>
    </rPh>
    <rPh sb="2" eb="4">
      <t>ニッスウ</t>
    </rPh>
    <phoneticPr fontId="11"/>
  </si>
  <si>
    <t>モーション</t>
    <phoneticPr fontId="11"/>
  </si>
  <si>
    <t>ニュートラル</t>
  </si>
  <si>
    <t>荒谷</t>
    <rPh sb="0" eb="2">
      <t>アラヤ</t>
    </rPh>
    <phoneticPr fontId="11"/>
  </si>
  <si>
    <t>モーション</t>
    <phoneticPr fontId="11"/>
  </si>
  <si>
    <t>モーション</t>
    <phoneticPr fontId="11"/>
  </si>
  <si>
    <t>ダウン</t>
  </si>
  <si>
    <t>ダメージ</t>
  </si>
  <si>
    <t>しゃがみ</t>
  </si>
  <si>
    <t>スキル[エクスカリバー]</t>
  </si>
  <si>
    <t>ファイティングモーション</t>
  </si>
  <si>
    <t>モーション</t>
    <phoneticPr fontId="11"/>
  </si>
  <si>
    <t>スキル[ダークマダー]</t>
  </si>
  <si>
    <t>モーション</t>
    <phoneticPr fontId="11"/>
  </si>
  <si>
    <t>スキル[グラビティバインド]</t>
  </si>
  <si>
    <t>仕様リストへ戻る</t>
    <rPh sb="0" eb="2">
      <t>シヨウ</t>
    </rPh>
    <rPh sb="6" eb="7">
      <t>モド</t>
    </rPh>
    <phoneticPr fontId="1"/>
  </si>
  <si>
    <t>ゲーム内のチャートです。</t>
    <rPh sb="3" eb="4">
      <t>ナイ</t>
    </rPh>
    <phoneticPr fontId="1"/>
  </si>
  <si>
    <t>モーションのチャートです。</t>
    <phoneticPr fontId="1"/>
  </si>
  <si>
    <t>パイパーリンクで繋がれています。</t>
    <rPh sb="8" eb="9">
      <t>ツナ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</si>
</sst>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24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メイリオ"/>
      <family val="3"/>
      <charset val="128"/>
    </font>
    <font>
      <b/>
      <sz val="20"/>
      <color theme="1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10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b/>
      <sz val="18"/>
      <color theme="1"/>
      <name val="メイリオ"/>
      <family val="3"/>
      <charset val="128"/>
    </font>
    <font>
      <b/>
      <sz val="20"/>
      <color theme="1"/>
      <name val="游ゴシック"/>
      <family val="2"/>
      <scheme val="minor"/>
    </font>
    <font>
      <b/>
      <sz val="20"/>
      <color theme="1"/>
      <name val="游ゴシック"/>
      <family val="3"/>
      <charset val="128"/>
      <scheme val="minor"/>
    </font>
    <font>
      <b/>
      <sz val="11"/>
      <color theme="7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theme="9"/>
      <name val="游ゴシック"/>
      <family val="3"/>
      <charset val="128"/>
      <scheme val="minor"/>
    </font>
    <font>
      <b/>
      <sz val="12"/>
      <color theme="0"/>
      <name val="游ゴシック"/>
      <family val="3"/>
      <charset val="128"/>
      <scheme val="minor"/>
    </font>
    <font>
      <sz val="14"/>
      <color theme="1"/>
      <name val="メイリオ"/>
      <family val="3"/>
      <charset val="128"/>
    </font>
    <font>
      <u/>
      <sz val="11"/>
      <color theme="10"/>
      <name val="メイリオ"/>
      <family val="3"/>
      <charset val="128"/>
    </font>
    <font>
      <b/>
      <sz val="16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scheme val="minor"/>
    </font>
    <font>
      <b/>
      <sz val="16"/>
      <color theme="1"/>
      <name val="游ゴシック"/>
      <family val="2"/>
      <scheme val="minor"/>
    </font>
    <font>
      <b/>
      <sz val="14"/>
      <color theme="1"/>
      <name val="メイリオ"/>
      <family val="3"/>
      <charset val="128"/>
    </font>
    <font>
      <b/>
      <sz val="72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u/>
      <sz val="20"/>
      <color theme="10"/>
      <name val="游ゴシック"/>
      <family val="2"/>
      <charset val="128"/>
      <scheme val="minor"/>
    </font>
    <font>
      <u/>
      <sz val="20"/>
      <color theme="10"/>
      <name val="游ゴシック"/>
      <family val="3"/>
      <charset val="128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thin">
        <color indexed="64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/>
      <right/>
      <top style="thin">
        <color indexed="64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0"/>
      </bottom>
      <diagonal/>
    </border>
    <border>
      <left/>
      <right style="thin">
        <color indexed="64"/>
      </right>
      <top style="thin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0"/>
      </bottom>
      <diagonal/>
    </border>
    <border>
      <left style="thin">
        <color indexed="64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 style="thin">
        <color indexed="64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/>
      <bottom style="medium">
        <color theme="0"/>
      </bottom>
      <diagonal/>
    </border>
    <border>
      <left style="thin">
        <color indexed="64"/>
      </left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0"/>
      </bottom>
      <diagonal/>
    </border>
    <border>
      <left/>
      <right style="thin">
        <color indexed="64"/>
      </right>
      <top style="medium">
        <color theme="0"/>
      </top>
      <bottom/>
      <diagonal/>
    </border>
    <border>
      <left style="thin">
        <color indexed="64"/>
      </left>
      <right style="thin">
        <color indexed="64"/>
      </right>
      <top style="medium">
        <color theme="0"/>
      </top>
      <bottom/>
      <diagonal/>
    </border>
    <border>
      <left style="thin">
        <color indexed="64"/>
      </left>
      <right style="medium">
        <color theme="0"/>
      </right>
      <top style="medium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medium">
        <color theme="0"/>
      </right>
      <top style="thin">
        <color indexed="64"/>
      </top>
      <bottom/>
      <diagonal/>
    </border>
    <border>
      <left style="thin">
        <color theme="0"/>
      </left>
      <right style="medium">
        <color theme="0"/>
      </right>
      <top/>
      <bottom style="thin">
        <color indexed="64"/>
      </bottom>
      <diagonal/>
    </border>
    <border>
      <left/>
      <right style="medium">
        <color theme="0"/>
      </right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medium">
        <color theme="0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/>
      <right style="thin">
        <color indexed="64"/>
      </right>
      <top style="medium">
        <color theme="0"/>
      </top>
      <bottom style="thin">
        <color indexed="64"/>
      </bottom>
      <diagonal/>
    </border>
    <border>
      <left style="thin">
        <color indexed="64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 style="thin">
        <color indexed="64"/>
      </bottom>
      <diagonal/>
    </border>
    <border>
      <left style="thin">
        <color theme="1"/>
      </left>
      <right style="medium">
        <color theme="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0"/>
      </right>
      <top style="thin">
        <color theme="1"/>
      </top>
      <bottom style="medium">
        <color theme="0"/>
      </bottom>
      <diagonal/>
    </border>
    <border>
      <left style="thin">
        <color theme="1"/>
      </left>
      <right style="medium">
        <color theme="0"/>
      </right>
      <top style="thin">
        <color theme="1"/>
      </top>
      <bottom/>
      <diagonal/>
    </border>
    <border>
      <left/>
      <right style="medium">
        <color theme="0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thin">
        <color indexed="64"/>
      </bottom>
      <diagonal/>
    </border>
    <border>
      <left style="medium">
        <color theme="0"/>
      </left>
      <right style="thin">
        <color indexed="64"/>
      </right>
      <top style="medium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thin">
        <color indexed="64"/>
      </right>
      <top style="thin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 diagonalUp="1" diagonalDown="1">
      <left/>
      <right/>
      <top style="medium">
        <color indexed="64"/>
      </top>
      <bottom/>
      <diagonal style="thin">
        <color indexed="64"/>
      </diagonal>
    </border>
    <border diagonalUp="1" diagonalDown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/>
      <right/>
      <top/>
      <bottom/>
      <diagonal style="thin">
        <color indexed="64"/>
      </diagonal>
    </border>
    <border diagonalUp="1" diagonalDown="1">
      <left/>
      <right style="medium">
        <color indexed="64"/>
      </right>
      <top/>
      <bottom/>
      <diagonal style="thin">
        <color indexed="64"/>
      </diagonal>
    </border>
    <border diagonalUp="1" diagonalDown="1">
      <left/>
      <right/>
      <top/>
      <bottom style="medium">
        <color indexed="64"/>
      </bottom>
      <diagonal style="thin">
        <color indexed="64"/>
      </diagonal>
    </border>
    <border diagonalUp="1" diagonalDown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/>
      <right style="thin">
        <color indexed="64"/>
      </right>
      <top/>
      <bottom style="medium">
        <color theme="0"/>
      </bottom>
      <diagonal/>
    </border>
    <border>
      <left/>
      <right style="medium">
        <color indexed="64"/>
      </right>
      <top/>
      <bottom style="medium">
        <color theme="0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845">
    <xf numFmtId="0" fontId="0" fillId="0" borderId="0" xfId="0">
      <alignment vertical="center"/>
    </xf>
    <xf numFmtId="9" fontId="0" fillId="0" borderId="0" xfId="0" applyNumberFormat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56" fontId="0" fillId="0" borderId="4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56" fontId="0" fillId="0" borderId="2" xfId="0" applyNumberFormat="1" applyBorder="1">
      <alignment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>
      <alignment vertical="center"/>
    </xf>
    <xf numFmtId="56" fontId="0" fillId="0" borderId="3" xfId="0" applyNumberFormat="1" applyBorder="1">
      <alignment vertical="center"/>
    </xf>
    <xf numFmtId="0" fontId="0" fillId="0" borderId="13" xfId="0" applyBorder="1" applyAlignment="1">
      <alignment horizontal="center" vertical="center"/>
    </xf>
    <xf numFmtId="9" fontId="0" fillId="0" borderId="14" xfId="0" applyNumberFormat="1" applyBorder="1">
      <alignment vertical="center"/>
    </xf>
    <xf numFmtId="0" fontId="0" fillId="0" borderId="15" xfId="0" applyBorder="1" applyAlignment="1">
      <alignment horizontal="center" vertical="center"/>
    </xf>
    <xf numFmtId="9" fontId="0" fillId="0" borderId="11" xfId="0" applyNumberFormat="1" applyBorder="1">
      <alignment vertical="center"/>
    </xf>
    <xf numFmtId="9" fontId="0" fillId="0" borderId="12" xfId="0" applyNumberFormat="1" applyBorder="1">
      <alignment vertical="center"/>
    </xf>
    <xf numFmtId="9" fontId="0" fillId="0" borderId="16" xfId="0" applyNumberFormat="1" applyBorder="1">
      <alignment vertical="center"/>
    </xf>
    <xf numFmtId="0" fontId="0" fillId="0" borderId="17" xfId="0" applyBorder="1">
      <alignment vertical="center"/>
    </xf>
    <xf numFmtId="56" fontId="0" fillId="0" borderId="17" xfId="0" applyNumberFormat="1" applyBorder="1">
      <alignment vertical="center"/>
    </xf>
    <xf numFmtId="9" fontId="0" fillId="0" borderId="18" xfId="0" applyNumberFormat="1" applyBorder="1">
      <alignment vertical="center"/>
    </xf>
    <xf numFmtId="0" fontId="0" fillId="0" borderId="10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31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0" fontId="0" fillId="4" borderId="13" xfId="0" applyFill="1" applyBorder="1" applyAlignment="1">
      <alignment horizontal="center" vertical="center"/>
    </xf>
    <xf numFmtId="0" fontId="0" fillId="4" borderId="4" xfId="0" applyFill="1" applyBorder="1">
      <alignment vertical="center"/>
    </xf>
    <xf numFmtId="0" fontId="3" fillId="4" borderId="2" xfId="0" applyFont="1" applyFill="1" applyBorder="1" applyAlignment="1">
      <alignment horizontal="center" vertical="center"/>
    </xf>
    <xf numFmtId="56" fontId="0" fillId="4" borderId="4" xfId="0" applyNumberFormat="1" applyFill="1" applyBorder="1">
      <alignment vertical="center"/>
    </xf>
    <xf numFmtId="9" fontId="0" fillId="4" borderId="14" xfId="0" applyNumberFormat="1" applyFill="1" applyBorder="1">
      <alignment vertical="center"/>
    </xf>
    <xf numFmtId="0" fontId="0" fillId="4" borderId="15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56" fontId="0" fillId="4" borderId="1" xfId="0" applyNumberFormat="1" applyFill="1" applyBorder="1">
      <alignment vertical="center"/>
    </xf>
    <xf numFmtId="9" fontId="0" fillId="4" borderId="11" xfId="0" applyNumberFormat="1" applyFill="1" applyBorder="1">
      <alignment vertical="center"/>
    </xf>
    <xf numFmtId="0" fontId="7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13" borderId="26" xfId="0" applyFill="1" applyBorder="1" applyAlignment="1">
      <alignment horizontal="center" vertical="center"/>
    </xf>
    <xf numFmtId="0" fontId="0" fillId="13" borderId="17" xfId="0" applyFill="1" applyBorder="1">
      <alignment vertical="center"/>
    </xf>
    <xf numFmtId="0" fontId="3" fillId="13" borderId="17" xfId="0" applyFont="1" applyFill="1" applyBorder="1" applyAlignment="1">
      <alignment horizontal="center" vertical="center"/>
    </xf>
    <xf numFmtId="56" fontId="0" fillId="13" borderId="17" xfId="0" applyNumberFormat="1" applyFill="1" applyBorder="1">
      <alignment vertical="center"/>
    </xf>
    <xf numFmtId="9" fontId="0" fillId="13" borderId="18" xfId="0" applyNumberFormat="1" applyFill="1" applyBorder="1">
      <alignment vertical="center"/>
    </xf>
    <xf numFmtId="0" fontId="9" fillId="0" borderId="0" xfId="0" applyFont="1" applyAlignment="1"/>
    <xf numFmtId="0" fontId="12" fillId="0" borderId="0" xfId="0" applyFont="1" applyAlignment="1"/>
    <xf numFmtId="0" fontId="13" fillId="17" borderId="1" xfId="0" applyFont="1" applyFill="1" applyBorder="1" applyAlignment="1">
      <alignment horizontal="center" vertical="center"/>
    </xf>
    <xf numFmtId="0" fontId="13" fillId="17" borderId="11" xfId="0" applyFont="1" applyFill="1" applyBorder="1" applyAlignment="1">
      <alignment horizontal="center" vertical="center"/>
    </xf>
    <xf numFmtId="0" fontId="15" fillId="9" borderId="15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5" fillId="5" borderId="43" xfId="0" applyFont="1" applyFill="1" applyBorder="1" applyAlignment="1">
      <alignment horizontal="center" vertical="center"/>
    </xf>
    <xf numFmtId="0" fontId="15" fillId="5" borderId="11" xfId="0" applyFont="1" applyFill="1" applyBorder="1" applyAlignment="1">
      <alignment horizontal="center" vertical="center"/>
    </xf>
    <xf numFmtId="0" fontId="15" fillId="9" borderId="26" xfId="0" applyFont="1" applyFill="1" applyBorder="1" applyAlignment="1">
      <alignment horizontal="center" vertical="center"/>
    </xf>
    <xf numFmtId="0" fontId="15" fillId="5" borderId="17" xfId="0" applyFont="1" applyFill="1" applyBorder="1" applyAlignment="1">
      <alignment horizontal="center" vertical="center"/>
    </xf>
    <xf numFmtId="0" fontId="15" fillId="5" borderId="44" xfId="0" applyFont="1" applyFill="1" applyBorder="1" applyAlignment="1">
      <alignment horizontal="center" vertical="center"/>
    </xf>
    <xf numFmtId="0" fontId="15" fillId="5" borderId="18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3" fillId="18" borderId="11" xfId="0" applyFont="1" applyFill="1" applyBorder="1" applyAlignment="1">
      <alignment horizontal="center" vertical="center"/>
    </xf>
    <xf numFmtId="0" fontId="15" fillId="15" borderId="15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5" fillId="6" borderId="43" xfId="0" applyFont="1" applyFill="1" applyBorder="1" applyAlignment="1">
      <alignment horizontal="center" vertical="center"/>
    </xf>
    <xf numFmtId="0" fontId="15" fillId="6" borderId="45" xfId="0" applyFont="1" applyFill="1" applyBorder="1" applyAlignment="1">
      <alignment horizontal="center" vertical="center"/>
    </xf>
    <xf numFmtId="0" fontId="15" fillId="6" borderId="45" xfId="0" applyFont="1" applyFill="1" applyBorder="1" applyAlignment="1">
      <alignment vertical="center"/>
    </xf>
    <xf numFmtId="0" fontId="15" fillId="15" borderId="26" xfId="0" applyFont="1" applyFill="1" applyBorder="1" applyAlignment="1">
      <alignment horizontal="center" vertical="center"/>
    </xf>
    <xf numFmtId="0" fontId="15" fillId="6" borderId="17" xfId="0" applyFont="1" applyFill="1" applyBorder="1" applyAlignment="1">
      <alignment horizontal="center" vertical="center"/>
    </xf>
    <xf numFmtId="0" fontId="15" fillId="6" borderId="46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5" fillId="19" borderId="15" xfId="0" applyFont="1" applyFill="1" applyBorder="1" applyAlignment="1">
      <alignment horizontal="center" vertical="center"/>
    </xf>
    <xf numFmtId="0" fontId="13" fillId="5" borderId="43" xfId="0" applyFont="1" applyFill="1" applyBorder="1" applyAlignment="1">
      <alignment horizontal="center" vertical="center"/>
    </xf>
    <xf numFmtId="0" fontId="9" fillId="20" borderId="45" xfId="0" applyFont="1" applyFill="1" applyBorder="1" applyAlignment="1"/>
    <xf numFmtId="0" fontId="15" fillId="19" borderId="26" xfId="0" applyFont="1" applyFill="1" applyBorder="1" applyAlignment="1">
      <alignment horizontal="center" vertical="center"/>
    </xf>
    <xf numFmtId="0" fontId="9" fillId="20" borderId="46" xfId="0" applyFont="1" applyFill="1" applyBorder="1" applyAlignment="1"/>
    <xf numFmtId="0" fontId="13" fillId="2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/>
    </xf>
    <xf numFmtId="0" fontId="15" fillId="22" borderId="1" xfId="0" applyFont="1" applyFill="1" applyBorder="1" applyAlignment="1">
      <alignment horizontal="center" vertical="center"/>
    </xf>
    <xf numFmtId="0" fontId="15" fillId="22" borderId="43" xfId="0" applyFont="1" applyFill="1" applyBorder="1" applyAlignment="1">
      <alignment horizontal="center" vertical="center"/>
    </xf>
    <xf numFmtId="0" fontId="15" fillId="22" borderId="43" xfId="0" applyFont="1" applyFill="1" applyBorder="1" applyAlignment="1">
      <alignment vertical="center"/>
    </xf>
    <xf numFmtId="0" fontId="15" fillId="20" borderId="1" xfId="0" applyFont="1" applyFill="1" applyBorder="1" applyAlignment="1">
      <alignment horizontal="center" vertical="center"/>
    </xf>
    <xf numFmtId="0" fontId="13" fillId="20" borderId="43" xfId="0" applyFont="1" applyFill="1" applyBorder="1" applyAlignment="1">
      <alignment horizontal="center" vertical="center"/>
    </xf>
    <xf numFmtId="0" fontId="15" fillId="20" borderId="43" xfId="0" applyFont="1" applyFill="1" applyBorder="1" applyAlignment="1">
      <alignment horizontal="center" vertical="center"/>
    </xf>
    <xf numFmtId="0" fontId="15" fillId="20" borderId="45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5" fillId="20" borderId="17" xfId="0" applyFont="1" applyFill="1" applyBorder="1" applyAlignment="1">
      <alignment horizontal="center" vertical="center"/>
    </xf>
    <xf numFmtId="0" fontId="13" fillId="20" borderId="44" xfId="0" applyFont="1" applyFill="1" applyBorder="1" applyAlignment="1">
      <alignment horizontal="center" vertical="center"/>
    </xf>
    <xf numFmtId="0" fontId="15" fillId="20" borderId="44" xfId="0" applyFont="1" applyFill="1" applyBorder="1" applyAlignment="1">
      <alignment horizontal="center" vertical="center"/>
    </xf>
    <xf numFmtId="0" fontId="15" fillId="20" borderId="18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5" fillId="21" borderId="1" xfId="0" applyFont="1" applyFill="1" applyBorder="1" applyAlignment="1">
      <alignment horizontal="center" vertical="center"/>
    </xf>
    <xf numFmtId="0" fontId="15" fillId="21" borderId="2" xfId="0" applyFont="1" applyFill="1" applyBorder="1" applyAlignment="1">
      <alignment horizontal="center" vertical="center"/>
    </xf>
    <xf numFmtId="0" fontId="15" fillId="11" borderId="29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6" fillId="11" borderId="5" xfId="0" applyFont="1" applyFill="1" applyBorder="1" applyAlignment="1">
      <alignment horizontal="center" vertical="center"/>
    </xf>
    <xf numFmtId="0" fontId="16" fillId="11" borderId="6" xfId="0" applyFont="1" applyFill="1" applyBorder="1" applyAlignment="1">
      <alignment horizontal="center" vertical="center"/>
    </xf>
    <xf numFmtId="0" fontId="16" fillId="11" borderId="7" xfId="0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9" fillId="7" borderId="28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0" fontId="9" fillId="7" borderId="17" xfId="0" applyFont="1" applyFill="1" applyBorder="1" applyAlignment="1">
      <alignment horizontal="center" vertical="center"/>
    </xf>
    <xf numFmtId="0" fontId="9" fillId="7" borderId="18" xfId="0" applyFont="1" applyFill="1" applyBorder="1" applyAlignment="1">
      <alignment horizontal="center" vertical="center"/>
    </xf>
    <xf numFmtId="0" fontId="9" fillId="20" borderId="13" xfId="0" applyFont="1" applyFill="1" applyBorder="1" applyAlignment="1">
      <alignment horizontal="center" vertical="center"/>
    </xf>
    <xf numFmtId="0" fontId="9" fillId="20" borderId="4" xfId="0" applyFont="1" applyFill="1" applyBorder="1" applyAlignment="1">
      <alignment horizontal="center" vertical="center"/>
    </xf>
    <xf numFmtId="0" fontId="9" fillId="20" borderId="1" xfId="0" applyFont="1" applyFill="1" applyBorder="1" applyAlignment="1">
      <alignment horizontal="center" vertical="center"/>
    </xf>
    <xf numFmtId="0" fontId="9" fillId="20" borderId="50" xfId="0" applyFont="1" applyFill="1" applyBorder="1" applyAlignment="1">
      <alignment horizontal="center" vertical="center"/>
    </xf>
    <xf numFmtId="0" fontId="9" fillId="20" borderId="14" xfId="0" applyFont="1" applyFill="1" applyBorder="1" applyAlignment="1">
      <alignment horizontal="center" vertical="center"/>
    </xf>
    <xf numFmtId="0" fontId="9" fillId="20" borderId="15" xfId="0" applyFont="1" applyFill="1" applyBorder="1" applyAlignment="1">
      <alignment horizontal="center" vertical="center"/>
    </xf>
    <xf numFmtId="0" fontId="9" fillId="20" borderId="29" xfId="0" applyFont="1" applyFill="1" applyBorder="1" applyAlignment="1">
      <alignment horizontal="center" vertical="center"/>
    </xf>
    <xf numFmtId="0" fontId="9" fillId="20" borderId="11" xfId="0" applyFont="1" applyFill="1" applyBorder="1" applyAlignment="1">
      <alignment horizontal="center" vertical="center"/>
    </xf>
    <xf numFmtId="0" fontId="9" fillId="20" borderId="51" xfId="0" applyFont="1" applyFill="1" applyBorder="1" applyAlignment="1">
      <alignment horizontal="center" vertical="center"/>
    </xf>
    <xf numFmtId="0" fontId="9" fillId="20" borderId="2" xfId="0" applyFont="1" applyFill="1" applyBorder="1" applyAlignment="1">
      <alignment horizontal="center" vertical="center"/>
    </xf>
    <xf numFmtId="0" fontId="9" fillId="20" borderId="52" xfId="0" applyFont="1" applyFill="1" applyBorder="1" applyAlignment="1">
      <alignment horizontal="center" vertical="center"/>
    </xf>
    <xf numFmtId="0" fontId="9" fillId="20" borderId="12" xfId="0" applyFont="1" applyFill="1" applyBorder="1" applyAlignment="1">
      <alignment horizontal="center" vertical="center"/>
    </xf>
    <xf numFmtId="0" fontId="9" fillId="10" borderId="27" xfId="0" applyFont="1" applyFill="1" applyBorder="1" applyAlignment="1">
      <alignment horizontal="center" vertical="center"/>
    </xf>
    <xf numFmtId="0" fontId="9" fillId="10" borderId="9" xfId="0" applyFont="1" applyFill="1" applyBorder="1" applyAlignment="1">
      <alignment horizontal="center" vertical="center"/>
    </xf>
    <xf numFmtId="0" fontId="9" fillId="10" borderId="28" xfId="0" applyFont="1" applyFill="1" applyBorder="1" applyAlignment="1">
      <alignment horizontal="center" vertical="center"/>
    </xf>
    <xf numFmtId="0" fontId="9" fillId="10" borderId="15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9" fillId="10" borderId="51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9" fillId="10" borderId="12" xfId="0" applyFont="1" applyFill="1" applyBorder="1" applyAlignment="1">
      <alignment horizontal="center" vertical="center"/>
    </xf>
    <xf numFmtId="0" fontId="9" fillId="23" borderId="53" xfId="0" applyFont="1" applyFill="1" applyBorder="1" applyAlignment="1">
      <alignment horizontal="center" vertical="center"/>
    </xf>
    <xf numFmtId="0" fontId="9" fillId="23" borderId="54" xfId="0" applyFont="1" applyFill="1" applyBorder="1" applyAlignment="1">
      <alignment horizontal="center" vertical="center"/>
    </xf>
    <xf numFmtId="0" fontId="9" fillId="23" borderId="55" xfId="0" applyFont="1" applyFill="1" applyBorder="1" applyAlignment="1">
      <alignment horizontal="center" vertical="center"/>
    </xf>
    <xf numFmtId="0" fontId="9" fillId="23" borderId="56" xfId="0" applyFont="1" applyFill="1" applyBorder="1" applyAlignment="1">
      <alignment horizontal="center" vertical="center"/>
    </xf>
    <xf numFmtId="0" fontId="9" fillId="23" borderId="57" xfId="0" applyFont="1" applyFill="1" applyBorder="1" applyAlignment="1">
      <alignment horizontal="center" vertical="center"/>
    </xf>
    <xf numFmtId="0" fontId="9" fillId="23" borderId="58" xfId="0" applyFont="1" applyFill="1" applyBorder="1" applyAlignment="1">
      <alignment horizontal="center" vertical="center"/>
    </xf>
    <xf numFmtId="0" fontId="9" fillId="23" borderId="59" xfId="0" applyFont="1" applyFill="1" applyBorder="1" applyAlignment="1">
      <alignment horizontal="center" vertical="center"/>
    </xf>
    <xf numFmtId="0" fontId="9" fillId="23" borderId="60" xfId="0" applyFont="1" applyFill="1" applyBorder="1" applyAlignment="1">
      <alignment horizontal="center" vertical="center"/>
    </xf>
    <xf numFmtId="0" fontId="9" fillId="23" borderId="61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0" fillId="0" borderId="0" xfId="0" applyAlignment="1"/>
    <xf numFmtId="0" fontId="5" fillId="5" borderId="27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0" fillId="5" borderId="11" xfId="0" applyFill="1" applyBorder="1" applyAlignment="1"/>
    <xf numFmtId="0" fontId="0" fillId="5" borderId="18" xfId="0" applyFill="1" applyBorder="1" applyAlignment="1"/>
    <xf numFmtId="0" fontId="0" fillId="0" borderId="0" xfId="0" applyAlignment="1">
      <alignment horizontal="center"/>
    </xf>
    <xf numFmtId="0" fontId="6" fillId="11" borderId="27" xfId="0" applyFont="1" applyFill="1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/>
    </xf>
    <xf numFmtId="0" fontId="6" fillId="11" borderId="21" xfId="0" applyFont="1" applyFill="1" applyBorder="1" applyAlignment="1">
      <alignment horizontal="center" vertical="center"/>
    </xf>
    <xf numFmtId="0" fontId="6" fillId="11" borderId="28" xfId="0" applyFont="1" applyFill="1" applyBorder="1" applyAlignment="1">
      <alignment horizontal="center" vertical="center"/>
    </xf>
    <xf numFmtId="0" fontId="9" fillId="11" borderId="27" xfId="0" applyFont="1" applyFill="1" applyBorder="1" applyAlignment="1">
      <alignment horizontal="center" vertical="center"/>
    </xf>
    <xf numFmtId="0" fontId="9" fillId="10" borderId="9" xfId="0" applyFont="1" applyFill="1" applyBorder="1" applyAlignment="1">
      <alignment horizontal="center"/>
    </xf>
    <xf numFmtId="0" fontId="9" fillId="10" borderId="21" xfId="0" applyFont="1" applyFill="1" applyBorder="1" applyAlignment="1">
      <alignment horizontal="center"/>
    </xf>
    <xf numFmtId="0" fontId="9" fillId="10" borderId="28" xfId="0" applyFont="1" applyFill="1" applyBorder="1" applyAlignment="1">
      <alignment horizontal="center"/>
    </xf>
    <xf numFmtId="0" fontId="9" fillId="11" borderId="15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/>
    </xf>
    <xf numFmtId="0" fontId="9" fillId="10" borderId="29" xfId="0" applyFont="1" applyFill="1" applyBorder="1" applyAlignment="1">
      <alignment horizontal="center"/>
    </xf>
    <xf numFmtId="0" fontId="9" fillId="10" borderId="11" xfId="0" applyFont="1" applyFill="1" applyBorder="1" applyAlignment="1">
      <alignment horizontal="center"/>
    </xf>
    <xf numFmtId="0" fontId="9" fillId="10" borderId="17" xfId="0" applyFont="1" applyFill="1" applyBorder="1" applyAlignment="1">
      <alignment horizontal="center" vertical="center"/>
    </xf>
    <xf numFmtId="0" fontId="9" fillId="10" borderId="17" xfId="0" applyFont="1" applyFill="1" applyBorder="1" applyAlignment="1">
      <alignment horizontal="center"/>
    </xf>
    <xf numFmtId="0" fontId="9" fillId="10" borderId="62" xfId="0" applyFont="1" applyFill="1" applyBorder="1" applyAlignment="1">
      <alignment horizontal="center"/>
    </xf>
    <xf numFmtId="0" fontId="9" fillId="10" borderId="18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28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9" fillId="6" borderId="29" xfId="0" applyFont="1" applyFill="1" applyBorder="1" applyAlignment="1">
      <alignment horizontal="center"/>
    </xf>
    <xf numFmtId="0" fontId="9" fillId="6" borderId="11" xfId="0" applyFont="1" applyFill="1" applyBorder="1" applyAlignment="1">
      <alignment horizontal="center"/>
    </xf>
    <xf numFmtId="0" fontId="9" fillId="6" borderId="15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horizontal="center"/>
    </xf>
    <xf numFmtId="0" fontId="9" fillId="6" borderId="62" xfId="0" applyFont="1" applyFill="1" applyBorder="1" applyAlignment="1">
      <alignment horizontal="center"/>
    </xf>
    <xf numFmtId="0" fontId="9" fillId="6" borderId="18" xfId="0" applyFont="1" applyFill="1" applyBorder="1" applyAlignment="1">
      <alignment horizontal="center"/>
    </xf>
    <xf numFmtId="0" fontId="9" fillId="20" borderId="9" xfId="0" applyFont="1" applyFill="1" applyBorder="1" applyAlignment="1">
      <alignment horizontal="center" vertical="center"/>
    </xf>
    <xf numFmtId="0" fontId="9" fillId="20" borderId="9" xfId="0" applyFont="1" applyFill="1" applyBorder="1" applyAlignment="1">
      <alignment horizontal="center"/>
    </xf>
    <xf numFmtId="0" fontId="9" fillId="20" borderId="21" xfId="0" applyFont="1" applyFill="1" applyBorder="1" applyAlignment="1">
      <alignment horizontal="center"/>
    </xf>
    <xf numFmtId="0" fontId="9" fillId="20" borderId="28" xfId="0" applyFont="1" applyFill="1" applyBorder="1" applyAlignment="1">
      <alignment horizontal="center"/>
    </xf>
    <xf numFmtId="0" fontId="9" fillId="20" borderId="1" xfId="0" applyFont="1" applyFill="1" applyBorder="1" applyAlignment="1">
      <alignment horizontal="center"/>
    </xf>
    <xf numFmtId="0" fontId="9" fillId="20" borderId="29" xfId="0" applyFont="1" applyFill="1" applyBorder="1" applyAlignment="1">
      <alignment horizontal="center"/>
    </xf>
    <xf numFmtId="0" fontId="9" fillId="20" borderId="11" xfId="0" applyFont="1" applyFill="1" applyBorder="1" applyAlignment="1">
      <alignment horizontal="center"/>
    </xf>
    <xf numFmtId="0" fontId="9" fillId="20" borderId="17" xfId="0" applyFont="1" applyFill="1" applyBorder="1" applyAlignment="1">
      <alignment horizontal="center" vertical="center"/>
    </xf>
    <xf numFmtId="0" fontId="9" fillId="20" borderId="17" xfId="0" applyFont="1" applyFill="1" applyBorder="1" applyAlignment="1">
      <alignment horizontal="center"/>
    </xf>
    <xf numFmtId="0" fontId="9" fillId="20" borderId="62" xfId="0" applyFont="1" applyFill="1" applyBorder="1" applyAlignment="1">
      <alignment horizontal="center"/>
    </xf>
    <xf numFmtId="0" fontId="9" fillId="5" borderId="18" xfId="0" applyFont="1" applyFill="1" applyBorder="1" applyAlignment="1">
      <alignment horizontal="center"/>
    </xf>
    <xf numFmtId="0" fontId="9" fillId="5" borderId="9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/>
    </xf>
    <xf numFmtId="0" fontId="9" fillId="5" borderId="28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9" fillId="5" borderId="15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1" fontId="3" fillId="7" borderId="9" xfId="0" applyNumberFormat="1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26" xfId="0" applyFont="1" applyFill="1" applyBorder="1" applyAlignment="1">
      <alignment horizontal="center" vertical="center"/>
    </xf>
    <xf numFmtId="1" fontId="3" fillId="7" borderId="17" xfId="0" applyNumberFormat="1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1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1" fontId="3" fillId="7" borderId="6" xfId="0" applyNumberFormat="1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/>
    </xf>
    <xf numFmtId="1" fontId="3" fillId="7" borderId="4" xfId="0" applyNumberFormat="1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6" fillId="11" borderId="8" xfId="0" applyFont="1" applyFill="1" applyBorder="1" applyAlignment="1">
      <alignment horizontal="center" vertical="center"/>
    </xf>
    <xf numFmtId="0" fontId="6" fillId="11" borderId="24" xfId="0" applyFont="1" applyFill="1" applyBorder="1" applyAlignment="1">
      <alignment horizontal="center" vertical="center"/>
    </xf>
    <xf numFmtId="0" fontId="6" fillId="11" borderId="25" xfId="0" applyFont="1" applyFill="1" applyBorder="1" applyAlignment="1">
      <alignment horizontal="center" vertical="center"/>
    </xf>
    <xf numFmtId="0" fontId="9" fillId="5" borderId="27" xfId="0" applyFont="1" applyFill="1" applyBorder="1" applyAlignment="1">
      <alignment horizontal="center" vertical="center"/>
    </xf>
    <xf numFmtId="0" fontId="9" fillId="5" borderId="28" xfId="0" applyFont="1" applyFill="1" applyBorder="1" applyAlignment="1">
      <alignment horizontal="center" vertical="center"/>
    </xf>
    <xf numFmtId="0" fontId="9" fillId="5" borderId="26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6" fillId="25" borderId="27" xfId="0" applyFont="1" applyFill="1" applyBorder="1" applyAlignment="1">
      <alignment horizontal="center" vertical="center"/>
    </xf>
    <xf numFmtId="0" fontId="6" fillId="25" borderId="9" xfId="0" applyFont="1" applyFill="1" applyBorder="1" applyAlignment="1">
      <alignment horizontal="center" vertical="center"/>
    </xf>
    <xf numFmtId="0" fontId="6" fillId="25" borderId="28" xfId="0" applyFont="1" applyFill="1" applyBorder="1" applyAlignment="1">
      <alignment horizontal="center" vertical="center"/>
    </xf>
    <xf numFmtId="0" fontId="9" fillId="22" borderId="27" xfId="0" applyFont="1" applyFill="1" applyBorder="1" applyAlignment="1">
      <alignment horizontal="center" vertical="center"/>
    </xf>
    <xf numFmtId="0" fontId="9" fillId="22" borderId="9" xfId="0" applyFont="1" applyFill="1" applyBorder="1" applyAlignment="1">
      <alignment horizontal="center" vertical="center"/>
    </xf>
    <xf numFmtId="0" fontId="9" fillId="22" borderId="9" xfId="0" applyFont="1" applyFill="1" applyBorder="1" applyAlignment="1">
      <alignment horizontal="center"/>
    </xf>
    <xf numFmtId="0" fontId="9" fillId="22" borderId="28" xfId="0" applyFont="1" applyFill="1" applyBorder="1" applyAlignment="1">
      <alignment horizontal="center"/>
    </xf>
    <xf numFmtId="0" fontId="9" fillId="22" borderId="15" xfId="0" applyFont="1" applyFill="1" applyBorder="1" applyAlignment="1">
      <alignment horizontal="center" vertical="center"/>
    </xf>
    <xf numFmtId="0" fontId="9" fillId="22" borderId="1" xfId="0" applyFont="1" applyFill="1" applyBorder="1" applyAlignment="1">
      <alignment horizontal="center" vertical="center"/>
    </xf>
    <xf numFmtId="0" fontId="9" fillId="22" borderId="1" xfId="0" applyFont="1" applyFill="1" applyBorder="1" applyAlignment="1">
      <alignment horizontal="center"/>
    </xf>
    <xf numFmtId="0" fontId="9" fillId="22" borderId="11" xfId="0" applyFont="1" applyFill="1" applyBorder="1" applyAlignment="1">
      <alignment horizontal="center"/>
    </xf>
    <xf numFmtId="0" fontId="9" fillId="22" borderId="2" xfId="0" applyFont="1" applyFill="1" applyBorder="1" applyAlignment="1">
      <alignment horizontal="center" vertical="center"/>
    </xf>
    <xf numFmtId="0" fontId="9" fillId="22" borderId="2" xfId="0" applyFont="1" applyFill="1" applyBorder="1" applyAlignment="1">
      <alignment horizontal="center"/>
    </xf>
    <xf numFmtId="0" fontId="9" fillId="22" borderId="12" xfId="0" applyFont="1" applyFill="1" applyBorder="1" applyAlignment="1">
      <alignment horizontal="center"/>
    </xf>
    <xf numFmtId="0" fontId="9" fillId="22" borderId="51" xfId="0" applyFont="1" applyFill="1" applyBorder="1" applyAlignment="1">
      <alignment horizontal="center" vertical="center"/>
    </xf>
    <xf numFmtId="0" fontId="9" fillId="22" borderId="26" xfId="0" applyFont="1" applyFill="1" applyBorder="1" applyAlignment="1">
      <alignment horizontal="center" vertical="center"/>
    </xf>
    <xf numFmtId="0" fontId="9" fillId="22" borderId="17" xfId="0" applyFont="1" applyFill="1" applyBorder="1" applyAlignment="1">
      <alignment horizontal="center" vertical="center"/>
    </xf>
    <xf numFmtId="0" fontId="9" fillId="22" borderId="17" xfId="0" applyFont="1" applyFill="1" applyBorder="1" applyAlignment="1">
      <alignment horizontal="center"/>
    </xf>
    <xf numFmtId="0" fontId="9" fillId="22" borderId="18" xfId="0" applyFont="1" applyFill="1" applyBorder="1" applyAlignment="1">
      <alignment horizontal="center"/>
    </xf>
    <xf numFmtId="0" fontId="9" fillId="22" borderId="13" xfId="0" applyFont="1" applyFill="1" applyBorder="1" applyAlignment="1">
      <alignment horizontal="center" vertical="center"/>
    </xf>
    <xf numFmtId="0" fontId="9" fillId="22" borderId="4" xfId="0" applyFont="1" applyFill="1" applyBorder="1" applyAlignment="1">
      <alignment horizontal="center" vertical="center"/>
    </xf>
    <xf numFmtId="0" fontId="9" fillId="22" borderId="4" xfId="0" applyFont="1" applyFill="1" applyBorder="1" applyAlignment="1">
      <alignment horizontal="center"/>
    </xf>
    <xf numFmtId="0" fontId="9" fillId="22" borderId="14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0" fillId="13" borderId="0" xfId="0" applyFill="1" applyBorder="1" applyAlignment="1">
      <alignment vertical="center"/>
    </xf>
    <xf numFmtId="0" fontId="0" fillId="13" borderId="0" xfId="0" applyFill="1" applyBorder="1">
      <alignment vertical="center"/>
    </xf>
    <xf numFmtId="0" fontId="7" fillId="26" borderId="64" xfId="0" applyFont="1" applyFill="1" applyBorder="1" applyAlignment="1">
      <alignment horizontal="center" vertical="center"/>
    </xf>
    <xf numFmtId="0" fontId="7" fillId="26" borderId="35" xfId="0" applyFont="1" applyFill="1" applyBorder="1" applyAlignment="1">
      <alignment horizontal="center" vertical="center"/>
    </xf>
    <xf numFmtId="0" fontId="7" fillId="26" borderId="3" xfId="0" applyFont="1" applyFill="1" applyBorder="1" applyAlignment="1">
      <alignment horizontal="center" vertical="center"/>
    </xf>
    <xf numFmtId="0" fontId="7" fillId="26" borderId="0" xfId="0" applyFont="1" applyFill="1" applyBorder="1" applyAlignment="1">
      <alignment horizontal="center" vertical="center"/>
    </xf>
    <xf numFmtId="0" fontId="7" fillId="26" borderId="4" xfId="0" applyFont="1" applyFill="1" applyBorder="1" applyAlignment="1">
      <alignment horizontal="center" vertical="center"/>
    </xf>
    <xf numFmtId="0" fontId="7" fillId="26" borderId="65" xfId="0" applyFont="1" applyFill="1" applyBorder="1" applyAlignment="1">
      <alignment horizontal="center" vertical="center"/>
    </xf>
    <xf numFmtId="0" fontId="7" fillId="26" borderId="69" xfId="0" applyFont="1" applyFill="1" applyBorder="1" applyAlignment="1">
      <alignment horizontal="center" vertical="center"/>
    </xf>
    <xf numFmtId="0" fontId="7" fillId="26" borderId="73" xfId="0" applyFont="1" applyFill="1" applyBorder="1" applyAlignment="1">
      <alignment horizontal="center" vertical="center"/>
    </xf>
    <xf numFmtId="0" fontId="7" fillId="26" borderId="74" xfId="0" applyFont="1" applyFill="1" applyBorder="1" applyAlignment="1">
      <alignment horizontal="center" vertical="center"/>
    </xf>
    <xf numFmtId="0" fontId="7" fillId="26" borderId="75" xfId="0" applyFont="1" applyFill="1" applyBorder="1" applyAlignment="1">
      <alignment horizontal="center" vertical="center"/>
    </xf>
    <xf numFmtId="0" fontId="7" fillId="26" borderId="76" xfId="0" applyFont="1" applyFill="1" applyBorder="1" applyAlignment="1">
      <alignment vertical="center"/>
    </xf>
    <xf numFmtId="0" fontId="7" fillId="26" borderId="71" xfId="0" applyFont="1" applyFill="1" applyBorder="1" applyAlignment="1">
      <alignment vertical="center"/>
    </xf>
    <xf numFmtId="0" fontId="7" fillId="26" borderId="77" xfId="0" applyFont="1" applyFill="1" applyBorder="1" applyAlignment="1">
      <alignment horizontal="center" vertical="center"/>
    </xf>
    <xf numFmtId="0" fontId="19" fillId="26" borderId="78" xfId="0" applyFont="1" applyFill="1" applyBorder="1" applyAlignment="1">
      <alignment horizontal="center" vertical="center"/>
    </xf>
    <xf numFmtId="0" fontId="20" fillId="26" borderId="78" xfId="0" applyFont="1" applyFill="1" applyBorder="1" applyAlignment="1">
      <alignment horizontal="center" vertical="center"/>
    </xf>
    <xf numFmtId="0" fontId="21" fillId="26" borderId="79" xfId="0" applyFont="1" applyFill="1" applyBorder="1" applyAlignment="1">
      <alignment horizontal="center" vertical="center"/>
    </xf>
    <xf numFmtId="0" fontId="7" fillId="26" borderId="68" xfId="0" applyFont="1" applyFill="1" applyBorder="1" applyAlignment="1">
      <alignment horizontal="center" vertical="center"/>
    </xf>
    <xf numFmtId="0" fontId="7" fillId="26" borderId="31" xfId="0" applyFont="1" applyFill="1" applyBorder="1" applyAlignment="1">
      <alignment horizontal="center" vertical="center"/>
    </xf>
    <xf numFmtId="0" fontId="7" fillId="26" borderId="1" xfId="0" applyFont="1" applyFill="1" applyBorder="1" applyAlignment="1">
      <alignment horizontal="center" vertical="center"/>
    </xf>
    <xf numFmtId="0" fontId="7" fillId="26" borderId="80" xfId="0" applyFont="1" applyFill="1" applyBorder="1" applyAlignment="1">
      <alignment horizontal="center" vertical="center"/>
    </xf>
    <xf numFmtId="0" fontId="7" fillId="26" borderId="30" xfId="0" applyFont="1" applyFill="1" applyBorder="1" applyAlignment="1">
      <alignment horizontal="center" vertical="center"/>
    </xf>
    <xf numFmtId="0" fontId="7" fillId="26" borderId="57" xfId="0" applyFont="1" applyFill="1" applyBorder="1" applyAlignment="1">
      <alignment horizontal="center" vertical="center"/>
    </xf>
    <xf numFmtId="0" fontId="7" fillId="26" borderId="81" xfId="0" applyFont="1" applyFill="1" applyBorder="1" applyAlignment="1">
      <alignment horizontal="center" vertical="center"/>
    </xf>
    <xf numFmtId="0" fontId="7" fillId="26" borderId="66" xfId="0" applyFont="1" applyFill="1" applyBorder="1" applyAlignment="1">
      <alignment horizontal="center" vertical="center"/>
    </xf>
    <xf numFmtId="0" fontId="19" fillId="26" borderId="77" xfId="0" applyFont="1" applyFill="1" applyBorder="1" applyAlignment="1">
      <alignment horizontal="center" vertical="center"/>
    </xf>
    <xf numFmtId="0" fontId="21" fillId="26" borderId="82" xfId="0" applyFont="1" applyFill="1" applyBorder="1" applyAlignment="1">
      <alignment horizontal="center" vertical="center"/>
    </xf>
    <xf numFmtId="0" fontId="7" fillId="26" borderId="83" xfId="0" applyFont="1" applyFill="1" applyBorder="1" applyAlignment="1">
      <alignment horizontal="center" vertical="center"/>
    </xf>
    <xf numFmtId="0" fontId="7" fillId="0" borderId="57" xfId="0" applyFont="1" applyFill="1" applyBorder="1" applyAlignment="1">
      <alignment horizontal="center" vertical="center"/>
    </xf>
    <xf numFmtId="0" fontId="7" fillId="26" borderId="84" xfId="0" applyFont="1" applyFill="1" applyBorder="1" applyAlignment="1">
      <alignment horizontal="center" vertical="center"/>
    </xf>
    <xf numFmtId="0" fontId="7" fillId="26" borderId="85" xfId="0" applyFont="1" applyFill="1" applyBorder="1" applyAlignment="1">
      <alignment horizontal="center" vertical="center"/>
    </xf>
    <xf numFmtId="0" fontId="7" fillId="26" borderId="86" xfId="0" applyFont="1" applyFill="1" applyBorder="1" applyAlignment="1">
      <alignment horizontal="center" vertical="center"/>
    </xf>
    <xf numFmtId="0" fontId="7" fillId="26" borderId="87" xfId="0" applyFont="1" applyFill="1" applyBorder="1" applyAlignment="1">
      <alignment horizontal="center" vertical="center"/>
    </xf>
    <xf numFmtId="0" fontId="7" fillId="26" borderId="88" xfId="0" applyFont="1" applyFill="1" applyBorder="1" applyAlignment="1">
      <alignment horizontal="center" vertical="center"/>
    </xf>
    <xf numFmtId="0" fontId="7" fillId="26" borderId="89" xfId="0" applyFont="1" applyFill="1" applyBorder="1" applyAlignment="1">
      <alignment horizontal="center" vertical="center"/>
    </xf>
    <xf numFmtId="0" fontId="7" fillId="26" borderId="90" xfId="0" applyFont="1" applyFill="1" applyBorder="1" applyAlignment="1">
      <alignment horizontal="center" vertical="center"/>
    </xf>
    <xf numFmtId="0" fontId="19" fillId="26" borderId="91" xfId="0" applyFont="1" applyFill="1" applyBorder="1" applyAlignment="1">
      <alignment horizontal="center" vertical="center"/>
    </xf>
    <xf numFmtId="0" fontId="20" fillId="26" borderId="92" xfId="0" applyFont="1" applyFill="1" applyBorder="1" applyAlignment="1">
      <alignment horizontal="center" vertical="center"/>
    </xf>
    <xf numFmtId="0" fontId="21" fillId="26" borderId="93" xfId="0" applyFont="1" applyFill="1" applyBorder="1" applyAlignment="1">
      <alignment horizontal="center" vertical="center"/>
    </xf>
    <xf numFmtId="0" fontId="7" fillId="26" borderId="94" xfId="0" applyFont="1" applyFill="1" applyBorder="1" applyAlignment="1">
      <alignment horizontal="center" vertical="center"/>
    </xf>
    <xf numFmtId="0" fontId="7" fillId="26" borderId="95" xfId="0" applyFont="1" applyFill="1" applyBorder="1" applyAlignment="1">
      <alignment horizontal="center" vertical="center"/>
    </xf>
    <xf numFmtId="0" fontId="7" fillId="26" borderId="96" xfId="0" applyFont="1" applyFill="1" applyBorder="1" applyAlignment="1">
      <alignment horizontal="center" vertical="center"/>
    </xf>
    <xf numFmtId="0" fontId="19" fillId="26" borderId="4" xfId="0" applyFont="1" applyFill="1" applyBorder="1" applyAlignment="1">
      <alignment horizontal="center" vertical="center"/>
    </xf>
    <xf numFmtId="0" fontId="20" fillId="26" borderId="4" xfId="0" applyFont="1" applyFill="1" applyBorder="1" applyAlignment="1">
      <alignment horizontal="center" vertical="center"/>
    </xf>
    <xf numFmtId="0" fontId="21" fillId="26" borderId="4" xfId="0" applyFont="1" applyFill="1" applyBorder="1" applyAlignment="1">
      <alignment horizontal="center" vertical="center"/>
    </xf>
    <xf numFmtId="0" fontId="7" fillId="26" borderId="97" xfId="0" applyFont="1" applyFill="1" applyBorder="1" applyAlignment="1">
      <alignment horizontal="center" vertical="center"/>
    </xf>
    <xf numFmtId="0" fontId="7" fillId="26" borderId="98" xfId="0" applyFont="1" applyFill="1" applyBorder="1" applyAlignment="1">
      <alignment horizontal="center" vertical="center"/>
    </xf>
    <xf numFmtId="0" fontId="7" fillId="26" borderId="99" xfId="0" applyFont="1" applyFill="1" applyBorder="1" applyAlignment="1">
      <alignment horizontal="center" vertical="center"/>
    </xf>
    <xf numFmtId="0" fontId="7" fillId="26" borderId="67" xfId="0" applyFont="1" applyFill="1" applyBorder="1" applyAlignment="1">
      <alignment horizontal="center" vertical="center"/>
    </xf>
    <xf numFmtId="0" fontId="7" fillId="26" borderId="100" xfId="0" applyFont="1" applyFill="1" applyBorder="1" applyAlignment="1">
      <alignment horizontal="center" vertical="center"/>
    </xf>
    <xf numFmtId="0" fontId="19" fillId="26" borderId="3" xfId="0" applyFont="1" applyFill="1" applyBorder="1" applyAlignment="1">
      <alignment horizontal="center" vertical="center"/>
    </xf>
    <xf numFmtId="0" fontId="20" fillId="26" borderId="3" xfId="0" applyFont="1" applyFill="1" applyBorder="1" applyAlignment="1">
      <alignment horizontal="center" vertical="center"/>
    </xf>
    <xf numFmtId="0" fontId="21" fillId="26" borderId="3" xfId="0" applyFont="1" applyFill="1" applyBorder="1" applyAlignment="1">
      <alignment horizontal="center" vertical="center"/>
    </xf>
    <xf numFmtId="0" fontId="7" fillId="26" borderId="101" xfId="0" applyFont="1" applyFill="1" applyBorder="1" applyAlignment="1">
      <alignment horizontal="center" vertical="center"/>
    </xf>
    <xf numFmtId="0" fontId="19" fillId="26" borderId="102" xfId="0" applyFont="1" applyFill="1" applyBorder="1" applyAlignment="1">
      <alignment horizontal="center" vertical="center"/>
    </xf>
    <xf numFmtId="0" fontId="20" fillId="26" borderId="102" xfId="0" applyFont="1" applyFill="1" applyBorder="1" applyAlignment="1">
      <alignment horizontal="center" vertical="center"/>
    </xf>
    <xf numFmtId="0" fontId="21" fillId="26" borderId="102" xfId="0" applyFont="1" applyFill="1" applyBorder="1" applyAlignment="1">
      <alignment horizontal="center" vertical="center"/>
    </xf>
    <xf numFmtId="0" fontId="7" fillId="26" borderId="103" xfId="0" applyFont="1" applyFill="1" applyBorder="1" applyAlignment="1">
      <alignment horizontal="center" vertical="center"/>
    </xf>
    <xf numFmtId="0" fontId="19" fillId="26" borderId="0" xfId="0" applyFont="1" applyFill="1" applyBorder="1" applyAlignment="1">
      <alignment horizontal="center" vertical="center"/>
    </xf>
    <xf numFmtId="0" fontId="20" fillId="26" borderId="0" xfId="0" applyFont="1" applyFill="1" applyBorder="1" applyAlignment="1">
      <alignment horizontal="center" vertical="center"/>
    </xf>
    <xf numFmtId="0" fontId="21" fillId="26" borderId="0" xfId="0" applyFont="1" applyFill="1" applyBorder="1" applyAlignment="1">
      <alignment horizontal="center" vertical="center"/>
    </xf>
    <xf numFmtId="0" fontId="19" fillId="26" borderId="66" xfId="0" applyFont="1" applyFill="1" applyBorder="1" applyAlignment="1">
      <alignment horizontal="center" vertical="center"/>
    </xf>
    <xf numFmtId="0" fontId="20" fillId="26" borderId="67" xfId="0" applyFont="1" applyFill="1" applyBorder="1" applyAlignment="1">
      <alignment horizontal="center" vertical="center"/>
    </xf>
    <xf numFmtId="0" fontId="21" fillId="26" borderId="67" xfId="0" applyFont="1" applyFill="1" applyBorder="1" applyAlignment="1">
      <alignment horizontal="center" vertical="center"/>
    </xf>
    <xf numFmtId="0" fontId="19" fillId="26" borderId="90" xfId="0" applyFont="1" applyFill="1" applyBorder="1" applyAlignment="1">
      <alignment horizontal="center" vertical="center"/>
    </xf>
    <xf numFmtId="0" fontId="20" fillId="26" borderId="100" xfId="0" applyFont="1" applyFill="1" applyBorder="1" applyAlignment="1">
      <alignment horizontal="center" vertical="center"/>
    </xf>
    <xf numFmtId="0" fontId="21" fillId="26" borderId="100" xfId="0" applyFont="1" applyFill="1" applyBorder="1" applyAlignment="1">
      <alignment horizontal="center" vertical="center"/>
    </xf>
    <xf numFmtId="0" fontId="7" fillId="26" borderId="108" xfId="0" applyFont="1" applyFill="1" applyBorder="1" applyAlignment="1">
      <alignment horizontal="center" vertical="center"/>
    </xf>
    <xf numFmtId="0" fontId="7" fillId="26" borderId="104" xfId="0" applyFont="1" applyFill="1" applyBorder="1" applyAlignment="1">
      <alignment horizontal="center" vertical="center"/>
    </xf>
    <xf numFmtId="0" fontId="19" fillId="26" borderId="35" xfId="0" applyFont="1" applyFill="1" applyBorder="1" applyAlignment="1">
      <alignment horizontal="center" vertical="center"/>
    </xf>
    <xf numFmtId="0" fontId="21" fillId="26" borderId="63" xfId="0" applyFont="1" applyFill="1" applyBorder="1" applyAlignment="1">
      <alignment horizontal="center" vertical="center"/>
    </xf>
    <xf numFmtId="0" fontId="7" fillId="26" borderId="110" xfId="0" applyFont="1" applyFill="1" applyBorder="1" applyAlignment="1">
      <alignment horizontal="center" vertical="center"/>
    </xf>
    <xf numFmtId="0" fontId="19" fillId="26" borderId="1" xfId="0" applyFont="1" applyFill="1" applyBorder="1" applyAlignment="1">
      <alignment horizontal="center" vertical="center"/>
    </xf>
    <xf numFmtId="0" fontId="20" fillId="26" borderId="1" xfId="0" applyFont="1" applyFill="1" applyBorder="1" applyAlignment="1">
      <alignment horizontal="center" vertical="center"/>
    </xf>
    <xf numFmtId="0" fontId="21" fillId="26" borderId="1" xfId="0" applyFont="1" applyFill="1" applyBorder="1" applyAlignment="1">
      <alignment horizontal="center" vertical="center"/>
    </xf>
    <xf numFmtId="0" fontId="7" fillId="26" borderId="76" xfId="0" applyFont="1" applyFill="1" applyBorder="1" applyAlignment="1">
      <alignment horizontal="center" vertical="center"/>
    </xf>
    <xf numFmtId="0" fontId="22" fillId="26" borderId="71" xfId="0" applyFont="1" applyFill="1" applyBorder="1" applyAlignment="1">
      <alignment vertical="center"/>
    </xf>
    <xf numFmtId="0" fontId="22" fillId="26" borderId="98" xfId="0" applyFont="1" applyFill="1" applyBorder="1" applyAlignment="1">
      <alignment horizontal="center" vertical="center"/>
    </xf>
    <xf numFmtId="0" fontId="22" fillId="26" borderId="31" xfId="0" applyFont="1" applyFill="1" applyBorder="1" applyAlignment="1">
      <alignment horizontal="center" vertical="center"/>
    </xf>
    <xf numFmtId="0" fontId="22" fillId="26" borderId="105" xfId="0" applyFont="1" applyFill="1" applyBorder="1" applyAlignment="1">
      <alignment horizontal="center" vertical="center"/>
    </xf>
    <xf numFmtId="0" fontId="22" fillId="26" borderId="111" xfId="0" applyFont="1" applyFill="1" applyBorder="1" applyAlignment="1">
      <alignment horizontal="center" vertical="center"/>
    </xf>
    <xf numFmtId="0" fontId="22" fillId="26" borderId="57" xfId="0" applyFont="1" applyFill="1" applyBorder="1" applyAlignment="1">
      <alignment horizontal="center" vertical="center"/>
    </xf>
    <xf numFmtId="0" fontId="22" fillId="26" borderId="81" xfId="0" applyFont="1" applyFill="1" applyBorder="1" applyAlignment="1">
      <alignment horizontal="center" vertical="center"/>
    </xf>
    <xf numFmtId="0" fontId="22" fillId="26" borderId="112" xfId="0" applyFont="1" applyFill="1" applyBorder="1" applyAlignment="1">
      <alignment horizontal="center" vertical="center"/>
    </xf>
    <xf numFmtId="0" fontId="22" fillId="26" borderId="94" xfId="0" applyFont="1" applyFill="1" applyBorder="1" applyAlignment="1">
      <alignment horizontal="center" vertical="center"/>
    </xf>
    <xf numFmtId="0" fontId="22" fillId="26" borderId="87" xfId="0" applyFont="1" applyFill="1" applyBorder="1" applyAlignment="1">
      <alignment horizontal="center" vertical="center"/>
    </xf>
    <xf numFmtId="0" fontId="22" fillId="26" borderId="86" xfId="0" applyFont="1" applyFill="1" applyBorder="1" applyAlignment="1">
      <alignment horizontal="center" vertical="center"/>
    </xf>
    <xf numFmtId="0" fontId="22" fillId="26" borderId="89" xfId="0" applyFont="1" applyFill="1" applyBorder="1" applyAlignment="1">
      <alignment horizontal="center" vertical="center"/>
    </xf>
    <xf numFmtId="0" fontId="7" fillId="26" borderId="113" xfId="0" applyFont="1" applyFill="1" applyBorder="1" applyAlignment="1">
      <alignment horizontal="center" vertical="center"/>
    </xf>
    <xf numFmtId="0" fontId="7" fillId="26" borderId="114" xfId="0" applyFont="1" applyFill="1" applyBorder="1" applyAlignment="1">
      <alignment horizontal="center" vertical="center"/>
    </xf>
    <xf numFmtId="0" fontId="22" fillId="26" borderId="118" xfId="0" applyFont="1" applyFill="1" applyBorder="1" applyAlignment="1">
      <alignment horizontal="center" vertical="center"/>
    </xf>
    <xf numFmtId="0" fontId="22" fillId="26" borderId="119" xfId="0" applyFont="1" applyFill="1" applyBorder="1" applyAlignment="1">
      <alignment horizontal="center" vertical="center"/>
    </xf>
    <xf numFmtId="0" fontId="22" fillId="26" borderId="104" xfId="0" applyFont="1" applyFill="1" applyBorder="1" applyAlignment="1">
      <alignment horizontal="center" vertical="center"/>
    </xf>
    <xf numFmtId="0" fontId="22" fillId="26" borderId="120" xfId="0" applyFont="1" applyFill="1" applyBorder="1" applyAlignment="1">
      <alignment horizontal="center" vertical="center"/>
    </xf>
    <xf numFmtId="0" fontId="7" fillId="26" borderId="121" xfId="0" applyFont="1" applyFill="1" applyBorder="1" applyAlignment="1">
      <alignment horizontal="center" vertical="center"/>
    </xf>
    <xf numFmtId="0" fontId="22" fillId="26" borderId="122" xfId="0" applyFont="1" applyFill="1" applyBorder="1" applyAlignment="1">
      <alignment horizontal="center" vertical="center"/>
    </xf>
    <xf numFmtId="0" fontId="22" fillId="26" borderId="123" xfId="0" applyFont="1" applyFill="1" applyBorder="1" applyAlignment="1">
      <alignment horizontal="center" vertical="center"/>
    </xf>
    <xf numFmtId="0" fontId="22" fillId="26" borderId="124" xfId="0" applyFont="1" applyFill="1" applyBorder="1" applyAlignment="1">
      <alignment horizontal="center" vertical="center"/>
    </xf>
    <xf numFmtId="0" fontId="22" fillId="26" borderId="125" xfId="0" applyFont="1" applyFill="1" applyBorder="1" applyAlignment="1">
      <alignment horizontal="center" vertical="center"/>
    </xf>
    <xf numFmtId="0" fontId="22" fillId="26" borderId="80" xfId="0" applyFont="1" applyFill="1" applyBorder="1" applyAlignment="1">
      <alignment horizontal="center" vertical="center"/>
    </xf>
    <xf numFmtId="0" fontId="22" fillId="26" borderId="0" xfId="0" applyFont="1" applyFill="1" applyBorder="1" applyAlignment="1">
      <alignment horizontal="center" vertical="center"/>
    </xf>
    <xf numFmtId="0" fontId="22" fillId="26" borderId="121" xfId="0" applyFont="1" applyFill="1" applyBorder="1" applyAlignment="1">
      <alignment horizontal="center" vertical="center"/>
    </xf>
    <xf numFmtId="0" fontId="22" fillId="26" borderId="84" xfId="0" applyFont="1" applyFill="1" applyBorder="1" applyAlignment="1">
      <alignment horizontal="center" vertical="center"/>
    </xf>
    <xf numFmtId="0" fontId="22" fillId="26" borderId="100" xfId="0" applyFont="1" applyFill="1" applyBorder="1" applyAlignment="1">
      <alignment horizontal="center" vertical="center"/>
    </xf>
    <xf numFmtId="0" fontId="22" fillId="26" borderId="110" xfId="0" applyFont="1" applyFill="1" applyBorder="1" applyAlignment="1">
      <alignment horizontal="center" vertical="center"/>
    </xf>
    <xf numFmtId="0" fontId="22" fillId="26" borderId="126" xfId="0" applyFont="1" applyFill="1" applyBorder="1" applyAlignment="1">
      <alignment horizontal="center" vertical="center"/>
    </xf>
    <xf numFmtId="0" fontId="7" fillId="26" borderId="127" xfId="0" applyFont="1" applyFill="1" applyBorder="1" applyAlignment="1">
      <alignment horizontal="center" vertical="center"/>
    </xf>
    <xf numFmtId="0" fontId="7" fillId="26" borderId="128" xfId="0" applyFont="1" applyFill="1" applyBorder="1" applyAlignment="1">
      <alignment horizontal="center" vertical="center"/>
    </xf>
    <xf numFmtId="0" fontId="7" fillId="26" borderId="129" xfId="0" applyFont="1" applyFill="1" applyBorder="1" applyAlignment="1">
      <alignment horizontal="center" vertical="center"/>
    </xf>
    <xf numFmtId="0" fontId="19" fillId="26" borderId="88" xfId="0" applyFont="1" applyFill="1" applyBorder="1" applyAlignment="1">
      <alignment horizontal="center" vertical="center"/>
    </xf>
    <xf numFmtId="0" fontId="20" fillId="26" borderId="88" xfId="0" applyFont="1" applyFill="1" applyBorder="1" applyAlignment="1">
      <alignment horizontal="center" vertical="center"/>
    </xf>
    <xf numFmtId="0" fontId="21" fillId="26" borderId="88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Fill="1" applyBorder="1" applyAlignment="1">
      <alignment vertical="center"/>
    </xf>
    <xf numFmtId="0" fontId="25" fillId="0" borderId="130" xfId="0" applyFont="1" applyFill="1" applyBorder="1" applyAlignment="1">
      <alignment horizontal="center" vertical="center"/>
    </xf>
    <xf numFmtId="0" fontId="25" fillId="0" borderId="134" xfId="0" applyFont="1" applyFill="1" applyBorder="1" applyAlignment="1">
      <alignment horizontal="center" vertical="center"/>
    </xf>
    <xf numFmtId="0" fontId="25" fillId="0" borderId="137" xfId="0" applyFont="1" applyFill="1" applyBorder="1" applyAlignment="1">
      <alignment horizontal="center" vertical="center"/>
    </xf>
    <xf numFmtId="0" fontId="18" fillId="0" borderId="130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5" fillId="28" borderId="138" xfId="0" applyFont="1" applyFill="1" applyBorder="1" applyAlignment="1">
      <alignment horizontal="center" vertical="center"/>
    </xf>
    <xf numFmtId="9" fontId="25" fillId="28" borderId="139" xfId="0" applyNumberFormat="1" applyFont="1" applyFill="1" applyBorder="1" applyAlignment="1">
      <alignment horizontal="center" vertical="center"/>
    </xf>
    <xf numFmtId="9" fontId="25" fillId="0" borderId="140" xfId="0" applyNumberFormat="1" applyFont="1" applyFill="1" applyBorder="1" applyAlignment="1">
      <alignment horizontal="center" vertical="center"/>
    </xf>
    <xf numFmtId="14" fontId="18" fillId="0" borderId="141" xfId="0" applyNumberFormat="1" applyFont="1" applyFill="1" applyBorder="1" applyAlignment="1">
      <alignment horizontal="center" vertical="center"/>
    </xf>
    <xf numFmtId="56" fontId="25" fillId="0" borderId="26" xfId="0" applyNumberFormat="1" applyFont="1" applyFill="1" applyBorder="1" applyAlignment="1">
      <alignment horizontal="center" vertical="center"/>
    </xf>
    <xf numFmtId="56" fontId="25" fillId="0" borderId="17" xfId="0" applyNumberFormat="1" applyFont="1" applyFill="1" applyBorder="1" applyAlignment="1">
      <alignment horizontal="center" vertical="center"/>
    </xf>
    <xf numFmtId="56" fontId="25" fillId="0" borderId="18" xfId="0" applyNumberFormat="1" applyFont="1" applyFill="1" applyBorder="1" applyAlignment="1">
      <alignment horizontal="center" vertical="center"/>
    </xf>
    <xf numFmtId="0" fontId="25" fillId="29" borderId="140" xfId="0" applyFont="1" applyFill="1" applyBorder="1" applyAlignment="1">
      <alignment horizontal="center" vertical="center"/>
    </xf>
    <xf numFmtId="9" fontId="25" fillId="29" borderId="142" xfId="0" applyNumberFormat="1" applyFont="1" applyFill="1" applyBorder="1" applyAlignment="1">
      <alignment horizontal="center" vertical="center"/>
    </xf>
    <xf numFmtId="9" fontId="25" fillId="0" borderId="143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5" fillId="16" borderId="143" xfId="0" applyFont="1" applyFill="1" applyBorder="1" applyAlignment="1">
      <alignment horizontal="center" vertical="center"/>
    </xf>
    <xf numFmtId="9" fontId="25" fillId="16" borderId="143" xfId="0" applyNumberFormat="1" applyFont="1" applyFill="1" applyBorder="1" applyAlignment="1">
      <alignment horizontal="center" vertical="center"/>
    </xf>
    <xf numFmtId="9" fontId="25" fillId="0" borderId="130" xfId="0" applyNumberFormat="1" applyFont="1" applyFill="1" applyBorder="1" applyAlignment="1">
      <alignment horizontal="center" vertical="center"/>
    </xf>
    <xf numFmtId="0" fontId="25" fillId="7" borderId="27" xfId="0" applyFont="1" applyFill="1" applyBorder="1" applyAlignment="1">
      <alignment horizontal="center" vertical="center"/>
    </xf>
    <xf numFmtId="0" fontId="25" fillId="7" borderId="9" xfId="0" applyFont="1" applyFill="1" applyBorder="1" applyAlignment="1">
      <alignment horizontal="center" vertical="center"/>
    </xf>
    <xf numFmtId="0" fontId="25" fillId="7" borderId="28" xfId="0" applyFont="1" applyFill="1" applyBorder="1" applyAlignment="1">
      <alignment horizontal="center" vertical="center"/>
    </xf>
    <xf numFmtId="0" fontId="25" fillId="15" borderId="27" xfId="0" applyFont="1" applyFill="1" applyBorder="1" applyAlignment="1">
      <alignment horizontal="center" vertical="center"/>
    </xf>
    <xf numFmtId="0" fontId="25" fillId="15" borderId="9" xfId="0" applyFont="1" applyFill="1" applyBorder="1" applyAlignment="1">
      <alignment horizontal="center" vertical="center"/>
    </xf>
    <xf numFmtId="0" fontId="25" fillId="15" borderId="28" xfId="0" applyFont="1" applyFill="1" applyBorder="1" applyAlignment="1">
      <alignment horizontal="center" vertical="center"/>
    </xf>
    <xf numFmtId="0" fontId="25" fillId="18" borderId="27" xfId="0" applyFont="1" applyFill="1" applyBorder="1" applyAlignment="1">
      <alignment horizontal="center" vertical="center"/>
    </xf>
    <xf numFmtId="0" fontId="25" fillId="18" borderId="9" xfId="0" applyFont="1" applyFill="1" applyBorder="1" applyAlignment="1">
      <alignment horizontal="center" vertical="center"/>
    </xf>
    <xf numFmtId="0" fontId="25" fillId="18" borderId="28" xfId="0" applyFont="1" applyFill="1" applyBorder="1" applyAlignment="1">
      <alignment horizontal="center" vertical="center"/>
    </xf>
    <xf numFmtId="0" fontId="18" fillId="24" borderId="17" xfId="0" applyFont="1" applyFill="1" applyBorder="1" applyAlignment="1">
      <alignment horizontal="center" vertical="center"/>
    </xf>
    <xf numFmtId="0" fontId="18" fillId="24" borderId="18" xfId="0" applyFont="1" applyFill="1" applyBorder="1" applyAlignment="1">
      <alignment horizontal="center" vertical="center"/>
    </xf>
    <xf numFmtId="0" fontId="25" fillId="7" borderId="26" xfId="0" applyFont="1" applyFill="1" applyBorder="1" applyAlignment="1">
      <alignment horizontal="center" vertical="center"/>
    </xf>
    <xf numFmtId="0" fontId="25" fillId="7" borderId="17" xfId="0" applyFont="1" applyFill="1" applyBorder="1" applyAlignment="1">
      <alignment horizontal="center" vertical="center"/>
    </xf>
    <xf numFmtId="0" fontId="25" fillId="7" borderId="18" xfId="0" applyFont="1" applyFill="1" applyBorder="1" applyAlignment="1">
      <alignment horizontal="center" vertical="center"/>
    </xf>
    <xf numFmtId="0" fontId="25" fillId="15" borderId="26" xfId="0" applyFont="1" applyFill="1" applyBorder="1" applyAlignment="1">
      <alignment horizontal="center" vertical="center"/>
    </xf>
    <xf numFmtId="0" fontId="25" fillId="15" borderId="17" xfId="0" applyFont="1" applyFill="1" applyBorder="1" applyAlignment="1">
      <alignment horizontal="center" vertical="center"/>
    </xf>
    <xf numFmtId="0" fontId="25" fillId="15" borderId="18" xfId="0" applyFont="1" applyFill="1" applyBorder="1" applyAlignment="1">
      <alignment horizontal="center" vertical="center"/>
    </xf>
    <xf numFmtId="0" fontId="25" fillId="18" borderId="26" xfId="0" applyFont="1" applyFill="1" applyBorder="1" applyAlignment="1">
      <alignment horizontal="center" vertical="center"/>
    </xf>
    <xf numFmtId="0" fontId="25" fillId="18" borderId="17" xfId="0" applyFont="1" applyFill="1" applyBorder="1" applyAlignment="1">
      <alignment horizontal="center" vertical="center"/>
    </xf>
    <xf numFmtId="0" fontId="25" fillId="18" borderId="18" xfId="0" applyFont="1" applyFill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  <xf numFmtId="0" fontId="25" fillId="6" borderId="9" xfId="0" applyFont="1" applyFill="1" applyBorder="1" applyAlignment="1">
      <alignment horizontal="center" vertical="center"/>
    </xf>
    <xf numFmtId="14" fontId="25" fillId="0" borderId="4" xfId="0" applyNumberFormat="1" applyFont="1" applyFill="1" applyBorder="1" applyAlignment="1">
      <alignment horizontal="center" vertical="center"/>
    </xf>
    <xf numFmtId="56" fontId="25" fillId="0" borderId="4" xfId="0" applyNumberFormat="1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/>
    </xf>
    <xf numFmtId="9" fontId="25" fillId="0" borderId="50" xfId="0" applyNumberFormat="1" applyFont="1" applyFill="1" applyBorder="1" applyAlignment="1">
      <alignment horizontal="center" vertical="center"/>
    </xf>
    <xf numFmtId="9" fontId="25" fillId="0" borderId="138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149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14" fontId="25" fillId="0" borderId="1" xfId="0" applyNumberFormat="1" applyFont="1" applyFill="1" applyBorder="1" applyAlignment="1">
      <alignment horizontal="center" vertical="center"/>
    </xf>
    <xf numFmtId="56" fontId="25" fillId="0" borderId="1" xfId="0" applyNumberFormat="1" applyFont="1" applyFill="1" applyBorder="1" applyAlignment="1">
      <alignment horizontal="center" vertical="center"/>
    </xf>
    <xf numFmtId="9" fontId="25" fillId="0" borderId="29" xfId="0" applyNumberFormat="1" applyFont="1" applyFill="1" applyBorder="1" applyAlignment="1">
      <alignment horizontal="center" vertical="center"/>
    </xf>
    <xf numFmtId="0" fontId="25" fillId="30" borderId="1" xfId="0" applyFont="1" applyFill="1" applyBorder="1" applyAlignment="1">
      <alignment horizontal="center" vertical="center"/>
    </xf>
    <xf numFmtId="14" fontId="25" fillId="0" borderId="43" xfId="0" applyNumberFormat="1" applyFont="1" applyFill="1" applyBorder="1" applyAlignment="1">
      <alignment horizontal="center" vertical="center"/>
    </xf>
    <xf numFmtId="0" fontId="25" fillId="0" borderId="51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/>
    </xf>
    <xf numFmtId="14" fontId="25" fillId="0" borderId="2" xfId="0" applyNumberFormat="1" applyFont="1" applyFill="1" applyBorder="1" applyAlignment="1">
      <alignment horizontal="center" vertical="center"/>
    </xf>
    <xf numFmtId="56" fontId="25" fillId="0" borderId="2" xfId="0" applyNumberFormat="1" applyFont="1" applyFill="1" applyBorder="1" applyAlignment="1">
      <alignment horizontal="center" vertical="center"/>
    </xf>
    <xf numFmtId="9" fontId="25" fillId="0" borderId="52" xfId="0" applyNumberFormat="1" applyFont="1" applyFill="1" applyBorder="1" applyAlignment="1">
      <alignment horizontal="center" vertical="center"/>
    </xf>
    <xf numFmtId="9" fontId="25" fillId="0" borderId="151" xfId="0" applyNumberFormat="1" applyFont="1" applyFill="1" applyBorder="1" applyAlignment="1">
      <alignment horizontal="center" vertical="center"/>
    </xf>
    <xf numFmtId="9" fontId="25" fillId="0" borderId="14" xfId="0" applyNumberFormat="1" applyFont="1" applyFill="1" applyBorder="1" applyAlignment="1">
      <alignment horizontal="center" vertical="center"/>
    </xf>
    <xf numFmtId="9" fontId="25" fillId="0" borderId="11" xfId="0" applyNumberFormat="1" applyFont="1" applyFill="1" applyBorder="1" applyAlignment="1">
      <alignment horizontal="center" vertical="center"/>
    </xf>
    <xf numFmtId="9" fontId="25" fillId="0" borderId="12" xfId="0" applyNumberFormat="1" applyFont="1" applyFill="1" applyBorder="1" applyAlignment="1">
      <alignment horizontal="center" vertical="center"/>
    </xf>
    <xf numFmtId="0" fontId="25" fillId="0" borderId="27" xfId="0" applyFont="1" applyFill="1" applyBorder="1" applyAlignment="1">
      <alignment horizontal="center" vertical="center"/>
    </xf>
    <xf numFmtId="0" fontId="25" fillId="0" borderId="9" xfId="0" applyFont="1" applyFill="1" applyBorder="1" applyAlignment="1">
      <alignment horizontal="center" vertical="center"/>
    </xf>
    <xf numFmtId="0" fontId="25" fillId="0" borderId="43" xfId="0" applyFont="1" applyFill="1" applyBorder="1" applyAlignment="1">
      <alignment horizontal="center" vertical="center"/>
    </xf>
    <xf numFmtId="9" fontId="25" fillId="0" borderId="28" xfId="0" applyNumberFormat="1" applyFont="1" applyFill="1" applyBorder="1" applyAlignment="1">
      <alignment horizontal="center" vertical="center"/>
    </xf>
    <xf numFmtId="0" fontId="25" fillId="0" borderId="26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44" xfId="0" applyFont="1" applyFill="1" applyBorder="1" applyAlignment="1">
      <alignment horizontal="center" vertical="center"/>
    </xf>
    <xf numFmtId="9" fontId="25" fillId="0" borderId="18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6" fillId="0" borderId="0" xfId="0" applyFont="1" applyAlignment="1"/>
    <xf numFmtId="0" fontId="25" fillId="0" borderId="146" xfId="0" applyFont="1" applyFill="1" applyBorder="1" applyAlignment="1">
      <alignment horizontal="center" vertical="center"/>
    </xf>
    <xf numFmtId="0" fontId="25" fillId="28" borderId="15" xfId="0" applyFont="1" applyFill="1" applyBorder="1" applyAlignment="1">
      <alignment horizontal="center" vertical="center"/>
    </xf>
    <xf numFmtId="0" fontId="25" fillId="28" borderId="1" xfId="0" applyFont="1" applyFill="1" applyBorder="1" applyAlignment="1">
      <alignment horizontal="center" vertical="center"/>
    </xf>
    <xf numFmtId="9" fontId="25" fillId="28" borderId="1" xfId="0" applyNumberFormat="1" applyFont="1" applyFill="1" applyBorder="1" applyAlignment="1">
      <alignment horizontal="center" vertical="center"/>
    </xf>
    <xf numFmtId="0" fontId="25" fillId="29" borderId="15" xfId="0" applyFont="1" applyFill="1" applyBorder="1" applyAlignment="1">
      <alignment horizontal="center" vertical="center"/>
    </xf>
    <xf numFmtId="0" fontId="25" fillId="29" borderId="1" xfId="0" applyFont="1" applyFill="1" applyBorder="1" applyAlignment="1">
      <alignment horizontal="center" vertical="center"/>
    </xf>
    <xf numFmtId="9" fontId="25" fillId="29" borderId="1" xfId="0" applyNumberFormat="1" applyFont="1" applyFill="1" applyBorder="1" applyAlignment="1">
      <alignment horizontal="center" vertical="center"/>
    </xf>
    <xf numFmtId="0" fontId="25" fillId="16" borderId="26" xfId="0" applyFont="1" applyFill="1" applyBorder="1" applyAlignment="1">
      <alignment horizontal="center" vertical="center"/>
    </xf>
    <xf numFmtId="0" fontId="25" fillId="16" borderId="17" xfId="0" applyFont="1" applyFill="1" applyBorder="1" applyAlignment="1">
      <alignment horizontal="center" vertical="center"/>
    </xf>
    <xf numFmtId="9" fontId="25" fillId="16" borderId="62" xfId="0" applyNumberFormat="1" applyFont="1" applyFill="1" applyBorder="1" applyAlignment="1">
      <alignment horizontal="center" vertical="center"/>
    </xf>
    <xf numFmtId="0" fontId="25" fillId="31" borderId="28" xfId="0" applyFont="1" applyFill="1" applyBorder="1" applyAlignment="1">
      <alignment horizontal="center" vertical="center"/>
    </xf>
    <xf numFmtId="0" fontId="2" fillId="24" borderId="2" xfId="0" applyFont="1" applyFill="1" applyBorder="1" applyAlignment="1">
      <alignment horizontal="center" vertical="center"/>
    </xf>
    <xf numFmtId="0" fontId="2" fillId="24" borderId="17" xfId="0" applyFont="1" applyFill="1" applyBorder="1" applyAlignment="1">
      <alignment horizontal="center" vertical="center"/>
    </xf>
    <xf numFmtId="0" fontId="2" fillId="24" borderId="52" xfId="0" applyFont="1" applyFill="1" applyBorder="1" applyAlignment="1">
      <alignment horizontal="center" vertical="center"/>
    </xf>
    <xf numFmtId="0" fontId="25" fillId="31" borderId="18" xfId="0" applyFont="1" applyFill="1" applyBorder="1" applyAlignment="1">
      <alignment horizontal="center" vertical="center"/>
    </xf>
    <xf numFmtId="0" fontId="28" fillId="0" borderId="27" xfId="0" applyFont="1" applyFill="1" applyBorder="1" applyAlignment="1">
      <alignment horizontal="center" vertical="center"/>
    </xf>
    <xf numFmtId="0" fontId="28" fillId="0" borderId="9" xfId="0" applyFont="1" applyFill="1" applyBorder="1" applyAlignment="1">
      <alignment vertical="center"/>
    </xf>
    <xf numFmtId="0" fontId="28" fillId="0" borderId="9" xfId="0" applyFont="1" applyFill="1" applyBorder="1" applyAlignment="1">
      <alignment horizontal="center" vertical="center"/>
    </xf>
    <xf numFmtId="0" fontId="25" fillId="0" borderId="24" xfId="0" applyFont="1" applyFill="1" applyBorder="1" applyAlignment="1">
      <alignment horizontal="center" vertical="center"/>
    </xf>
    <xf numFmtId="9" fontId="25" fillId="0" borderId="9" xfId="0" applyNumberFormat="1" applyFont="1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0" xfId="0" applyBorder="1" applyAlignment="1"/>
    <xf numFmtId="0" fontId="0" fillId="31" borderId="41" xfId="0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vertical="center"/>
    </xf>
    <xf numFmtId="0" fontId="28" fillId="0" borderId="1" xfId="0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9" fontId="25" fillId="0" borderId="1" xfId="0" applyNumberFormat="1" applyFont="1" applyFill="1" applyBorder="1" applyAlignment="1">
      <alignment horizontal="center" vertical="center"/>
    </xf>
    <xf numFmtId="0" fontId="0" fillId="31" borderId="149" xfId="0" applyFill="1" applyBorder="1" applyAlignment="1">
      <alignment horizontal="center" vertical="center"/>
    </xf>
    <xf numFmtId="0" fontId="28" fillId="0" borderId="51" xfId="0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vertical="center"/>
    </xf>
    <xf numFmtId="0" fontId="28" fillId="0" borderId="2" xfId="0" applyFont="1" applyFill="1" applyBorder="1" applyAlignment="1">
      <alignment horizontal="center" vertical="center"/>
    </xf>
    <xf numFmtId="9" fontId="25" fillId="0" borderId="2" xfId="0" applyNumberFormat="1" applyFont="1" applyFill="1" applyBorder="1" applyAlignment="1">
      <alignment horizontal="center" vertical="center"/>
    </xf>
    <xf numFmtId="0" fontId="28" fillId="0" borderId="13" xfId="0" applyFont="1" applyFill="1" applyBorder="1" applyAlignment="1">
      <alignment horizontal="center" vertical="center"/>
    </xf>
    <xf numFmtId="0" fontId="28" fillId="0" borderId="4" xfId="0" applyFont="1" applyFill="1" applyBorder="1" applyAlignment="1">
      <alignment vertical="center"/>
    </xf>
    <xf numFmtId="0" fontId="28" fillId="0" borderId="4" xfId="0" applyFont="1" applyFill="1" applyBorder="1" applyAlignment="1">
      <alignment horizontal="center" vertical="center"/>
    </xf>
    <xf numFmtId="9" fontId="25" fillId="0" borderId="4" xfId="0" applyNumberFormat="1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0" fillId="0" borderId="39" xfId="0" applyBorder="1" applyAlignment="1"/>
    <xf numFmtId="0" fontId="28" fillId="0" borderId="26" xfId="0" applyFont="1" applyFill="1" applyBorder="1" applyAlignment="1">
      <alignment horizontal="center" vertical="center"/>
    </xf>
    <xf numFmtId="0" fontId="28" fillId="0" borderId="17" xfId="0" applyFont="1" applyFill="1" applyBorder="1" applyAlignment="1">
      <alignment vertical="center"/>
    </xf>
    <xf numFmtId="0" fontId="28" fillId="0" borderId="17" xfId="0" applyFont="1" applyFill="1" applyBorder="1" applyAlignment="1">
      <alignment horizontal="center" vertical="center"/>
    </xf>
    <xf numFmtId="9" fontId="25" fillId="0" borderId="17" xfId="0" applyNumberFormat="1" applyFont="1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40" xfId="0" applyBorder="1" applyAlignment="1"/>
    <xf numFmtId="0" fontId="0" fillId="0" borderId="36" xfId="0" applyBorder="1" applyAlignment="1"/>
    <xf numFmtId="0" fontId="0" fillId="31" borderId="42" xfId="0" applyFill="1" applyBorder="1" applyAlignment="1">
      <alignment horizontal="center" vertical="center"/>
    </xf>
    <xf numFmtId="0" fontId="8" fillId="0" borderId="0" xfId="1" applyAlignment="1">
      <alignment horizontal="center"/>
    </xf>
    <xf numFmtId="0" fontId="24" fillId="7" borderId="1" xfId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24" fillId="5" borderId="1" xfId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23" fillId="9" borderId="27" xfId="0" applyFont="1" applyFill="1" applyBorder="1" applyAlignment="1">
      <alignment horizontal="center" vertical="center"/>
    </xf>
    <xf numFmtId="0" fontId="23" fillId="9" borderId="9" xfId="0" applyFont="1" applyFill="1" applyBorder="1" applyAlignment="1">
      <alignment horizontal="center" vertical="center"/>
    </xf>
    <xf numFmtId="0" fontId="23" fillId="9" borderId="28" xfId="0" applyFont="1" applyFill="1" applyBorder="1" applyAlignment="1">
      <alignment horizontal="center" vertical="center"/>
    </xf>
    <xf numFmtId="0" fontId="24" fillId="10" borderId="1" xfId="1" applyFont="1" applyFill="1" applyBorder="1" applyAlignment="1">
      <alignment horizontal="center" vertical="center"/>
    </xf>
    <xf numFmtId="0" fontId="23" fillId="3" borderId="15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3" fillId="12" borderId="15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/>
    </xf>
    <xf numFmtId="0" fontId="23" fillId="8" borderId="15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/>
    </xf>
    <xf numFmtId="0" fontId="8" fillId="15" borderId="1" xfId="1" applyFill="1" applyBorder="1" applyAlignment="1">
      <alignment horizontal="center" vertical="center"/>
    </xf>
    <xf numFmtId="0" fontId="8" fillId="15" borderId="17" xfId="1" applyFill="1" applyBorder="1" applyAlignment="1">
      <alignment horizontal="center" vertical="center"/>
    </xf>
    <xf numFmtId="0" fontId="9" fillId="15" borderId="15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0" fontId="9" fillId="15" borderId="26" xfId="0" applyFont="1" applyFill="1" applyBorder="1" applyAlignment="1">
      <alignment horizontal="center" vertical="center"/>
    </xf>
    <xf numFmtId="0" fontId="9" fillId="15" borderId="17" xfId="0" applyFont="1" applyFill="1" applyBorder="1" applyAlignment="1">
      <alignment horizontal="center" vertical="center"/>
    </xf>
    <xf numFmtId="0" fontId="24" fillId="6" borderId="1" xfId="1" applyFont="1" applyFill="1" applyBorder="1" applyAlignment="1">
      <alignment horizontal="center" vertical="center"/>
    </xf>
    <xf numFmtId="0" fontId="9" fillId="15" borderId="29" xfId="0" applyFont="1" applyFill="1" applyBorder="1" applyAlignment="1">
      <alignment horizontal="center" vertical="center"/>
    </xf>
    <xf numFmtId="0" fontId="9" fillId="15" borderId="31" xfId="0" applyFont="1" applyFill="1" applyBorder="1" applyAlignment="1">
      <alignment horizontal="center" vertical="center"/>
    </xf>
    <xf numFmtId="0" fontId="9" fillId="15" borderId="62" xfId="0" applyFont="1" applyFill="1" applyBorder="1" applyAlignment="1">
      <alignment horizontal="center" vertical="center"/>
    </xf>
    <xf numFmtId="0" fontId="9" fillId="15" borderId="131" xfId="0" applyFont="1" applyFill="1" applyBorder="1" applyAlignment="1">
      <alignment horizontal="center" vertical="center"/>
    </xf>
    <xf numFmtId="0" fontId="9" fillId="15" borderId="30" xfId="0" applyFont="1" applyFill="1" applyBorder="1" applyAlignment="1">
      <alignment horizontal="center" vertical="center"/>
    </xf>
    <xf numFmtId="0" fontId="9" fillId="15" borderId="132" xfId="0" applyFont="1" applyFill="1" applyBorder="1" applyAlignment="1">
      <alignment horizontal="center" vertical="center"/>
    </xf>
    <xf numFmtId="0" fontId="9" fillId="15" borderId="32" xfId="0" applyFont="1" applyFill="1" applyBorder="1" applyAlignment="1">
      <alignment horizontal="center" vertical="center"/>
    </xf>
    <xf numFmtId="0" fontId="9" fillId="15" borderId="133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0" fillId="9" borderId="38" xfId="0" applyFont="1" applyFill="1" applyBorder="1" applyAlignment="1">
      <alignment horizontal="center" vertical="center"/>
    </xf>
    <xf numFmtId="0" fontId="10" fillId="9" borderId="33" xfId="0" applyFont="1" applyFill="1" applyBorder="1" applyAlignment="1">
      <alignment horizontal="center" vertical="center"/>
    </xf>
    <xf numFmtId="0" fontId="10" fillId="9" borderId="41" xfId="0" applyFont="1" applyFill="1" applyBorder="1" applyAlignment="1">
      <alignment horizontal="center" vertical="center"/>
    </xf>
    <xf numFmtId="0" fontId="10" fillId="9" borderId="40" xfId="0" applyFont="1" applyFill="1" applyBorder="1" applyAlignment="1">
      <alignment horizontal="center" vertical="center"/>
    </xf>
    <xf numFmtId="0" fontId="10" fillId="9" borderId="36" xfId="0" applyFont="1" applyFill="1" applyBorder="1" applyAlignment="1">
      <alignment horizontal="center" vertical="center"/>
    </xf>
    <xf numFmtId="0" fontId="10" fillId="9" borderId="42" xfId="0" applyFont="1" applyFill="1" applyBorder="1" applyAlignment="1">
      <alignment horizontal="center" vertical="center"/>
    </xf>
    <xf numFmtId="0" fontId="13" fillId="17" borderId="27" xfId="0" applyFont="1" applyFill="1" applyBorder="1" applyAlignment="1">
      <alignment horizontal="center" vertical="center"/>
    </xf>
    <xf numFmtId="0" fontId="13" fillId="17" borderId="15" xfId="0" applyFont="1" applyFill="1" applyBorder="1" applyAlignment="1">
      <alignment horizontal="center" vertical="center"/>
    </xf>
    <xf numFmtId="0" fontId="14" fillId="17" borderId="9" xfId="0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0" fontId="14" fillId="17" borderId="24" xfId="0" applyFont="1" applyFill="1" applyBorder="1" applyAlignment="1">
      <alignment horizontal="center" vertical="center"/>
    </xf>
    <xf numFmtId="0" fontId="14" fillId="17" borderId="4" xfId="0" applyFont="1" applyFill="1" applyBorder="1" applyAlignment="1">
      <alignment horizontal="center" vertical="center"/>
    </xf>
    <xf numFmtId="0" fontId="13" fillId="17" borderId="9" xfId="0" applyFont="1" applyFill="1" applyBorder="1" applyAlignment="1">
      <alignment horizontal="center" vertical="center"/>
    </xf>
    <xf numFmtId="0" fontId="13" fillId="17" borderId="1" xfId="0" applyFont="1" applyFill="1" applyBorder="1" applyAlignment="1">
      <alignment horizontal="center" vertical="center"/>
    </xf>
    <xf numFmtId="0" fontId="13" fillId="17" borderId="24" xfId="0" applyFont="1" applyFill="1" applyBorder="1" applyAlignment="1">
      <alignment horizontal="center" vertical="center"/>
    </xf>
    <xf numFmtId="0" fontId="13" fillId="17" borderId="4" xfId="0" applyFont="1" applyFill="1" applyBorder="1" applyAlignment="1">
      <alignment horizontal="center" vertical="center"/>
    </xf>
    <xf numFmtId="0" fontId="13" fillId="17" borderId="28" xfId="0" applyFont="1" applyFill="1" applyBorder="1" applyAlignment="1">
      <alignment horizontal="center" vertical="center"/>
    </xf>
    <xf numFmtId="0" fontId="15" fillId="5" borderId="11" xfId="0" applyFont="1" applyFill="1" applyBorder="1" applyAlignment="1">
      <alignment horizontal="center" vertical="center"/>
    </xf>
    <xf numFmtId="0" fontId="15" fillId="5" borderId="17" xfId="0" applyFont="1" applyFill="1" applyBorder="1" applyAlignment="1">
      <alignment horizontal="center" vertical="center"/>
    </xf>
    <xf numFmtId="0" fontId="15" fillId="5" borderId="44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0" fillId="14" borderId="38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41" xfId="0" applyFont="1" applyFill="1" applyBorder="1" applyAlignment="1">
      <alignment horizontal="center" vertical="center"/>
    </xf>
    <xf numFmtId="0" fontId="10" fillId="14" borderId="40" xfId="0" applyFont="1" applyFill="1" applyBorder="1" applyAlignment="1">
      <alignment horizontal="center" vertical="center"/>
    </xf>
    <xf numFmtId="0" fontId="10" fillId="14" borderId="36" xfId="0" applyFont="1" applyFill="1" applyBorder="1" applyAlignment="1">
      <alignment horizontal="center" vertical="center"/>
    </xf>
    <xf numFmtId="0" fontId="10" fillId="14" borderId="42" xfId="0" applyFont="1" applyFill="1" applyBorder="1" applyAlignment="1">
      <alignment horizontal="center" vertical="center"/>
    </xf>
    <xf numFmtId="0" fontId="13" fillId="18" borderId="27" xfId="0" applyFont="1" applyFill="1" applyBorder="1" applyAlignment="1">
      <alignment horizontal="center" vertical="center"/>
    </xf>
    <xf numFmtId="0" fontId="13" fillId="18" borderId="15" xfId="0" applyFont="1" applyFill="1" applyBorder="1" applyAlignment="1">
      <alignment horizontal="center" vertical="center"/>
    </xf>
    <xf numFmtId="0" fontId="14" fillId="18" borderId="9" xfId="0" applyFont="1" applyFill="1" applyBorder="1" applyAlignment="1">
      <alignment horizontal="center" vertical="center"/>
    </xf>
    <xf numFmtId="0" fontId="14" fillId="18" borderId="1" xfId="0" applyFont="1" applyFill="1" applyBorder="1" applyAlignment="1">
      <alignment horizontal="center" vertical="center"/>
    </xf>
    <xf numFmtId="0" fontId="13" fillId="18" borderId="9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3" fillId="18" borderId="28" xfId="0" applyFont="1" applyFill="1" applyBorder="1" applyAlignment="1">
      <alignment horizontal="center" vertical="center"/>
    </xf>
    <xf numFmtId="0" fontId="15" fillId="6" borderId="43" xfId="0" applyFont="1" applyFill="1" applyBorder="1" applyAlignment="1">
      <alignment horizontal="center" vertical="center"/>
    </xf>
    <xf numFmtId="0" fontId="15" fillId="6" borderId="17" xfId="0" applyFont="1" applyFill="1" applyBorder="1" applyAlignment="1">
      <alignment horizontal="center" vertical="center"/>
    </xf>
    <xf numFmtId="0" fontId="10" fillId="16" borderId="38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41" xfId="0" applyFont="1" applyFill="1" applyBorder="1" applyAlignment="1">
      <alignment horizontal="center" vertical="center"/>
    </xf>
    <xf numFmtId="0" fontId="10" fillId="16" borderId="40" xfId="0" applyFont="1" applyFill="1" applyBorder="1" applyAlignment="1">
      <alignment horizontal="center" vertical="center"/>
    </xf>
    <xf numFmtId="0" fontId="10" fillId="16" borderId="36" xfId="0" applyFont="1" applyFill="1" applyBorder="1" applyAlignment="1">
      <alignment horizontal="center" vertical="center"/>
    </xf>
    <xf numFmtId="0" fontId="10" fillId="16" borderId="42" xfId="0" applyFont="1" applyFill="1" applyBorder="1" applyAlignment="1">
      <alignment horizontal="center" vertical="center"/>
    </xf>
    <xf numFmtId="0" fontId="13" fillId="3" borderId="27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28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5" fillId="5" borderId="43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0" fillId="13" borderId="38" xfId="0" applyFont="1" applyFill="1" applyBorder="1" applyAlignment="1">
      <alignment horizontal="center" vertical="center"/>
    </xf>
    <xf numFmtId="0" fontId="10" fillId="13" borderId="33" xfId="0" applyFont="1" applyFill="1" applyBorder="1" applyAlignment="1">
      <alignment horizontal="center" vertical="center"/>
    </xf>
    <xf numFmtId="0" fontId="10" fillId="13" borderId="41" xfId="0" applyFont="1" applyFill="1" applyBorder="1" applyAlignment="1">
      <alignment horizontal="center" vertical="center"/>
    </xf>
    <xf numFmtId="0" fontId="10" fillId="13" borderId="40" xfId="0" applyFont="1" applyFill="1" applyBorder="1" applyAlignment="1">
      <alignment horizontal="center" vertical="center"/>
    </xf>
    <xf numFmtId="0" fontId="10" fillId="13" borderId="36" xfId="0" applyFont="1" applyFill="1" applyBorder="1" applyAlignment="1">
      <alignment horizontal="center" vertical="center"/>
    </xf>
    <xf numFmtId="0" fontId="10" fillId="13" borderId="42" xfId="0" applyFont="1" applyFill="1" applyBorder="1" applyAlignment="1">
      <alignment horizontal="center" vertical="center"/>
    </xf>
    <xf numFmtId="0" fontId="13" fillId="21" borderId="1" xfId="0" applyFont="1" applyFill="1" applyBorder="1" applyAlignment="1">
      <alignment horizontal="center" vertical="center"/>
    </xf>
    <xf numFmtId="0" fontId="14" fillId="21" borderId="1" xfId="0" applyFont="1" applyFill="1" applyBorder="1" applyAlignment="1">
      <alignment horizontal="center" vertical="center"/>
    </xf>
    <xf numFmtId="0" fontId="13" fillId="21" borderId="2" xfId="0" applyFont="1" applyFill="1" applyBorder="1" applyAlignment="1">
      <alignment horizontal="center" vertical="center"/>
    </xf>
    <xf numFmtId="0" fontId="13" fillId="21" borderId="4" xfId="0" applyFont="1" applyFill="1" applyBorder="1" applyAlignment="1">
      <alignment horizontal="center" vertical="center"/>
    </xf>
    <xf numFmtId="0" fontId="15" fillId="22" borderId="1" xfId="0" applyFont="1" applyFill="1" applyBorder="1" applyAlignment="1">
      <alignment horizontal="center" vertical="center"/>
    </xf>
    <xf numFmtId="0" fontId="15" fillId="22" borderId="43" xfId="0" applyFont="1" applyFill="1" applyBorder="1" applyAlignment="1">
      <alignment horizontal="center" vertical="center"/>
    </xf>
    <xf numFmtId="0" fontId="13" fillId="20" borderId="1" xfId="0" applyFont="1" applyFill="1" applyBorder="1" applyAlignment="1">
      <alignment horizontal="center" vertical="center"/>
    </xf>
    <xf numFmtId="0" fontId="15" fillId="20" borderId="1" xfId="0" applyFont="1" applyFill="1" applyBorder="1" applyAlignment="1">
      <alignment horizontal="center" vertical="center"/>
    </xf>
    <xf numFmtId="0" fontId="15" fillId="20" borderId="43" xfId="0" applyFont="1" applyFill="1" applyBorder="1" applyAlignment="1">
      <alignment horizontal="center" vertical="center"/>
    </xf>
    <xf numFmtId="0" fontId="13" fillId="20" borderId="17" xfId="0" applyFont="1" applyFill="1" applyBorder="1" applyAlignment="1">
      <alignment horizontal="center" vertical="center"/>
    </xf>
    <xf numFmtId="0" fontId="15" fillId="20" borderId="17" xfId="0" applyFont="1" applyFill="1" applyBorder="1" applyAlignment="1">
      <alignment horizontal="center" vertical="center"/>
    </xf>
    <xf numFmtId="0" fontId="15" fillId="20" borderId="44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21" borderId="1" xfId="0" applyFont="1" applyFill="1" applyBorder="1" applyAlignment="1">
      <alignment horizontal="center" vertical="center"/>
    </xf>
    <xf numFmtId="0" fontId="15" fillId="21" borderId="2" xfId="0" applyFont="1" applyFill="1" applyBorder="1" applyAlignment="1">
      <alignment horizontal="center" vertical="center"/>
    </xf>
    <xf numFmtId="0" fontId="15" fillId="21" borderId="4" xfId="0" applyFont="1" applyFill="1" applyBorder="1" applyAlignment="1">
      <alignment horizontal="center" vertical="center"/>
    </xf>
    <xf numFmtId="0" fontId="15" fillId="22" borderId="29" xfId="0" applyFont="1" applyFill="1" applyBorder="1" applyAlignment="1">
      <alignment horizontal="center" vertical="center"/>
    </xf>
    <xf numFmtId="0" fontId="15" fillId="22" borderId="31" xfId="0" applyFont="1" applyFill="1" applyBorder="1" applyAlignment="1">
      <alignment horizontal="center" vertical="center"/>
    </xf>
    <xf numFmtId="0" fontId="15" fillId="22" borderId="30" xfId="0" applyFont="1" applyFill="1" applyBorder="1" applyAlignment="1">
      <alignment horizontal="center" vertical="center"/>
    </xf>
    <xf numFmtId="0" fontId="15" fillId="22" borderId="47" xfId="0" applyFont="1" applyFill="1" applyBorder="1" applyAlignment="1">
      <alignment horizontal="center" vertical="center"/>
    </xf>
    <xf numFmtId="0" fontId="15" fillId="22" borderId="48" xfId="0" applyFont="1" applyFill="1" applyBorder="1" applyAlignment="1">
      <alignment horizontal="center" vertical="center"/>
    </xf>
    <xf numFmtId="0" fontId="15" fillId="22" borderId="49" xfId="0" applyFont="1" applyFill="1" applyBorder="1" applyAlignment="1">
      <alignment horizontal="center" vertical="center"/>
    </xf>
    <xf numFmtId="0" fontId="15" fillId="21" borderId="3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14" fillId="3" borderId="24" xfId="0" applyFont="1" applyFill="1" applyBorder="1" applyAlignment="1">
      <alignment horizontal="center" vertical="center"/>
    </xf>
    <xf numFmtId="0" fontId="14" fillId="3" borderId="25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51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17" fillId="3" borderId="51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52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63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6" fillId="15" borderId="28" xfId="0" applyFont="1" applyFill="1" applyBorder="1" applyAlignment="1">
      <alignment horizontal="center" vertical="center"/>
    </xf>
    <xf numFmtId="0" fontId="6" fillId="15" borderId="18" xfId="0" applyFont="1" applyFill="1" applyBorder="1" applyAlignment="1">
      <alignment horizontal="center" vertical="center"/>
    </xf>
    <xf numFmtId="0" fontId="6" fillId="15" borderId="27" xfId="0" applyFont="1" applyFill="1" applyBorder="1" applyAlignment="1">
      <alignment horizontal="center" vertical="center"/>
    </xf>
    <xf numFmtId="0" fontId="6" fillId="15" borderId="9" xfId="0" applyFont="1" applyFill="1" applyBorder="1" applyAlignment="1">
      <alignment horizontal="center" vertical="center"/>
    </xf>
    <xf numFmtId="0" fontId="6" fillId="15" borderId="26" xfId="0" applyFont="1" applyFill="1" applyBorder="1" applyAlignment="1">
      <alignment horizontal="center" vertical="center"/>
    </xf>
    <xf numFmtId="0" fontId="6" fillId="15" borderId="17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7" fillId="26" borderId="70" xfId="0" applyFont="1" applyFill="1" applyBorder="1" applyAlignment="1">
      <alignment horizontal="center" vertical="center"/>
    </xf>
    <xf numFmtId="0" fontId="7" fillId="26" borderId="71" xfId="0" applyFont="1" applyFill="1" applyBorder="1" applyAlignment="1">
      <alignment horizontal="center" vertical="center"/>
    </xf>
    <xf numFmtId="0" fontId="7" fillId="26" borderId="72" xfId="0" applyFont="1" applyFill="1" applyBorder="1" applyAlignment="1">
      <alignment horizontal="center" vertical="center"/>
    </xf>
    <xf numFmtId="0" fontId="7" fillId="26" borderId="104" xfId="0" applyFont="1" applyFill="1" applyBorder="1" applyAlignment="1">
      <alignment horizontal="center" vertical="center"/>
    </xf>
    <xf numFmtId="0" fontId="7" fillId="26" borderId="105" xfId="0" applyFont="1" applyFill="1" applyBorder="1" applyAlignment="1">
      <alignment horizontal="center" vertical="center"/>
    </xf>
    <xf numFmtId="0" fontId="7" fillId="26" borderId="106" xfId="0" applyFont="1" applyFill="1" applyBorder="1" applyAlignment="1">
      <alignment horizontal="center" vertical="center"/>
    </xf>
    <xf numFmtId="0" fontId="7" fillId="26" borderId="107" xfId="0" applyFont="1" applyFill="1" applyBorder="1" applyAlignment="1">
      <alignment horizontal="center" vertical="center"/>
    </xf>
    <xf numFmtId="0" fontId="7" fillId="26" borderId="109" xfId="0" applyFont="1" applyFill="1" applyBorder="1" applyAlignment="1">
      <alignment horizontal="center" vertical="center"/>
    </xf>
    <xf numFmtId="0" fontId="7" fillId="26" borderId="100" xfId="0" applyFont="1" applyFill="1" applyBorder="1" applyAlignment="1">
      <alignment horizontal="center" vertical="center"/>
    </xf>
    <xf numFmtId="0" fontId="22" fillId="26" borderId="71" xfId="0" applyFont="1" applyFill="1" applyBorder="1" applyAlignment="1">
      <alignment horizontal="center" vertical="center"/>
    </xf>
    <xf numFmtId="0" fontId="22" fillId="26" borderId="72" xfId="0" applyFont="1" applyFill="1" applyBorder="1" applyAlignment="1">
      <alignment horizontal="center" vertical="center"/>
    </xf>
    <xf numFmtId="0" fontId="7" fillId="26" borderId="115" xfId="0" applyFont="1" applyFill="1" applyBorder="1" applyAlignment="1">
      <alignment horizontal="center" vertical="center"/>
    </xf>
    <xf numFmtId="0" fontId="7" fillId="26" borderId="116" xfId="0" applyFont="1" applyFill="1" applyBorder="1" applyAlignment="1">
      <alignment horizontal="center" vertical="center"/>
    </xf>
    <xf numFmtId="0" fontId="7" fillId="26" borderId="117" xfId="0" applyFont="1" applyFill="1" applyBorder="1" applyAlignment="1">
      <alignment horizontal="center" vertical="center"/>
    </xf>
    <xf numFmtId="0" fontId="8" fillId="0" borderId="93" xfId="1" applyBorder="1" applyAlignment="1">
      <alignment horizontal="center"/>
    </xf>
    <xf numFmtId="0" fontId="8" fillId="0" borderId="100" xfId="1" applyBorder="1" applyAlignment="1">
      <alignment horizontal="center"/>
    </xf>
    <xf numFmtId="0" fontId="8" fillId="0" borderId="158" xfId="1" applyBorder="1" applyAlignment="1">
      <alignment horizontal="center"/>
    </xf>
    <xf numFmtId="0" fontId="7" fillId="26" borderId="66" xfId="0" applyFont="1" applyFill="1" applyBorder="1" applyAlignment="1">
      <alignment horizontal="center" vertical="center"/>
    </xf>
    <xf numFmtId="0" fontId="7" fillId="26" borderId="67" xfId="0" applyFont="1" applyFill="1" applyBorder="1" applyAlignment="1">
      <alignment horizontal="center" vertical="center"/>
    </xf>
    <xf numFmtId="0" fontId="7" fillId="26" borderId="68" xfId="0" applyFont="1" applyFill="1" applyBorder="1" applyAlignment="1">
      <alignment horizontal="center" vertical="center"/>
    </xf>
    <xf numFmtId="0" fontId="27" fillId="12" borderId="134" xfId="0" applyFont="1" applyFill="1" applyBorder="1" applyAlignment="1">
      <alignment horizontal="center" vertical="center"/>
    </xf>
    <xf numFmtId="0" fontId="27" fillId="12" borderId="135" xfId="0" applyFont="1" applyFill="1" applyBorder="1" applyAlignment="1">
      <alignment horizontal="center" vertical="center"/>
    </xf>
    <xf numFmtId="0" fontId="27" fillId="12" borderId="136" xfId="0" applyFont="1" applyFill="1" applyBorder="1" applyAlignment="1">
      <alignment horizontal="center" vertical="center"/>
    </xf>
    <xf numFmtId="0" fontId="18" fillId="24" borderId="8" xfId="0" applyFont="1" applyFill="1" applyBorder="1" applyAlignment="1">
      <alignment horizontal="center" vertical="center"/>
    </xf>
    <xf numFmtId="0" fontId="18" fillId="24" borderId="147" xfId="0" applyFont="1" applyFill="1" applyBorder="1" applyAlignment="1">
      <alignment horizontal="center" vertical="center"/>
    </xf>
    <xf numFmtId="0" fontId="18" fillId="24" borderId="24" xfId="0" applyFont="1" applyFill="1" applyBorder="1" applyAlignment="1">
      <alignment horizontal="center" vertical="center"/>
    </xf>
    <xf numFmtId="0" fontId="18" fillId="24" borderId="19" xfId="0" applyFont="1" applyFill="1" applyBorder="1" applyAlignment="1">
      <alignment horizontal="center" vertical="center"/>
    </xf>
    <xf numFmtId="0" fontId="18" fillId="24" borderId="144" xfId="0" applyFont="1" applyFill="1" applyBorder="1" applyAlignment="1">
      <alignment horizontal="center" vertical="center"/>
    </xf>
    <xf numFmtId="0" fontId="18" fillId="24" borderId="33" xfId="0" applyFont="1" applyFill="1" applyBorder="1" applyAlignment="1">
      <alignment horizontal="center" vertical="center"/>
    </xf>
    <xf numFmtId="0" fontId="18" fillId="24" borderId="34" xfId="0" applyFont="1" applyFill="1" applyBorder="1" applyAlignment="1">
      <alignment horizontal="center" vertical="center"/>
    </xf>
    <xf numFmtId="0" fontId="18" fillId="24" borderId="148" xfId="0" applyFont="1" applyFill="1" applyBorder="1" applyAlignment="1">
      <alignment horizontal="center" vertical="center"/>
    </xf>
    <xf numFmtId="0" fontId="18" fillId="24" borderId="36" xfId="0" applyFont="1" applyFill="1" applyBorder="1" applyAlignment="1">
      <alignment horizontal="center" vertical="center"/>
    </xf>
    <xf numFmtId="0" fontId="18" fillId="24" borderId="37" xfId="0" applyFont="1" applyFill="1" applyBorder="1" applyAlignment="1">
      <alignment horizontal="center" vertical="center"/>
    </xf>
    <xf numFmtId="0" fontId="18" fillId="24" borderId="21" xfId="0" applyFont="1" applyFill="1" applyBorder="1" applyAlignment="1">
      <alignment horizontal="center" vertical="center"/>
    </xf>
    <xf numFmtId="0" fontId="18" fillId="24" borderId="145" xfId="0" applyFont="1" applyFill="1" applyBorder="1" applyAlignment="1">
      <alignment horizontal="center" vertical="center"/>
    </xf>
    <xf numFmtId="0" fontId="18" fillId="24" borderId="22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5" fillId="14" borderId="150" xfId="0" applyFont="1" applyFill="1" applyBorder="1" applyAlignment="1">
      <alignment horizontal="center" vertical="center"/>
    </xf>
    <xf numFmtId="0" fontId="25" fillId="14" borderId="6" xfId="0" applyFont="1" applyFill="1" applyBorder="1" applyAlignment="1">
      <alignment horizontal="center" vertical="center"/>
    </xf>
    <xf numFmtId="0" fontId="25" fillId="14" borderId="7" xfId="0" applyFont="1" applyFill="1" applyBorder="1" applyAlignment="1">
      <alignment horizontal="center" vertical="center"/>
    </xf>
    <xf numFmtId="0" fontId="18" fillId="0" borderId="134" xfId="0" applyFont="1" applyFill="1" applyBorder="1" applyAlignment="1">
      <alignment horizontal="center" vertical="center"/>
    </xf>
    <xf numFmtId="0" fontId="18" fillId="0" borderId="135" xfId="0" applyFont="1" applyFill="1" applyBorder="1" applyAlignment="1">
      <alignment horizontal="center" vertical="center"/>
    </xf>
    <xf numFmtId="0" fontId="18" fillId="0" borderId="136" xfId="0" applyFont="1" applyFill="1" applyBorder="1" applyAlignment="1">
      <alignment horizontal="center" vertical="center"/>
    </xf>
    <xf numFmtId="0" fontId="27" fillId="6" borderId="135" xfId="0" applyFont="1" applyFill="1" applyBorder="1" applyAlignment="1">
      <alignment horizontal="center" vertical="center"/>
    </xf>
    <xf numFmtId="0" fontId="27" fillId="6" borderId="136" xfId="0" applyFont="1" applyFill="1" applyBorder="1" applyAlignment="1">
      <alignment horizontal="center" vertical="center"/>
    </xf>
    <xf numFmtId="0" fontId="27" fillId="18" borderId="134" xfId="0" applyFont="1" applyFill="1" applyBorder="1" applyAlignment="1">
      <alignment horizontal="center" vertical="center"/>
    </xf>
    <xf numFmtId="0" fontId="27" fillId="18" borderId="135" xfId="0" applyFont="1" applyFill="1" applyBorder="1" applyAlignment="1">
      <alignment horizontal="center" vertical="center"/>
    </xf>
    <xf numFmtId="0" fontId="27" fillId="18" borderId="136" xfId="0" applyFont="1" applyFill="1" applyBorder="1" applyAlignment="1">
      <alignment horizontal="center" vertical="center"/>
    </xf>
    <xf numFmtId="0" fontId="18" fillId="24" borderId="23" xfId="0" applyFont="1" applyFill="1" applyBorder="1" applyAlignment="1">
      <alignment horizontal="center" vertical="center"/>
    </xf>
    <xf numFmtId="0" fontId="18" fillId="24" borderId="146" xfId="0" applyFont="1" applyFill="1" applyBorder="1" applyAlignment="1">
      <alignment horizontal="center" vertical="center"/>
    </xf>
    <xf numFmtId="0" fontId="18" fillId="24" borderId="141" xfId="0" applyFont="1" applyFill="1" applyBorder="1" applyAlignment="1">
      <alignment horizontal="center" vertical="center"/>
    </xf>
    <xf numFmtId="0" fontId="25" fillId="3" borderId="134" xfId="0" applyFont="1" applyFill="1" applyBorder="1" applyAlignment="1">
      <alignment horizontal="left" vertical="center"/>
    </xf>
    <xf numFmtId="0" fontId="25" fillId="3" borderId="135" xfId="0" applyFont="1" applyFill="1" applyBorder="1" applyAlignment="1">
      <alignment horizontal="left" vertical="center"/>
    </xf>
    <xf numFmtId="0" fontId="25" fillId="3" borderId="136" xfId="0" applyFont="1" applyFill="1" applyBorder="1" applyAlignment="1">
      <alignment horizontal="left" vertical="center"/>
    </xf>
    <xf numFmtId="0" fontId="25" fillId="0" borderId="4" xfId="0" applyFont="1" applyFill="1" applyBorder="1" applyAlignment="1">
      <alignment horizontal="center" vertical="center"/>
    </xf>
    <xf numFmtId="0" fontId="25" fillId="14" borderId="147" xfId="0" applyFont="1" applyFill="1" applyBorder="1" applyAlignment="1">
      <alignment horizontal="center" vertical="center"/>
    </xf>
    <xf numFmtId="0" fontId="25" fillId="14" borderId="19" xfId="0" applyFont="1" applyFill="1" applyBorder="1" applyAlignment="1">
      <alignment horizontal="center" vertical="center"/>
    </xf>
    <xf numFmtId="0" fontId="25" fillId="14" borderId="20" xfId="0" applyFont="1" applyFill="1" applyBorder="1" applyAlignment="1">
      <alignment horizontal="center" vertical="center"/>
    </xf>
    <xf numFmtId="0" fontId="25" fillId="27" borderId="5" xfId="0" applyFont="1" applyFill="1" applyBorder="1" applyAlignment="1">
      <alignment horizontal="center" vertical="center"/>
    </xf>
    <xf numFmtId="0" fontId="25" fillId="27" borderId="6" xfId="0" applyFont="1" applyFill="1" applyBorder="1" applyAlignment="1">
      <alignment horizontal="center" vertical="center"/>
    </xf>
    <xf numFmtId="0" fontId="25" fillId="27" borderId="7" xfId="0" applyFont="1" applyFill="1" applyBorder="1" applyAlignment="1">
      <alignment horizontal="center" vertical="center"/>
    </xf>
    <xf numFmtId="0" fontId="25" fillId="29" borderId="5" xfId="0" applyFont="1" applyFill="1" applyBorder="1" applyAlignment="1">
      <alignment horizontal="center" vertical="center"/>
    </xf>
    <xf numFmtId="0" fontId="25" fillId="29" borderId="6" xfId="0" applyFont="1" applyFill="1" applyBorder="1" applyAlignment="1">
      <alignment horizontal="center" vertical="center"/>
    </xf>
    <xf numFmtId="0" fontId="25" fillId="29" borderId="7" xfId="0" applyFont="1" applyFill="1" applyBorder="1" applyAlignment="1">
      <alignment horizontal="center" vertical="center"/>
    </xf>
    <xf numFmtId="0" fontId="25" fillId="16" borderId="5" xfId="0" applyFont="1" applyFill="1" applyBorder="1" applyAlignment="1">
      <alignment horizontal="center" vertical="center"/>
    </xf>
    <xf numFmtId="0" fontId="25" fillId="16" borderId="6" xfId="0" applyFont="1" applyFill="1" applyBorder="1" applyAlignment="1">
      <alignment horizontal="center" vertical="center"/>
    </xf>
    <xf numFmtId="0" fontId="25" fillId="16" borderId="7" xfId="0" applyFont="1" applyFill="1" applyBorder="1" applyAlignment="1">
      <alignment horizontal="center" vertical="center"/>
    </xf>
    <xf numFmtId="0" fontId="25" fillId="27" borderId="147" xfId="0" applyFont="1" applyFill="1" applyBorder="1" applyAlignment="1">
      <alignment horizontal="center" vertical="center"/>
    </xf>
    <xf numFmtId="0" fontId="25" fillId="27" borderId="19" xfId="0" applyFont="1" applyFill="1" applyBorder="1" applyAlignment="1">
      <alignment horizontal="center" vertical="center"/>
    </xf>
    <xf numFmtId="0" fontId="25" fillId="27" borderId="20" xfId="0" applyFont="1" applyFill="1" applyBorder="1" applyAlignment="1">
      <alignment horizontal="center" vertical="center"/>
    </xf>
    <xf numFmtId="0" fontId="25" fillId="29" borderId="150" xfId="0" applyFont="1" applyFill="1" applyBorder="1" applyAlignment="1">
      <alignment horizontal="center" vertical="center"/>
    </xf>
    <xf numFmtId="0" fontId="31" fillId="0" borderId="93" xfId="1" applyFont="1" applyBorder="1" applyAlignment="1">
      <alignment horizontal="center"/>
    </xf>
    <xf numFmtId="0" fontId="32" fillId="0" borderId="100" xfId="1" applyFont="1" applyBorder="1" applyAlignment="1">
      <alignment horizontal="center"/>
    </xf>
    <xf numFmtId="0" fontId="32" fillId="0" borderId="158" xfId="1" applyFont="1" applyBorder="1" applyAlignment="1">
      <alignment horizontal="center"/>
    </xf>
    <xf numFmtId="0" fontId="25" fillId="0" borderId="9" xfId="0" applyFont="1" applyFill="1" applyBorder="1" applyAlignment="1">
      <alignment horizontal="center" vertical="center"/>
    </xf>
    <xf numFmtId="0" fontId="25" fillId="0" borderId="152" xfId="0" applyFont="1" applyFill="1" applyBorder="1" applyAlignment="1">
      <alignment horizontal="center" vertical="center"/>
    </xf>
    <xf numFmtId="0" fontId="25" fillId="0" borderId="153" xfId="0" applyFont="1" applyFill="1" applyBorder="1" applyAlignment="1">
      <alignment horizontal="center" vertical="center"/>
    </xf>
    <xf numFmtId="0" fontId="25" fillId="0" borderId="154" xfId="0" applyFont="1" applyFill="1" applyBorder="1" applyAlignment="1">
      <alignment horizontal="center" vertical="center"/>
    </xf>
    <xf numFmtId="0" fontId="25" fillId="0" borderId="155" xfId="0" applyFont="1" applyFill="1" applyBorder="1" applyAlignment="1">
      <alignment horizontal="center" vertical="center"/>
    </xf>
    <xf numFmtId="0" fontId="25" fillId="0" borderId="156" xfId="0" applyFont="1" applyFill="1" applyBorder="1" applyAlignment="1">
      <alignment horizontal="center" vertical="center"/>
    </xf>
    <xf numFmtId="0" fontId="25" fillId="0" borderId="15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horizontal="center" vertical="center"/>
    </xf>
    <xf numFmtId="0" fontId="25" fillId="13" borderId="134" xfId="0" applyFont="1" applyFill="1" applyBorder="1" applyAlignment="1">
      <alignment horizontal="center" vertical="center"/>
    </xf>
    <xf numFmtId="0" fontId="25" fillId="13" borderId="33" xfId="0" applyFont="1" applyFill="1" applyBorder="1" applyAlignment="1">
      <alignment horizontal="center" vertical="center"/>
    </xf>
    <xf numFmtId="0" fontId="25" fillId="13" borderId="135" xfId="0" applyFont="1" applyFill="1" applyBorder="1" applyAlignment="1">
      <alignment horizontal="center" vertical="center"/>
    </xf>
    <xf numFmtId="0" fontId="25" fillId="13" borderId="136" xfId="0" applyFont="1" applyFill="1" applyBorder="1" applyAlignment="1">
      <alignment horizontal="center" vertical="center"/>
    </xf>
    <xf numFmtId="0" fontId="25" fillId="0" borderId="2" xfId="1" applyFont="1" applyFill="1" applyBorder="1" applyAlignment="1">
      <alignment horizontal="center" vertical="center"/>
    </xf>
    <xf numFmtId="0" fontId="25" fillId="16" borderId="8" xfId="0" applyFont="1" applyFill="1" applyBorder="1" applyAlignment="1">
      <alignment horizontal="center" vertical="center"/>
    </xf>
    <xf numFmtId="0" fontId="25" fillId="16" borderId="24" xfId="0" applyFont="1" applyFill="1" applyBorder="1" applyAlignment="1">
      <alignment horizontal="center" vertical="center"/>
    </xf>
    <xf numFmtId="0" fontId="25" fillId="16" borderId="25" xfId="0" applyFont="1" applyFill="1" applyBorder="1" applyAlignment="1">
      <alignment horizontal="center" vertical="center"/>
    </xf>
    <xf numFmtId="0" fontId="25" fillId="0" borderId="1" xfId="1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/>
    </xf>
    <xf numFmtId="0" fontId="25" fillId="27" borderId="134" xfId="0" applyFont="1" applyFill="1" applyBorder="1" applyAlignment="1">
      <alignment horizontal="center" vertical="center"/>
    </xf>
    <xf numFmtId="0" fontId="25" fillId="27" borderId="135" xfId="0" applyFont="1" applyFill="1" applyBorder="1" applyAlignment="1">
      <alignment horizontal="center" vertical="center"/>
    </xf>
    <xf numFmtId="0" fontId="25" fillId="27" borderId="136" xfId="0" applyFont="1" applyFill="1" applyBorder="1" applyAlignment="1">
      <alignment horizontal="center" vertical="center"/>
    </xf>
    <xf numFmtId="0" fontId="25" fillId="0" borderId="134" xfId="0" applyFont="1" applyFill="1" applyBorder="1" applyAlignment="1">
      <alignment horizontal="center" vertical="center"/>
    </xf>
    <xf numFmtId="0" fontId="25" fillId="0" borderId="135" xfId="0" applyFont="1" applyFill="1" applyBorder="1" applyAlignment="1">
      <alignment horizontal="center" vertical="center"/>
    </xf>
    <xf numFmtId="0" fontId="25" fillId="0" borderId="136" xfId="0" applyFont="1" applyFill="1" applyBorder="1" applyAlignment="1">
      <alignment horizontal="center" vertical="center"/>
    </xf>
    <xf numFmtId="0" fontId="27" fillId="6" borderId="34" xfId="0" applyFont="1" applyFill="1" applyBorder="1" applyAlignment="1">
      <alignment horizontal="center" vertical="center"/>
    </xf>
    <xf numFmtId="0" fontId="27" fillId="6" borderId="24" xfId="0" applyFont="1" applyFill="1" applyBorder="1" applyAlignment="1">
      <alignment horizontal="center" vertical="center"/>
    </xf>
    <xf numFmtId="0" fontId="27" fillId="6" borderId="25" xfId="0" applyFont="1" applyFill="1" applyBorder="1" applyAlignment="1">
      <alignment horizontal="center" vertical="center"/>
    </xf>
    <xf numFmtId="0" fontId="27" fillId="18" borderId="8" xfId="0" applyFont="1" applyFill="1" applyBorder="1" applyAlignment="1">
      <alignment horizontal="center" vertical="center"/>
    </xf>
    <xf numFmtId="0" fontId="27" fillId="18" borderId="24" xfId="0" applyFont="1" applyFill="1" applyBorder="1" applyAlignment="1">
      <alignment horizontal="center" vertical="center"/>
    </xf>
    <xf numFmtId="0" fontId="27" fillId="18" borderId="25" xfId="0" applyFont="1" applyFill="1" applyBorder="1" applyAlignment="1">
      <alignment horizontal="center" vertical="center"/>
    </xf>
    <xf numFmtId="0" fontId="27" fillId="12" borderId="8" xfId="0" applyFont="1" applyFill="1" applyBorder="1" applyAlignment="1">
      <alignment horizontal="center" vertical="center"/>
    </xf>
    <xf numFmtId="0" fontId="27" fillId="12" borderId="24" xfId="0" applyFont="1" applyFill="1" applyBorder="1" applyAlignment="1">
      <alignment horizontal="center" vertical="center"/>
    </xf>
    <xf numFmtId="0" fontId="27" fillId="12" borderId="25" xfId="0" applyFont="1" applyFill="1" applyBorder="1" applyAlignment="1">
      <alignment horizontal="center" vertical="center"/>
    </xf>
    <xf numFmtId="0" fontId="2" fillId="24" borderId="27" xfId="0" applyFont="1" applyFill="1" applyBorder="1" applyAlignment="1">
      <alignment horizontal="center" vertical="center"/>
    </xf>
    <xf numFmtId="0" fontId="2" fillId="24" borderId="51" xfId="0" applyFont="1" applyFill="1" applyBorder="1" applyAlignment="1">
      <alignment horizontal="center" vertical="center"/>
    </xf>
    <xf numFmtId="0" fontId="2" fillId="24" borderId="9" xfId="0" applyFont="1" applyFill="1" applyBorder="1" applyAlignment="1">
      <alignment horizontal="center" vertical="center"/>
    </xf>
    <xf numFmtId="0" fontId="2" fillId="24" borderId="2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2" fillId="24" borderId="22" xfId="0" applyFont="1" applyFill="1" applyBorder="1" applyAlignment="1">
      <alignment horizontal="center" vertical="center"/>
    </xf>
    <xf numFmtId="0" fontId="2" fillId="24" borderId="146" xfId="0" applyFont="1" applyFill="1" applyBorder="1" applyAlignment="1">
      <alignment horizontal="center" vertical="center"/>
    </xf>
    <xf numFmtId="0" fontId="2" fillId="24" borderId="141" xfId="0" applyFont="1" applyFill="1" applyBorder="1" applyAlignment="1">
      <alignment horizontal="center" vertical="center"/>
    </xf>
    <xf numFmtId="0" fontId="25" fillId="3" borderId="38" xfId="0" applyFont="1" applyFill="1" applyBorder="1" applyAlignment="1">
      <alignment horizontal="left" vertical="center"/>
    </xf>
    <xf numFmtId="0" fontId="25" fillId="3" borderId="33" xfId="0" applyFont="1" applyFill="1" applyBorder="1" applyAlignment="1">
      <alignment horizontal="left" vertical="center"/>
    </xf>
    <xf numFmtId="0" fontId="28" fillId="0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56" fontId="18" fillId="0" borderId="9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center" vertical="center"/>
    </xf>
    <xf numFmtId="0" fontId="29" fillId="14" borderId="38" xfId="0" applyFont="1" applyFill="1" applyBorder="1" applyAlignment="1">
      <alignment horizontal="center" vertical="center"/>
    </xf>
    <xf numFmtId="0" fontId="29" fillId="14" borderId="33" xfId="0" applyFont="1" applyFill="1" applyBorder="1" applyAlignment="1">
      <alignment horizontal="center" vertical="center"/>
    </xf>
    <xf numFmtId="0" fontId="29" fillId="14" borderId="41" xfId="0" applyFont="1" applyFill="1" applyBorder="1" applyAlignment="1">
      <alignment horizontal="center" vertical="center"/>
    </xf>
    <xf numFmtId="0" fontId="29" fillId="14" borderId="39" xfId="0" applyFont="1" applyFill="1" applyBorder="1" applyAlignment="1">
      <alignment horizontal="center" vertical="center"/>
    </xf>
    <xf numFmtId="0" fontId="29" fillId="14" borderId="0" xfId="0" applyFont="1" applyFill="1" applyBorder="1" applyAlignment="1">
      <alignment horizontal="center" vertical="center"/>
    </xf>
    <xf numFmtId="0" fontId="29" fillId="14" borderId="149" xfId="0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0" fontId="14" fillId="16" borderId="134" xfId="0" applyFont="1" applyFill="1" applyBorder="1" applyAlignment="1">
      <alignment horizontal="left" vertical="center"/>
    </xf>
    <xf numFmtId="0" fontId="14" fillId="16" borderId="135" xfId="0" applyFont="1" applyFill="1" applyBorder="1" applyAlignment="1">
      <alignment horizontal="left" vertical="center"/>
    </xf>
    <xf numFmtId="0" fontId="14" fillId="16" borderId="136" xfId="0" applyFont="1" applyFill="1" applyBorder="1" applyAlignment="1">
      <alignment horizontal="left" vertical="center"/>
    </xf>
    <xf numFmtId="0" fontId="28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56" fontId="30" fillId="0" borderId="4" xfId="0" applyNumberFormat="1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30" fillId="0" borderId="2" xfId="0" applyFont="1" applyFill="1" applyBorder="1" applyAlignment="1">
      <alignment horizontal="center" vertical="center"/>
    </xf>
    <xf numFmtId="56" fontId="18" fillId="0" borderId="4" xfId="0" applyNumberFormat="1" applyFont="1" applyFill="1" applyBorder="1" applyAlignment="1">
      <alignment horizontal="center" vertical="center"/>
    </xf>
    <xf numFmtId="56" fontId="25" fillId="0" borderId="4" xfId="0" applyNumberFormat="1" applyFont="1" applyFill="1" applyBorder="1" applyAlignment="1">
      <alignment horizontal="center" vertical="center"/>
    </xf>
    <xf numFmtId="0" fontId="31" fillId="0" borderId="63" xfId="1" applyFont="1" applyBorder="1" applyAlignment="1">
      <alignment horizontal="center" vertical="center"/>
    </xf>
    <xf numFmtId="0" fontId="31" fillId="0" borderId="0" xfId="1" applyFont="1" applyBorder="1" applyAlignment="1">
      <alignment horizontal="center" vertical="center"/>
    </xf>
    <xf numFmtId="0" fontId="31" fillId="0" borderId="149" xfId="1" applyFont="1" applyBorder="1" applyAlignment="1">
      <alignment horizontal="center" vertical="center"/>
    </xf>
    <xf numFmtId="0" fontId="31" fillId="0" borderId="93" xfId="1" applyFont="1" applyBorder="1" applyAlignment="1">
      <alignment horizontal="center" vertical="center"/>
    </xf>
    <xf numFmtId="0" fontId="31" fillId="0" borderId="100" xfId="1" applyFont="1" applyBorder="1" applyAlignment="1">
      <alignment horizontal="center" vertical="center"/>
    </xf>
    <xf numFmtId="0" fontId="31" fillId="0" borderId="159" xfId="1" applyFont="1" applyBorder="1" applyAlignment="1">
      <alignment horizontal="center" vertical="center"/>
    </xf>
    <xf numFmtId="0" fontId="28" fillId="0" borderId="17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0" fillId="0" borderId="17" xfId="0" applyFont="1" applyFill="1" applyBorder="1" applyAlignment="1">
      <alignment horizontal="center" vertical="center"/>
    </xf>
    <xf numFmtId="0" fontId="29" fillId="14" borderId="40" xfId="0" applyFont="1" applyFill="1" applyBorder="1" applyAlignment="1">
      <alignment horizontal="center" vertical="center"/>
    </xf>
    <xf numFmtId="0" fontId="29" fillId="14" borderId="36" xfId="0" applyFont="1" applyFill="1" applyBorder="1" applyAlignment="1">
      <alignment horizontal="center" vertical="center"/>
    </xf>
    <xf numFmtId="0" fontId="29" fillId="14" borderId="4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77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fgColor theme="5"/>
          <bgColor theme="5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fgColor theme="5"/>
          <bgColor theme="5"/>
        </patternFill>
      </fill>
    </dxf>
    <dxf>
      <fill>
        <patternFill>
          <fgColor theme="5"/>
          <bgColor theme="5"/>
        </patternFill>
      </fill>
    </dxf>
    <dxf>
      <fill>
        <patternFill>
          <fgColor theme="5"/>
          <bgColor theme="5"/>
        </patternFill>
      </fill>
    </dxf>
    <dxf>
      <fill>
        <patternFill>
          <fgColor theme="5"/>
          <bgColor theme="5"/>
        </patternFill>
      </fill>
    </dxf>
    <dxf>
      <fill>
        <patternFill>
          <fgColor theme="5"/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fgColor theme="5"/>
          <bgColor theme="5"/>
        </patternFill>
      </fill>
    </dxf>
    <dxf>
      <fill>
        <patternFill>
          <fgColor theme="5"/>
          <bgColor theme="5"/>
        </patternFill>
      </fill>
    </dxf>
    <dxf>
      <fill>
        <patternFill>
          <fgColor theme="5"/>
          <bgColor theme="5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fgColor theme="5"/>
          <bgColor theme="5"/>
        </patternFill>
      </fill>
    </dxf>
    <dxf>
      <fill>
        <patternFill>
          <fgColor theme="5"/>
          <bgColor theme="5"/>
        </patternFill>
      </fill>
    </dxf>
    <dxf>
      <fill>
        <patternFill>
          <fgColor theme="5"/>
          <bgColor theme="5"/>
        </patternFill>
      </fill>
    </dxf>
    <dxf>
      <fill>
        <patternFill>
          <fgColor theme="5"/>
          <bgColor theme="5"/>
        </patternFill>
      </fill>
    </dxf>
    <dxf>
      <fill>
        <patternFill>
          <fgColor theme="5"/>
          <bgColor theme="5"/>
        </patternFill>
      </fill>
    </dxf>
    <dxf>
      <fill>
        <patternFill>
          <fgColor theme="5"/>
          <bgColor theme="5"/>
        </patternFill>
      </fill>
    </dxf>
    <dxf>
      <fill>
        <patternFill>
          <fgColor theme="5"/>
          <bgColor theme="5"/>
        </patternFill>
      </fill>
    </dxf>
    <dxf>
      <fill>
        <patternFill>
          <fgColor theme="5"/>
          <bgColor theme="5"/>
        </patternFill>
      </fill>
    </dxf>
    <dxf>
      <fill>
        <patternFill>
          <fgColor theme="5"/>
          <bgColor theme="5"/>
        </patternFill>
      </fill>
    </dxf>
    <dxf>
      <fill>
        <patternFill>
          <fgColor theme="5"/>
          <bgColor theme="5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fgColor theme="5"/>
          <bgColor theme="5"/>
        </patternFill>
      </fill>
    </dxf>
    <dxf>
      <fill>
        <patternFill>
          <fgColor theme="5"/>
          <bgColor theme="5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ont>
        <color theme="1"/>
      </font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419100</xdr:colOff>
      <xdr:row>14</xdr:row>
      <xdr:rowOff>92725</xdr:rowOff>
    </xdr:from>
    <xdr:to>
      <xdr:col>26</xdr:col>
      <xdr:colOff>285750</xdr:colOff>
      <xdr:row>17</xdr:row>
      <xdr:rowOff>209551</xdr:rowOff>
    </xdr:to>
    <xdr:sp macro="" textlink="">
      <xdr:nvSpPr>
        <xdr:cNvPr id="2" name="対角する 2 つの角を切り取った四角形 1"/>
        <xdr:cNvSpPr/>
      </xdr:nvSpPr>
      <xdr:spPr>
        <a:xfrm>
          <a:off x="14500860" y="3293125"/>
          <a:ext cx="3219450" cy="802626"/>
        </a:xfrm>
        <a:prstGeom prst="snip2Diag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solidFill>
                <a:sysClr val="windowText" lastClr="000000"/>
              </a:solidFill>
              <a:latin typeface="HGPｺﾞｼｯｸE" panose="020B0900000000000000" pitchFamily="50" charset="-128"/>
              <a:ea typeface="HGPｺﾞｼｯｸE" panose="020B0900000000000000" pitchFamily="50" charset="-128"/>
            </a:rPr>
            <a:t>選択</a:t>
          </a:r>
          <a:endParaRPr kumimoji="1" lang="en-US" altLang="ja-JP" sz="1800">
            <a:solidFill>
              <a:sysClr val="windowText" lastClr="000000"/>
            </a:solidFill>
            <a:latin typeface="HGPｺﾞｼｯｸE" panose="020B0900000000000000" pitchFamily="50" charset="-128"/>
            <a:ea typeface="HGPｺﾞｼｯｸE" panose="020B0900000000000000" pitchFamily="50" charset="-128"/>
          </a:endParaRPr>
        </a:p>
      </xdr:txBody>
    </xdr:sp>
    <xdr:clientData/>
  </xdr:twoCellAnchor>
  <xdr:twoCellAnchor>
    <xdr:from>
      <xdr:col>22</xdr:col>
      <xdr:colOff>623216</xdr:colOff>
      <xdr:row>8</xdr:row>
      <xdr:rowOff>76132</xdr:rowOff>
    </xdr:from>
    <xdr:to>
      <xdr:col>25</xdr:col>
      <xdr:colOff>87065</xdr:colOff>
      <xdr:row>10</xdr:row>
      <xdr:rowOff>89511</xdr:rowOff>
    </xdr:to>
    <xdr:sp macro="" textlink="">
      <xdr:nvSpPr>
        <xdr:cNvPr id="3" name="対角する 2 つの角を切り取った四角形 2"/>
        <xdr:cNvSpPr/>
      </xdr:nvSpPr>
      <xdr:spPr>
        <a:xfrm>
          <a:off x="15375536" y="1904932"/>
          <a:ext cx="1475529" cy="470579"/>
        </a:xfrm>
        <a:prstGeom prst="snip2Diag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ysClr val="windowText" lastClr="000000"/>
              </a:solidFill>
              <a:latin typeface="HGPｺﾞｼｯｸE" panose="020B0900000000000000" pitchFamily="50" charset="-128"/>
              <a:ea typeface="HGPｺﾞｼｯｸE" panose="020B0900000000000000" pitchFamily="50" charset="-128"/>
            </a:rPr>
            <a:t>セレクト</a:t>
          </a:r>
        </a:p>
      </xdr:txBody>
    </xdr:sp>
    <xdr:clientData/>
  </xdr:twoCellAnchor>
  <xdr:twoCellAnchor>
    <xdr:from>
      <xdr:col>22</xdr:col>
      <xdr:colOff>218162</xdr:colOff>
      <xdr:row>19</xdr:row>
      <xdr:rowOff>179600</xdr:rowOff>
    </xdr:from>
    <xdr:to>
      <xdr:col>25</xdr:col>
      <xdr:colOff>490665</xdr:colOff>
      <xdr:row>38</xdr:row>
      <xdr:rowOff>133350</xdr:rowOff>
    </xdr:to>
    <xdr:grpSp>
      <xdr:nvGrpSpPr>
        <xdr:cNvPr id="4" name="グループ化 3"/>
        <xdr:cNvGrpSpPr/>
      </xdr:nvGrpSpPr>
      <xdr:grpSpPr>
        <a:xfrm>
          <a:off x="14886662" y="4523000"/>
          <a:ext cx="2272753" cy="4297150"/>
          <a:chOff x="3607602" y="4600815"/>
          <a:chExt cx="2284718" cy="2164976"/>
        </a:xfrm>
      </xdr:grpSpPr>
      <xdr:grpSp>
        <xdr:nvGrpSpPr>
          <xdr:cNvPr id="5" name="グループ化 4"/>
          <xdr:cNvGrpSpPr/>
        </xdr:nvGrpSpPr>
        <xdr:grpSpPr>
          <a:xfrm>
            <a:off x="3607602" y="4600815"/>
            <a:ext cx="2284718" cy="2164976"/>
            <a:chOff x="3581943" y="2581836"/>
            <a:chExt cx="2277034" cy="2277035"/>
          </a:xfrm>
        </xdr:grpSpPr>
        <xdr:sp macro="" textlink="">
          <xdr:nvSpPr>
            <xdr:cNvPr id="7" name="正方形/長方形 6"/>
            <xdr:cNvSpPr/>
          </xdr:nvSpPr>
          <xdr:spPr>
            <a:xfrm>
              <a:off x="3581943" y="2581836"/>
              <a:ext cx="2277034" cy="2277035"/>
            </a:xfrm>
            <a:prstGeom prst="rect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ja-JP" altLang="en-US" sz="18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</a:rPr>
                <a:t>ゲームモード</a:t>
              </a:r>
            </a:p>
          </xdr:txBody>
        </xdr:sp>
        <xdr:sp macro="" textlink="">
          <xdr:nvSpPr>
            <xdr:cNvPr id="8" name="正方形/長方形 7"/>
            <xdr:cNvSpPr/>
          </xdr:nvSpPr>
          <xdr:spPr>
            <a:xfrm>
              <a:off x="3693457" y="2923325"/>
              <a:ext cx="2043953" cy="493060"/>
            </a:xfrm>
            <a:prstGeom prst="rect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8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</a:rPr>
                <a:t>ポーカーフェイズ</a:t>
              </a:r>
            </a:p>
          </xdr:txBody>
        </xdr:sp>
        <xdr:sp macro="" textlink="">
          <xdr:nvSpPr>
            <xdr:cNvPr id="9" name="正方形/長方形 8"/>
            <xdr:cNvSpPr/>
          </xdr:nvSpPr>
          <xdr:spPr>
            <a:xfrm>
              <a:off x="3684493" y="4139945"/>
              <a:ext cx="2043953" cy="493060"/>
            </a:xfrm>
            <a:prstGeom prst="rect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800">
                  <a:solidFill>
                    <a:schemeClr val="tx1"/>
                  </a:solidFill>
                  <a:latin typeface="HGPｺﾞｼｯｸE" panose="020B0900000000000000" pitchFamily="50" charset="-128"/>
                  <a:ea typeface="HGPｺﾞｼｯｸE" panose="020B0900000000000000" pitchFamily="50" charset="-128"/>
                </a:rPr>
                <a:t>バトルフェイズ</a:t>
              </a:r>
            </a:p>
          </xdr:txBody>
        </xdr:sp>
      </xdr:grpSp>
      <xdr:sp macro="" textlink="">
        <xdr:nvSpPr>
          <xdr:cNvPr id="6" name="テキスト ボックス 5"/>
          <xdr:cNvSpPr txBox="1"/>
        </xdr:nvSpPr>
        <xdr:spPr>
          <a:xfrm>
            <a:off x="3713846" y="5566078"/>
            <a:ext cx="2163983" cy="37088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>
                <a:latin typeface="HGPｺﾞｼｯｸE" panose="020B0900000000000000" pitchFamily="50" charset="-128"/>
                <a:ea typeface="HGPｺﾞｼｯｸE" panose="020B0900000000000000" pitchFamily="50" charset="-128"/>
              </a:rPr>
              <a:t>繰り返し</a:t>
            </a:r>
            <a:r>
              <a:rPr kumimoji="1" lang="en-US" altLang="ja-JP" sz="1800" b="1">
                <a:latin typeface="HGPｺﾞｼｯｸE" panose="020B0900000000000000" pitchFamily="50" charset="-128"/>
                <a:ea typeface="HGPｺﾞｼｯｸE" panose="020B0900000000000000" pitchFamily="50" charset="-128"/>
              </a:rPr>
              <a:t>(</a:t>
            </a:r>
            <a:r>
              <a:rPr kumimoji="1" lang="ja-JP" altLang="en-US" sz="1800" b="1">
                <a:latin typeface="HGPｺﾞｼｯｸE" panose="020B0900000000000000" pitchFamily="50" charset="-128"/>
                <a:ea typeface="HGPｺﾞｼｯｸE" panose="020B0900000000000000" pitchFamily="50" charset="-128"/>
              </a:rPr>
              <a:t>最大５回</a:t>
            </a:r>
            <a:r>
              <a:rPr kumimoji="1" lang="en-US" altLang="ja-JP" sz="1800" b="1">
                <a:latin typeface="HGPｺﾞｼｯｸE" panose="020B0900000000000000" pitchFamily="50" charset="-128"/>
                <a:ea typeface="HGPｺﾞｼｯｸE" panose="020B0900000000000000" pitchFamily="50" charset="-128"/>
              </a:rPr>
              <a:t>)</a:t>
            </a:r>
            <a:endParaRPr kumimoji="1" lang="ja-JP" altLang="en-US" sz="1800" b="1">
              <a:latin typeface="HGPｺﾞｼｯｸE" panose="020B0900000000000000" pitchFamily="50" charset="-128"/>
              <a:ea typeface="HGPｺﾞｼｯｸE" panose="020B0900000000000000" pitchFamily="50" charset="-128"/>
            </a:endParaRPr>
          </a:p>
        </xdr:txBody>
      </xdr:sp>
    </xdr:grpSp>
    <xdr:clientData/>
  </xdr:twoCellAnchor>
  <xdr:twoCellAnchor>
    <xdr:from>
      <xdr:col>46</xdr:col>
      <xdr:colOff>373069</xdr:colOff>
      <xdr:row>18</xdr:row>
      <xdr:rowOff>130825</xdr:rowOff>
    </xdr:from>
    <xdr:to>
      <xdr:col>48</xdr:col>
      <xdr:colOff>607054</xdr:colOff>
      <xdr:row>20</xdr:row>
      <xdr:rowOff>128719</xdr:rowOff>
    </xdr:to>
    <xdr:sp macro="" textlink="">
      <xdr:nvSpPr>
        <xdr:cNvPr id="10" name="正方形/長方形 9"/>
        <xdr:cNvSpPr/>
      </xdr:nvSpPr>
      <xdr:spPr>
        <a:xfrm>
          <a:off x="31218829" y="4245625"/>
          <a:ext cx="1575105" cy="455094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 b="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</a:rPr>
            <a:t>ゲーム終了</a:t>
          </a:r>
        </a:p>
      </xdr:txBody>
    </xdr:sp>
    <xdr:clientData/>
  </xdr:twoCellAnchor>
  <xdr:twoCellAnchor>
    <xdr:from>
      <xdr:col>24</xdr:col>
      <xdr:colOff>135398</xdr:colOff>
      <xdr:row>9</xdr:row>
      <xdr:rowOff>225249</xdr:rowOff>
    </xdr:from>
    <xdr:to>
      <xdr:col>27</xdr:col>
      <xdr:colOff>166255</xdr:colOff>
      <xdr:row>11</xdr:row>
      <xdr:rowOff>94383</xdr:rowOff>
    </xdr:to>
    <xdr:sp macro="" textlink="">
      <xdr:nvSpPr>
        <xdr:cNvPr id="11" name="ホームベース 10"/>
        <xdr:cNvSpPr/>
      </xdr:nvSpPr>
      <xdr:spPr>
        <a:xfrm>
          <a:off x="16228838" y="2282649"/>
          <a:ext cx="2042537" cy="326334"/>
        </a:xfrm>
        <a:prstGeom prst="homePlate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</a:rPr>
            <a:t>選択し</a:t>
          </a:r>
          <a:r>
            <a:rPr kumimoji="1" lang="en-US" altLang="ja-JP" sz="1200" b="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</a:rPr>
            <a:t>ENTER</a:t>
          </a:r>
          <a:r>
            <a:rPr kumimoji="1" lang="ja-JP" altLang="en-US" sz="1200" b="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</a:rPr>
            <a:t>押して進む</a:t>
          </a:r>
        </a:p>
      </xdr:txBody>
    </xdr:sp>
    <xdr:clientData/>
  </xdr:twoCellAnchor>
  <xdr:twoCellAnchor>
    <xdr:from>
      <xdr:col>24</xdr:col>
      <xdr:colOff>13812</xdr:colOff>
      <xdr:row>5</xdr:row>
      <xdr:rowOff>185869</xdr:rowOff>
    </xdr:from>
    <xdr:to>
      <xdr:col>24</xdr:col>
      <xdr:colOff>21766</xdr:colOff>
      <xdr:row>8</xdr:row>
      <xdr:rowOff>76132</xdr:rowOff>
    </xdr:to>
    <xdr:cxnSp macro="">
      <xdr:nvCxnSpPr>
        <xdr:cNvPr id="12" name="直線矢印コネクタ 11"/>
        <xdr:cNvCxnSpPr>
          <a:stCxn id="98" idx="2"/>
          <a:endCxn id="3" idx="3"/>
        </xdr:cNvCxnSpPr>
      </xdr:nvCxnSpPr>
      <xdr:spPr>
        <a:xfrm>
          <a:off x="16107252" y="1328869"/>
          <a:ext cx="7954" cy="576063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617362</xdr:colOff>
      <xdr:row>12</xdr:row>
      <xdr:rowOff>133350</xdr:rowOff>
    </xdr:from>
    <xdr:to>
      <xdr:col>24</xdr:col>
      <xdr:colOff>95250</xdr:colOff>
      <xdr:row>18</xdr:row>
      <xdr:rowOff>106576</xdr:rowOff>
    </xdr:to>
    <xdr:cxnSp macro="">
      <xdr:nvCxnSpPr>
        <xdr:cNvPr id="13" name="カギ線コネクタ 12"/>
        <xdr:cNvCxnSpPr/>
      </xdr:nvCxnSpPr>
      <xdr:spPr>
        <a:xfrm rot="10800000" flipV="1">
          <a:off x="10005202" y="2876550"/>
          <a:ext cx="6183488" cy="1344826"/>
        </a:xfrm>
        <a:prstGeom prst="bentConnector3">
          <a:avLst>
            <a:gd name="adj1" fmla="val 99908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21766</xdr:colOff>
      <xdr:row>10</xdr:row>
      <xdr:rowOff>89511</xdr:rowOff>
    </xdr:from>
    <xdr:to>
      <xdr:col>47</xdr:col>
      <xdr:colOff>490062</xdr:colOff>
      <xdr:row>18</xdr:row>
      <xdr:rowOff>130825</xdr:rowOff>
    </xdr:to>
    <xdr:cxnSp macro="">
      <xdr:nvCxnSpPr>
        <xdr:cNvPr id="14" name="カギ線コネクタ 13"/>
        <xdr:cNvCxnSpPr>
          <a:stCxn id="3" idx="1"/>
          <a:endCxn id="10" idx="0"/>
        </xdr:cNvCxnSpPr>
      </xdr:nvCxnSpPr>
      <xdr:spPr>
        <a:xfrm rot="16200000" flipH="1">
          <a:off x="23125737" y="-4635020"/>
          <a:ext cx="1870114" cy="15891176"/>
        </a:xfrm>
        <a:prstGeom prst="bentConnector3">
          <a:avLst>
            <a:gd name="adj1" fmla="val 26571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521413</xdr:colOff>
      <xdr:row>12</xdr:row>
      <xdr:rowOff>114300</xdr:rowOff>
    </xdr:from>
    <xdr:to>
      <xdr:col>42</xdr:col>
      <xdr:colOff>95251</xdr:colOff>
      <xdr:row>35</xdr:row>
      <xdr:rowOff>152399</xdr:rowOff>
    </xdr:to>
    <xdr:grpSp>
      <xdr:nvGrpSpPr>
        <xdr:cNvPr id="15" name="グループ化 14"/>
        <xdr:cNvGrpSpPr/>
      </xdr:nvGrpSpPr>
      <xdr:grpSpPr>
        <a:xfrm>
          <a:off x="25857913" y="2857500"/>
          <a:ext cx="2240838" cy="5295899"/>
          <a:chOff x="10780644" y="288972"/>
          <a:chExt cx="1562122" cy="5075787"/>
        </a:xfrm>
      </xdr:grpSpPr>
      <xdr:sp macro="" textlink="">
        <xdr:nvSpPr>
          <xdr:cNvPr id="16" name="正方形/長方形 15"/>
          <xdr:cNvSpPr/>
        </xdr:nvSpPr>
        <xdr:spPr>
          <a:xfrm>
            <a:off x="10780644" y="2744583"/>
            <a:ext cx="1562122" cy="2620176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8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</a:rPr>
              <a:t>ルールブック</a:t>
            </a:r>
          </a:p>
        </xdr:txBody>
      </xdr:sp>
      <xdr:cxnSp macro="">
        <xdr:nvCxnSpPr>
          <xdr:cNvPr id="17" name="直線矢印コネクタ 16"/>
          <xdr:cNvCxnSpPr>
            <a:endCxn id="16" idx="0"/>
          </xdr:cNvCxnSpPr>
        </xdr:nvCxnSpPr>
        <xdr:spPr>
          <a:xfrm>
            <a:off x="11532683" y="288972"/>
            <a:ext cx="29022" cy="245561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42</xdr:col>
      <xdr:colOff>434403</xdr:colOff>
      <xdr:row>12</xdr:row>
      <xdr:rowOff>114300</xdr:rowOff>
    </xdr:from>
    <xdr:to>
      <xdr:col>45</xdr:col>
      <xdr:colOff>62471</xdr:colOff>
      <xdr:row>24</xdr:row>
      <xdr:rowOff>173197</xdr:rowOff>
    </xdr:to>
    <xdr:grpSp>
      <xdr:nvGrpSpPr>
        <xdr:cNvPr id="18" name="グループ化 17"/>
        <xdr:cNvGrpSpPr/>
      </xdr:nvGrpSpPr>
      <xdr:grpSpPr>
        <a:xfrm>
          <a:off x="28437903" y="2857500"/>
          <a:ext cx="1628318" cy="2802097"/>
          <a:chOff x="19446238" y="2355273"/>
          <a:chExt cx="1621243" cy="2952003"/>
        </a:xfrm>
      </xdr:grpSpPr>
      <xdr:sp macro="" textlink="">
        <xdr:nvSpPr>
          <xdr:cNvPr id="19" name="正方形/長方形 18"/>
          <xdr:cNvSpPr/>
        </xdr:nvSpPr>
        <xdr:spPr>
          <a:xfrm>
            <a:off x="19446238" y="4815078"/>
            <a:ext cx="1621243" cy="492198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8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</a:rPr>
              <a:t>クレジット</a:t>
            </a:r>
          </a:p>
        </xdr:txBody>
      </xdr:sp>
      <xdr:cxnSp macro="">
        <xdr:nvCxnSpPr>
          <xdr:cNvPr id="20" name="直線矢印コネクタ 19"/>
          <xdr:cNvCxnSpPr>
            <a:endCxn id="19" idx="0"/>
          </xdr:cNvCxnSpPr>
        </xdr:nvCxnSpPr>
        <xdr:spPr>
          <a:xfrm>
            <a:off x="20227640" y="2355273"/>
            <a:ext cx="29220" cy="2459805"/>
          </a:xfrm>
          <a:prstGeom prst="straightConnector1">
            <a:avLst/>
          </a:prstGeom>
          <a:ln w="2857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533315</xdr:colOff>
      <xdr:row>48</xdr:row>
      <xdr:rowOff>222387</xdr:rowOff>
    </xdr:from>
    <xdr:to>
      <xdr:col>25</xdr:col>
      <xdr:colOff>164686</xdr:colOff>
      <xdr:row>50</xdr:row>
      <xdr:rowOff>224300</xdr:rowOff>
    </xdr:to>
    <xdr:sp macro="" textlink="">
      <xdr:nvSpPr>
        <xdr:cNvPr id="21" name="正方形/長方形 20"/>
        <xdr:cNvSpPr/>
      </xdr:nvSpPr>
      <xdr:spPr>
        <a:xfrm>
          <a:off x="15285635" y="11195187"/>
          <a:ext cx="1643051" cy="459113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</a:rPr>
            <a:t>対戦結果画面</a:t>
          </a:r>
        </a:p>
      </xdr:txBody>
    </xdr:sp>
    <xdr:clientData/>
  </xdr:twoCellAnchor>
  <xdr:twoCellAnchor>
    <xdr:from>
      <xdr:col>24</xdr:col>
      <xdr:colOff>15626</xdr:colOff>
      <xdr:row>35</xdr:row>
      <xdr:rowOff>108535</xdr:rowOff>
    </xdr:from>
    <xdr:to>
      <xdr:col>30</xdr:col>
      <xdr:colOff>252916</xdr:colOff>
      <xdr:row>48</xdr:row>
      <xdr:rowOff>222387</xdr:rowOff>
    </xdr:to>
    <xdr:cxnSp macro="">
      <xdr:nvCxnSpPr>
        <xdr:cNvPr id="22" name="カギ線コネクタ 21"/>
        <xdr:cNvCxnSpPr>
          <a:stCxn id="29" idx="2"/>
          <a:endCxn id="21" idx="0"/>
        </xdr:cNvCxnSpPr>
      </xdr:nvCxnSpPr>
      <xdr:spPr>
        <a:xfrm rot="5400000">
          <a:off x="16696565" y="7522036"/>
          <a:ext cx="3085652" cy="4260650"/>
        </a:xfrm>
        <a:prstGeom prst="bentConnector3">
          <a:avLst>
            <a:gd name="adj1" fmla="val 50000"/>
          </a:avLst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</xdr:colOff>
      <xdr:row>10</xdr:row>
      <xdr:rowOff>89511</xdr:rowOff>
    </xdr:from>
    <xdr:to>
      <xdr:col>24</xdr:col>
      <xdr:colOff>21766</xdr:colOff>
      <xdr:row>14</xdr:row>
      <xdr:rowOff>92725</xdr:rowOff>
    </xdr:to>
    <xdr:cxnSp macro="">
      <xdr:nvCxnSpPr>
        <xdr:cNvPr id="23" name="直線矢印コネクタ 22"/>
        <xdr:cNvCxnSpPr>
          <a:stCxn id="3" idx="1"/>
          <a:endCxn id="2" idx="3"/>
        </xdr:cNvCxnSpPr>
      </xdr:nvCxnSpPr>
      <xdr:spPr>
        <a:xfrm flipH="1">
          <a:off x="16112490" y="2375511"/>
          <a:ext cx="2716" cy="917614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263642</xdr:colOff>
      <xdr:row>2</xdr:row>
      <xdr:rowOff>209992</xdr:rowOff>
    </xdr:from>
    <xdr:to>
      <xdr:col>14</xdr:col>
      <xdr:colOff>38100</xdr:colOff>
      <xdr:row>6</xdr:row>
      <xdr:rowOff>209550</xdr:rowOff>
    </xdr:to>
    <xdr:sp macro="" textlink="">
      <xdr:nvSpPr>
        <xdr:cNvPr id="24" name="正方形/長方形 23"/>
        <xdr:cNvSpPr/>
      </xdr:nvSpPr>
      <xdr:spPr>
        <a:xfrm>
          <a:off x="1604762" y="667192"/>
          <a:ext cx="7821178" cy="913958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solidFill>
                <a:srgbClr val="C00000"/>
              </a:solidFill>
              <a:latin typeface="HGPｺﾞｼｯｸE" panose="020B0900000000000000" pitchFamily="50" charset="-128"/>
              <a:ea typeface="HGPｺﾞｼｯｸE" panose="020B0900000000000000" pitchFamily="50" charset="-128"/>
            </a:rPr>
            <a:t>ファイティング・ポーカーフローチャート</a:t>
          </a:r>
        </a:p>
      </xdr:txBody>
    </xdr:sp>
    <xdr:clientData/>
  </xdr:twoCellAnchor>
  <xdr:twoCellAnchor>
    <xdr:from>
      <xdr:col>33</xdr:col>
      <xdr:colOff>140347</xdr:colOff>
      <xdr:row>31</xdr:row>
      <xdr:rowOff>201965</xdr:rowOff>
    </xdr:from>
    <xdr:to>
      <xdr:col>38</xdr:col>
      <xdr:colOff>356824</xdr:colOff>
      <xdr:row>35</xdr:row>
      <xdr:rowOff>219395</xdr:rowOff>
    </xdr:to>
    <xdr:grpSp>
      <xdr:nvGrpSpPr>
        <xdr:cNvPr id="25" name="グループ化 24"/>
        <xdr:cNvGrpSpPr/>
      </xdr:nvGrpSpPr>
      <xdr:grpSpPr>
        <a:xfrm>
          <a:off x="22143097" y="7288565"/>
          <a:ext cx="3550227" cy="931830"/>
          <a:chOff x="17308726" y="5210385"/>
          <a:chExt cx="3541568" cy="959539"/>
        </a:xfrm>
      </xdr:grpSpPr>
      <xdr:sp macro="" textlink="">
        <xdr:nvSpPr>
          <xdr:cNvPr id="26" name="ひし形 25"/>
          <xdr:cNvSpPr/>
        </xdr:nvSpPr>
        <xdr:spPr>
          <a:xfrm>
            <a:off x="17308726" y="5210385"/>
            <a:ext cx="3541568" cy="849881"/>
          </a:xfrm>
          <a:prstGeom prst="diamond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</a:rPr>
              <a:t>タイムは</a:t>
            </a:r>
            <a:r>
              <a:rPr kumimoji="1" lang="en-US" altLang="ja-JP" sz="20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</a:rPr>
              <a:t>0</a:t>
            </a:r>
            <a:r>
              <a:rPr kumimoji="1" lang="ja-JP" altLang="en-US" sz="20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</a:rPr>
              <a:t>か？</a:t>
            </a:r>
          </a:p>
        </xdr:txBody>
      </xdr:sp>
      <xdr:sp macro="" textlink="">
        <xdr:nvSpPr>
          <xdr:cNvPr id="27" name="六角形 26"/>
          <xdr:cNvSpPr/>
        </xdr:nvSpPr>
        <xdr:spPr>
          <a:xfrm>
            <a:off x="17989331" y="5831780"/>
            <a:ext cx="929986" cy="338144"/>
          </a:xfrm>
          <a:prstGeom prst="hexagon">
            <a:avLst/>
          </a:prstGeom>
          <a:solidFill>
            <a:schemeClr val="bg2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2400" b="1">
                <a:solidFill>
                  <a:schemeClr val="tx1"/>
                </a:solidFill>
              </a:rPr>
              <a:t>YES</a:t>
            </a:r>
            <a:endParaRPr kumimoji="1" lang="ja-JP" altLang="en-US" sz="2400" b="1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28</xdr:col>
      <xdr:colOff>145542</xdr:colOff>
      <xdr:row>31</xdr:row>
      <xdr:rowOff>126457</xdr:rowOff>
    </xdr:from>
    <xdr:to>
      <xdr:col>32</xdr:col>
      <xdr:colOff>360290</xdr:colOff>
      <xdr:row>36</xdr:row>
      <xdr:rowOff>32360</xdr:rowOff>
    </xdr:to>
    <xdr:grpSp>
      <xdr:nvGrpSpPr>
        <xdr:cNvPr id="28" name="グループ化 27"/>
        <xdr:cNvGrpSpPr/>
      </xdr:nvGrpSpPr>
      <xdr:grpSpPr>
        <a:xfrm>
          <a:off x="18814542" y="7213057"/>
          <a:ext cx="2881748" cy="1048903"/>
          <a:chOff x="11147205" y="5223199"/>
          <a:chExt cx="2874821" cy="1083540"/>
        </a:xfrm>
      </xdr:grpSpPr>
      <xdr:sp macro="" textlink="">
        <xdr:nvSpPr>
          <xdr:cNvPr id="29" name="ひし形 28"/>
          <xdr:cNvSpPr/>
        </xdr:nvSpPr>
        <xdr:spPr>
          <a:xfrm>
            <a:off x="11147205" y="5299400"/>
            <a:ext cx="2874821" cy="849881"/>
          </a:xfrm>
          <a:prstGeom prst="diamond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20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</a:rPr>
              <a:t>HP</a:t>
            </a:r>
            <a:r>
              <a:rPr kumimoji="1" lang="ja-JP" altLang="en-US" sz="20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</a:rPr>
              <a:t>は</a:t>
            </a:r>
            <a:r>
              <a:rPr kumimoji="1" lang="en-US" altLang="ja-JP" sz="20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</a:rPr>
              <a:t>0</a:t>
            </a:r>
            <a:r>
              <a:rPr kumimoji="1" lang="ja-JP" altLang="en-US" sz="20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</a:rPr>
              <a:t>か？</a:t>
            </a:r>
          </a:p>
        </xdr:txBody>
      </xdr:sp>
      <xdr:sp macro="" textlink="">
        <xdr:nvSpPr>
          <xdr:cNvPr id="30" name="六角形 29"/>
          <xdr:cNvSpPr/>
        </xdr:nvSpPr>
        <xdr:spPr>
          <a:xfrm>
            <a:off x="13050475" y="5223199"/>
            <a:ext cx="805296" cy="333664"/>
          </a:xfrm>
          <a:prstGeom prst="hexagon">
            <a:avLst/>
          </a:prstGeom>
          <a:solidFill>
            <a:schemeClr val="bg2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2400" b="1">
                <a:solidFill>
                  <a:schemeClr val="tx1"/>
                </a:solidFill>
              </a:rPr>
              <a:t>NO</a:t>
            </a:r>
            <a:endParaRPr kumimoji="1" lang="ja-JP" altLang="en-US" sz="2400" b="1">
              <a:solidFill>
                <a:schemeClr val="tx1"/>
              </a:solidFill>
            </a:endParaRPr>
          </a:p>
        </xdr:txBody>
      </xdr:sp>
      <xdr:sp macro="" textlink="">
        <xdr:nvSpPr>
          <xdr:cNvPr id="31" name="六角形 30"/>
          <xdr:cNvSpPr/>
        </xdr:nvSpPr>
        <xdr:spPr>
          <a:xfrm>
            <a:off x="11465859" y="5966151"/>
            <a:ext cx="931719" cy="340588"/>
          </a:xfrm>
          <a:prstGeom prst="hexagon">
            <a:avLst/>
          </a:prstGeom>
          <a:solidFill>
            <a:schemeClr val="bg2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2400" b="1">
                <a:solidFill>
                  <a:schemeClr val="tx1"/>
                </a:solidFill>
              </a:rPr>
              <a:t>YES</a:t>
            </a:r>
            <a:endParaRPr kumimoji="1" lang="ja-JP" altLang="en-US" sz="2400" b="1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24</xdr:col>
      <xdr:colOff>16021</xdr:colOff>
      <xdr:row>22</xdr:row>
      <xdr:rowOff>138247</xdr:rowOff>
    </xdr:from>
    <xdr:to>
      <xdr:col>35</xdr:col>
      <xdr:colOff>581961</xdr:colOff>
      <xdr:row>35</xdr:row>
      <xdr:rowOff>112904</xdr:rowOff>
    </xdr:to>
    <xdr:cxnSp macro="">
      <xdr:nvCxnSpPr>
        <xdr:cNvPr id="32" name="カギ線コネクタ 31"/>
        <xdr:cNvCxnSpPr>
          <a:stCxn id="26" idx="2"/>
          <a:endCxn id="8" idx="0"/>
        </xdr:cNvCxnSpPr>
      </xdr:nvCxnSpPr>
      <xdr:spPr>
        <a:xfrm rot="5400000" flipH="1">
          <a:off x="18607282" y="2669626"/>
          <a:ext cx="2946457" cy="7942100"/>
        </a:xfrm>
        <a:prstGeom prst="bentConnector5">
          <a:avLst>
            <a:gd name="adj1" fmla="val -7758"/>
            <a:gd name="adj2" fmla="val -21901"/>
            <a:gd name="adj3" fmla="val 107758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360290</xdr:colOff>
      <xdr:row>33</xdr:row>
      <xdr:rowOff>154379</xdr:rowOff>
    </xdr:from>
    <xdr:to>
      <xdr:col>33</xdr:col>
      <xdr:colOff>140347</xdr:colOff>
      <xdr:row>33</xdr:row>
      <xdr:rowOff>157435</xdr:rowOff>
    </xdr:to>
    <xdr:cxnSp macro="">
      <xdr:nvCxnSpPr>
        <xdr:cNvPr id="33" name="直線矢印コネクタ 32"/>
        <xdr:cNvCxnSpPr>
          <a:stCxn id="29" idx="3"/>
          <a:endCxn id="26" idx="1"/>
        </xdr:cNvCxnSpPr>
      </xdr:nvCxnSpPr>
      <xdr:spPr>
        <a:xfrm>
          <a:off x="21818210" y="7698179"/>
          <a:ext cx="450617" cy="3056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278485</xdr:colOff>
      <xdr:row>15</xdr:row>
      <xdr:rowOff>187068</xdr:rowOff>
    </xdr:from>
    <xdr:to>
      <xdr:col>20</xdr:col>
      <xdr:colOff>617185</xdr:colOff>
      <xdr:row>28</xdr:row>
      <xdr:rowOff>114299</xdr:rowOff>
    </xdr:to>
    <xdr:grpSp>
      <xdr:nvGrpSpPr>
        <xdr:cNvPr id="34" name="グループ化 33"/>
        <xdr:cNvGrpSpPr/>
      </xdr:nvGrpSpPr>
      <xdr:grpSpPr>
        <a:xfrm>
          <a:off x="11613235" y="3616068"/>
          <a:ext cx="2338950" cy="2899031"/>
          <a:chOff x="8950036" y="3380508"/>
          <a:chExt cx="2327564" cy="2604655"/>
        </a:xfrm>
      </xdr:grpSpPr>
      <xdr:sp macro="" textlink="">
        <xdr:nvSpPr>
          <xdr:cNvPr id="35" name="片側の 2 つの角を切り取った四角形 34"/>
          <xdr:cNvSpPr/>
        </xdr:nvSpPr>
        <xdr:spPr>
          <a:xfrm>
            <a:off x="8950036" y="3380508"/>
            <a:ext cx="2327564" cy="2604655"/>
          </a:xfrm>
          <a:prstGeom prst="snip2Same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24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</a:rPr>
              <a:t>ポーズ</a:t>
            </a:r>
          </a:p>
        </xdr:txBody>
      </xdr:sp>
      <xdr:sp macro="" textlink="">
        <xdr:nvSpPr>
          <xdr:cNvPr id="36" name="正方形/長方形 35"/>
          <xdr:cNvSpPr/>
        </xdr:nvSpPr>
        <xdr:spPr>
          <a:xfrm>
            <a:off x="9255825" y="4072653"/>
            <a:ext cx="1755568" cy="412260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8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</a:rPr>
              <a:t>コンテニュー</a:t>
            </a:r>
          </a:p>
        </xdr:txBody>
      </xdr:sp>
      <xdr:sp macro="" textlink="">
        <xdr:nvSpPr>
          <xdr:cNvPr id="37" name="正方形/長方形 36"/>
          <xdr:cNvSpPr/>
        </xdr:nvSpPr>
        <xdr:spPr>
          <a:xfrm>
            <a:off x="9277596" y="4649594"/>
            <a:ext cx="1755568" cy="419188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8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</a:rPr>
              <a:t>ルールブック</a:t>
            </a:r>
          </a:p>
        </xdr:txBody>
      </xdr:sp>
      <xdr:sp macro="" textlink="">
        <xdr:nvSpPr>
          <xdr:cNvPr id="38" name="正方形/長方形 37"/>
          <xdr:cNvSpPr/>
        </xdr:nvSpPr>
        <xdr:spPr>
          <a:xfrm>
            <a:off x="9299368" y="5247318"/>
            <a:ext cx="1755568" cy="412260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8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</a:rPr>
              <a:t>セレクト戻る</a:t>
            </a:r>
          </a:p>
        </xdr:txBody>
      </xdr:sp>
    </xdr:grpSp>
    <xdr:clientData/>
  </xdr:twoCellAnchor>
  <xdr:twoCellAnchor>
    <xdr:from>
      <xdr:col>17</xdr:col>
      <xdr:colOff>456965</xdr:colOff>
      <xdr:row>31</xdr:row>
      <xdr:rowOff>109747</xdr:rowOff>
    </xdr:from>
    <xdr:to>
      <xdr:col>20</xdr:col>
      <xdr:colOff>568108</xdr:colOff>
      <xdr:row>33</xdr:row>
      <xdr:rowOff>120680</xdr:rowOff>
    </xdr:to>
    <xdr:sp macro="" textlink="">
      <xdr:nvSpPr>
        <xdr:cNvPr id="39" name="対角する 2 つの角を切り取った四角形 38"/>
        <xdr:cNvSpPr/>
      </xdr:nvSpPr>
      <xdr:spPr>
        <a:xfrm>
          <a:off x="11856485" y="7196347"/>
          <a:ext cx="2122823" cy="468133"/>
        </a:xfrm>
        <a:prstGeom prst="snip2DiagRect">
          <a:avLst/>
        </a:prstGeom>
        <a:solidFill>
          <a:schemeClr val="bg2">
            <a:lumMod val="50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 b="0">
              <a:solidFill>
                <a:schemeClr val="bg1"/>
              </a:solidFill>
              <a:latin typeface="HGPｺﾞｼｯｸE" panose="020B0900000000000000" pitchFamily="50" charset="-128"/>
              <a:ea typeface="HGPｺﾞｼｯｸE" panose="020B0900000000000000" pitchFamily="50" charset="-128"/>
            </a:rPr>
            <a:t>セレクトに遷移</a:t>
          </a:r>
        </a:p>
      </xdr:txBody>
    </xdr:sp>
    <xdr:clientData/>
  </xdr:twoCellAnchor>
  <xdr:twoCellAnchor>
    <xdr:from>
      <xdr:col>19</xdr:col>
      <xdr:colOff>178104</xdr:colOff>
      <xdr:row>26</xdr:row>
      <xdr:rowOff>209116</xdr:rowOff>
    </xdr:from>
    <xdr:to>
      <xdr:col>19</xdr:col>
      <xdr:colOff>179162</xdr:colOff>
      <xdr:row>31</xdr:row>
      <xdr:rowOff>109747</xdr:rowOff>
    </xdr:to>
    <xdr:cxnSp macro="">
      <xdr:nvCxnSpPr>
        <xdr:cNvPr id="40" name="直線矢印コネクタ 39"/>
        <xdr:cNvCxnSpPr>
          <a:stCxn id="38" idx="2"/>
          <a:endCxn id="39" idx="3"/>
        </xdr:cNvCxnSpPr>
      </xdr:nvCxnSpPr>
      <xdr:spPr>
        <a:xfrm>
          <a:off x="12918744" y="6152716"/>
          <a:ext cx="1058" cy="1043631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429258</xdr:colOff>
      <xdr:row>38</xdr:row>
      <xdr:rowOff>10320</xdr:rowOff>
    </xdr:from>
    <xdr:to>
      <xdr:col>41</xdr:col>
      <xdr:colOff>536528</xdr:colOff>
      <xdr:row>40</xdr:row>
      <xdr:rowOff>17349</xdr:rowOff>
    </xdr:to>
    <xdr:sp macro="" textlink="">
      <xdr:nvSpPr>
        <xdr:cNvPr id="41" name="対角する 2 つの角を切り取った四角形 40"/>
        <xdr:cNvSpPr/>
      </xdr:nvSpPr>
      <xdr:spPr>
        <a:xfrm>
          <a:off x="25910538" y="8697120"/>
          <a:ext cx="2118950" cy="464229"/>
        </a:xfrm>
        <a:prstGeom prst="snip2DiagRect">
          <a:avLst/>
        </a:prstGeom>
        <a:solidFill>
          <a:schemeClr val="bg2">
            <a:lumMod val="50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 b="0">
              <a:solidFill>
                <a:schemeClr val="bg1"/>
              </a:solidFill>
              <a:latin typeface="HGPｺﾞｼｯｸE" panose="020B0900000000000000" pitchFamily="50" charset="-128"/>
              <a:ea typeface="HGPｺﾞｼｯｸE" panose="020B0900000000000000" pitchFamily="50" charset="-128"/>
            </a:rPr>
            <a:t>セレクトに遷移</a:t>
          </a:r>
        </a:p>
      </xdr:txBody>
    </xdr:sp>
    <xdr:clientData/>
  </xdr:twoCellAnchor>
  <xdr:twoCellAnchor>
    <xdr:from>
      <xdr:col>40</xdr:col>
      <xdr:colOff>125007</xdr:colOff>
      <xdr:row>35</xdr:row>
      <xdr:rowOff>152023</xdr:rowOff>
    </xdr:from>
    <xdr:to>
      <xdr:col>40</xdr:col>
      <xdr:colOff>149518</xdr:colOff>
      <xdr:row>38</xdr:row>
      <xdr:rowOff>10320</xdr:rowOff>
    </xdr:to>
    <xdr:cxnSp macro="">
      <xdr:nvCxnSpPr>
        <xdr:cNvPr id="42" name="直線矢印コネクタ 41"/>
        <xdr:cNvCxnSpPr>
          <a:stCxn id="64" idx="1"/>
          <a:endCxn id="41" idx="3"/>
        </xdr:cNvCxnSpPr>
      </xdr:nvCxnSpPr>
      <xdr:spPr>
        <a:xfrm>
          <a:off x="26947407" y="8153023"/>
          <a:ext cx="24511" cy="544097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200248</xdr:colOff>
      <xdr:row>30</xdr:row>
      <xdr:rowOff>38028</xdr:rowOff>
    </xdr:from>
    <xdr:to>
      <xdr:col>45</xdr:col>
      <xdr:colOff>313123</xdr:colOff>
      <xdr:row>32</xdr:row>
      <xdr:rowOff>38129</xdr:rowOff>
    </xdr:to>
    <xdr:sp macro="" textlink="">
      <xdr:nvSpPr>
        <xdr:cNvPr id="43" name="対角する 2 つの角を切り取った四角形 42"/>
        <xdr:cNvSpPr/>
      </xdr:nvSpPr>
      <xdr:spPr>
        <a:xfrm>
          <a:off x="28363768" y="6896028"/>
          <a:ext cx="2124555" cy="457301"/>
        </a:xfrm>
        <a:prstGeom prst="snip2DiagRect">
          <a:avLst/>
        </a:prstGeom>
        <a:solidFill>
          <a:schemeClr val="bg2">
            <a:lumMod val="50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 b="0">
              <a:solidFill>
                <a:schemeClr val="bg1"/>
              </a:solidFill>
              <a:latin typeface="HGPｺﾞｼｯｸE" panose="020B0900000000000000" pitchFamily="50" charset="-128"/>
              <a:ea typeface="HGPｺﾞｼｯｸE" panose="020B0900000000000000" pitchFamily="50" charset="-128"/>
            </a:rPr>
            <a:t>セレクトに遷移</a:t>
          </a:r>
        </a:p>
      </xdr:txBody>
    </xdr:sp>
    <xdr:clientData/>
  </xdr:twoCellAnchor>
  <xdr:twoCellAnchor>
    <xdr:from>
      <xdr:col>43</xdr:col>
      <xdr:colOff>581812</xdr:colOff>
      <xdr:row>24</xdr:row>
      <xdr:rowOff>173197</xdr:rowOff>
    </xdr:from>
    <xdr:to>
      <xdr:col>43</xdr:col>
      <xdr:colOff>590061</xdr:colOff>
      <xdr:row>30</xdr:row>
      <xdr:rowOff>38028</xdr:rowOff>
    </xdr:to>
    <xdr:cxnSp macro="">
      <xdr:nvCxnSpPr>
        <xdr:cNvPr id="44" name="直線矢印コネクタ 43"/>
        <xdr:cNvCxnSpPr>
          <a:stCxn id="19" idx="2"/>
          <a:endCxn id="43" idx="3"/>
        </xdr:cNvCxnSpPr>
      </xdr:nvCxnSpPr>
      <xdr:spPr>
        <a:xfrm>
          <a:off x="29415892" y="5659597"/>
          <a:ext cx="8249" cy="1236431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15625</xdr:colOff>
      <xdr:row>9</xdr:row>
      <xdr:rowOff>82822</xdr:rowOff>
    </xdr:from>
    <xdr:to>
      <xdr:col>25</xdr:col>
      <xdr:colOff>87064</xdr:colOff>
      <xdr:row>50</xdr:row>
      <xdr:rowOff>224300</xdr:rowOff>
    </xdr:to>
    <xdr:cxnSp macro="">
      <xdr:nvCxnSpPr>
        <xdr:cNvPr id="45" name="カギ線コネクタ 44"/>
        <xdr:cNvCxnSpPr>
          <a:stCxn id="21" idx="2"/>
          <a:endCxn id="3" idx="0"/>
        </xdr:cNvCxnSpPr>
      </xdr:nvCxnSpPr>
      <xdr:spPr>
        <a:xfrm rot="5400000" flipH="1" flipV="1">
          <a:off x="11723026" y="6526261"/>
          <a:ext cx="9514078" cy="741999"/>
        </a:xfrm>
        <a:prstGeom prst="bentConnector4">
          <a:avLst>
            <a:gd name="adj1" fmla="val -5607"/>
            <a:gd name="adj2" fmla="val 2425350"/>
          </a:avLst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349676</xdr:colOff>
      <xdr:row>20</xdr:row>
      <xdr:rowOff>43866</xdr:rowOff>
    </xdr:from>
    <xdr:to>
      <xdr:col>22</xdr:col>
      <xdr:colOff>218162</xdr:colOff>
      <xdr:row>29</xdr:row>
      <xdr:rowOff>42175</xdr:rowOff>
    </xdr:to>
    <xdr:cxnSp macro="">
      <xdr:nvCxnSpPr>
        <xdr:cNvPr id="46" name="カギ線コネクタ 45"/>
        <xdr:cNvCxnSpPr>
          <a:stCxn id="36" idx="3"/>
          <a:endCxn id="7" idx="1"/>
        </xdr:cNvCxnSpPr>
      </xdr:nvCxnSpPr>
      <xdr:spPr>
        <a:xfrm>
          <a:off x="13760876" y="4615866"/>
          <a:ext cx="1209606" cy="2055709"/>
        </a:xfrm>
        <a:prstGeom prst="bentConnector3">
          <a:avLst>
            <a:gd name="adj1" fmla="val 81698"/>
          </a:avLst>
        </a:prstGeom>
        <a:ln w="28575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181247</xdr:colOff>
      <xdr:row>20</xdr:row>
      <xdr:rowOff>43866</xdr:rowOff>
    </xdr:from>
    <xdr:to>
      <xdr:col>17</xdr:col>
      <xdr:colOff>585770</xdr:colOff>
      <xdr:row>28</xdr:row>
      <xdr:rowOff>4075</xdr:rowOff>
    </xdr:to>
    <xdr:cxnSp macro="">
      <xdr:nvCxnSpPr>
        <xdr:cNvPr id="47" name="カギ線コネクタ 46"/>
        <xdr:cNvCxnSpPr>
          <a:stCxn id="53" idx="3"/>
          <a:endCxn id="36" idx="1"/>
        </xdr:cNvCxnSpPr>
      </xdr:nvCxnSpPr>
      <xdr:spPr>
        <a:xfrm flipV="1">
          <a:off x="10910207" y="4615866"/>
          <a:ext cx="1075083" cy="1789009"/>
        </a:xfrm>
        <a:prstGeom prst="bentConnector3">
          <a:avLst/>
        </a:prstGeom>
        <a:ln w="28575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190501</xdr:colOff>
      <xdr:row>41</xdr:row>
      <xdr:rowOff>186782</xdr:rowOff>
    </xdr:from>
    <xdr:to>
      <xdr:col>11</xdr:col>
      <xdr:colOff>405249</xdr:colOff>
      <xdr:row>46</xdr:row>
      <xdr:rowOff>156185</xdr:rowOff>
    </xdr:to>
    <xdr:grpSp>
      <xdr:nvGrpSpPr>
        <xdr:cNvPr id="48" name="グループ化 47"/>
        <xdr:cNvGrpSpPr/>
      </xdr:nvGrpSpPr>
      <xdr:grpSpPr>
        <a:xfrm>
          <a:off x="4857751" y="9559382"/>
          <a:ext cx="2881748" cy="1112403"/>
          <a:chOff x="11147205" y="5159699"/>
          <a:chExt cx="2874821" cy="1147040"/>
        </a:xfrm>
      </xdr:grpSpPr>
      <xdr:sp macro="" textlink="">
        <xdr:nvSpPr>
          <xdr:cNvPr id="49" name="ひし形 48"/>
          <xdr:cNvSpPr/>
        </xdr:nvSpPr>
        <xdr:spPr>
          <a:xfrm>
            <a:off x="11147205" y="5299400"/>
            <a:ext cx="2874821" cy="849881"/>
          </a:xfrm>
          <a:prstGeom prst="diamond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20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</a:rPr>
              <a:t>HP</a:t>
            </a:r>
            <a:r>
              <a:rPr kumimoji="1" lang="ja-JP" altLang="en-US" sz="20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</a:rPr>
              <a:t>は</a:t>
            </a:r>
            <a:r>
              <a:rPr kumimoji="1" lang="en-US" altLang="ja-JP" sz="20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</a:rPr>
              <a:t>0</a:t>
            </a:r>
            <a:r>
              <a:rPr kumimoji="1" lang="ja-JP" altLang="en-US" sz="20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</a:rPr>
              <a:t>か？</a:t>
            </a:r>
          </a:p>
        </xdr:txBody>
      </xdr:sp>
      <xdr:sp macro="" textlink="">
        <xdr:nvSpPr>
          <xdr:cNvPr id="50" name="六角形 49"/>
          <xdr:cNvSpPr/>
        </xdr:nvSpPr>
        <xdr:spPr>
          <a:xfrm>
            <a:off x="12764725" y="5159699"/>
            <a:ext cx="805296" cy="333664"/>
          </a:xfrm>
          <a:prstGeom prst="hexagon">
            <a:avLst/>
          </a:prstGeom>
          <a:solidFill>
            <a:schemeClr val="bg2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2400" b="1">
                <a:solidFill>
                  <a:schemeClr val="tx1"/>
                </a:solidFill>
              </a:rPr>
              <a:t>NO</a:t>
            </a:r>
            <a:endParaRPr kumimoji="1" lang="ja-JP" altLang="en-US" sz="2400" b="1">
              <a:solidFill>
                <a:schemeClr val="tx1"/>
              </a:solidFill>
            </a:endParaRPr>
          </a:p>
        </xdr:txBody>
      </xdr:sp>
      <xdr:sp macro="" textlink="">
        <xdr:nvSpPr>
          <xdr:cNvPr id="51" name="六角形 50"/>
          <xdr:cNvSpPr/>
        </xdr:nvSpPr>
        <xdr:spPr>
          <a:xfrm>
            <a:off x="11465859" y="5966151"/>
            <a:ext cx="931719" cy="340588"/>
          </a:xfrm>
          <a:prstGeom prst="hexagon">
            <a:avLst/>
          </a:prstGeom>
          <a:solidFill>
            <a:schemeClr val="bg2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2400" b="1">
                <a:solidFill>
                  <a:schemeClr val="tx1"/>
                </a:solidFill>
              </a:rPr>
              <a:t>YES</a:t>
            </a:r>
            <a:endParaRPr kumimoji="1" lang="ja-JP" altLang="en-US" sz="2400" b="1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12</xdr:col>
      <xdr:colOff>575494</xdr:colOff>
      <xdr:row>18</xdr:row>
      <xdr:rowOff>122450</xdr:rowOff>
    </xdr:from>
    <xdr:to>
      <xdr:col>16</xdr:col>
      <xdr:colOff>181247</xdr:colOff>
      <xdr:row>37</xdr:row>
      <xdr:rowOff>114300</xdr:rowOff>
    </xdr:to>
    <xdr:grpSp>
      <xdr:nvGrpSpPr>
        <xdr:cNvPr id="52" name="グループ化 51"/>
        <xdr:cNvGrpSpPr/>
      </xdr:nvGrpSpPr>
      <xdr:grpSpPr>
        <a:xfrm>
          <a:off x="8576494" y="4237250"/>
          <a:ext cx="2272753" cy="4335250"/>
          <a:chOff x="3581943" y="2581836"/>
          <a:chExt cx="2277034" cy="2277035"/>
        </a:xfrm>
      </xdr:grpSpPr>
      <xdr:sp macro="" textlink="">
        <xdr:nvSpPr>
          <xdr:cNvPr id="53" name="正方形/長方形 52"/>
          <xdr:cNvSpPr/>
        </xdr:nvSpPr>
        <xdr:spPr>
          <a:xfrm>
            <a:off x="3581943" y="2581836"/>
            <a:ext cx="2277034" cy="2277035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en-US" altLang="ja-JP" sz="18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</a:rPr>
              <a:t>COM</a:t>
            </a:r>
            <a:r>
              <a:rPr kumimoji="1" lang="ja-JP" altLang="en-US" sz="18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</a:rPr>
              <a:t>モード</a:t>
            </a:r>
          </a:p>
        </xdr:txBody>
      </xdr:sp>
      <xdr:sp macro="" textlink="">
        <xdr:nvSpPr>
          <xdr:cNvPr id="54" name="正方形/長方形 53"/>
          <xdr:cNvSpPr/>
        </xdr:nvSpPr>
        <xdr:spPr>
          <a:xfrm>
            <a:off x="3693457" y="2969745"/>
            <a:ext cx="2043953" cy="493060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8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</a:rPr>
              <a:t>ポーカーフェイズ</a:t>
            </a:r>
          </a:p>
        </xdr:txBody>
      </xdr:sp>
      <xdr:sp macro="" textlink="">
        <xdr:nvSpPr>
          <xdr:cNvPr id="55" name="正方形/長方形 54"/>
          <xdr:cNvSpPr/>
        </xdr:nvSpPr>
        <xdr:spPr>
          <a:xfrm>
            <a:off x="3684493" y="4139945"/>
            <a:ext cx="2043953" cy="493060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8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</a:rPr>
              <a:t>バトルフェイズ</a:t>
            </a:r>
          </a:p>
        </xdr:txBody>
      </xdr:sp>
    </xdr:grpSp>
    <xdr:clientData/>
  </xdr:twoCellAnchor>
  <xdr:twoCellAnchor>
    <xdr:from>
      <xdr:col>2</xdr:col>
      <xdr:colOff>586002</xdr:colOff>
      <xdr:row>39</xdr:row>
      <xdr:rowOff>58513</xdr:rowOff>
    </xdr:from>
    <xdr:to>
      <xdr:col>8</xdr:col>
      <xdr:colOff>135729</xdr:colOff>
      <xdr:row>43</xdr:row>
      <xdr:rowOff>75943</xdr:rowOff>
    </xdr:to>
    <xdr:grpSp>
      <xdr:nvGrpSpPr>
        <xdr:cNvPr id="56" name="グループ化 55"/>
        <xdr:cNvGrpSpPr/>
      </xdr:nvGrpSpPr>
      <xdr:grpSpPr>
        <a:xfrm>
          <a:off x="1919502" y="8973913"/>
          <a:ext cx="3550227" cy="931830"/>
          <a:chOff x="17308726" y="5210385"/>
          <a:chExt cx="3541568" cy="959539"/>
        </a:xfrm>
      </xdr:grpSpPr>
      <xdr:sp macro="" textlink="">
        <xdr:nvSpPr>
          <xdr:cNvPr id="57" name="ひし形 56"/>
          <xdr:cNvSpPr/>
        </xdr:nvSpPr>
        <xdr:spPr>
          <a:xfrm>
            <a:off x="17308726" y="5210385"/>
            <a:ext cx="3541568" cy="849881"/>
          </a:xfrm>
          <a:prstGeom prst="diamond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</a:rPr>
              <a:t>タイムは</a:t>
            </a:r>
            <a:r>
              <a:rPr kumimoji="1" lang="en-US" altLang="ja-JP" sz="20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</a:rPr>
              <a:t>0</a:t>
            </a:r>
            <a:r>
              <a:rPr kumimoji="1" lang="ja-JP" altLang="en-US" sz="20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</a:rPr>
              <a:t>か？</a:t>
            </a:r>
          </a:p>
        </xdr:txBody>
      </xdr:sp>
      <xdr:sp macro="" textlink="">
        <xdr:nvSpPr>
          <xdr:cNvPr id="58" name="六角形 57"/>
          <xdr:cNvSpPr/>
        </xdr:nvSpPr>
        <xdr:spPr>
          <a:xfrm>
            <a:off x="17989331" y="5831780"/>
            <a:ext cx="929986" cy="338144"/>
          </a:xfrm>
          <a:prstGeom prst="hexagon">
            <a:avLst/>
          </a:prstGeom>
          <a:solidFill>
            <a:schemeClr val="bg2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2400" b="1">
                <a:solidFill>
                  <a:schemeClr val="tx1"/>
                </a:solidFill>
              </a:rPr>
              <a:t>YES</a:t>
            </a:r>
            <a:endParaRPr kumimoji="1" lang="ja-JP" altLang="en-US" sz="2400" b="1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5</xdr:col>
      <xdr:colOff>360865</xdr:colOff>
      <xdr:row>21</xdr:row>
      <xdr:rowOff>175190</xdr:rowOff>
    </xdr:from>
    <xdr:to>
      <xdr:col>14</xdr:col>
      <xdr:colOff>373352</xdr:colOff>
      <xdr:row>42</xdr:row>
      <xdr:rowOff>198052</xdr:rowOff>
    </xdr:to>
    <xdr:cxnSp macro="">
      <xdr:nvCxnSpPr>
        <xdr:cNvPr id="59" name="カギ線コネクタ 58"/>
        <xdr:cNvCxnSpPr>
          <a:stCxn id="57" idx="2"/>
          <a:endCxn id="54" idx="0"/>
        </xdr:cNvCxnSpPr>
      </xdr:nvCxnSpPr>
      <xdr:spPr>
        <a:xfrm rot="5400000" flipH="1" flipV="1">
          <a:off x="4325698" y="4363757"/>
          <a:ext cx="4823462" cy="6047527"/>
        </a:xfrm>
        <a:prstGeom prst="bentConnector5">
          <a:avLst>
            <a:gd name="adj1" fmla="val -4739"/>
            <a:gd name="adj2" fmla="val -32743"/>
            <a:gd name="adj3" fmla="val 104739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297876</xdr:colOff>
      <xdr:row>46</xdr:row>
      <xdr:rowOff>3480</xdr:rowOff>
    </xdr:from>
    <xdr:to>
      <xdr:col>22</xdr:col>
      <xdr:colOff>533316</xdr:colOff>
      <xdr:row>49</xdr:row>
      <xdr:rowOff>223343</xdr:rowOff>
    </xdr:to>
    <xdr:cxnSp macro="">
      <xdr:nvCxnSpPr>
        <xdr:cNvPr id="60" name="カギ線コネクタ 59"/>
        <xdr:cNvCxnSpPr>
          <a:stCxn id="49" idx="2"/>
          <a:endCxn id="21" idx="1"/>
        </xdr:cNvCxnSpPr>
      </xdr:nvCxnSpPr>
      <xdr:spPr>
        <a:xfrm rot="16200000" flipH="1">
          <a:off x="10356444" y="6495552"/>
          <a:ext cx="905663" cy="8952720"/>
        </a:xfrm>
        <a:prstGeom prst="bentConnector2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360867</xdr:colOff>
      <xdr:row>39</xdr:row>
      <xdr:rowOff>58513</xdr:rowOff>
    </xdr:from>
    <xdr:to>
      <xdr:col>9</xdr:col>
      <xdr:colOff>297876</xdr:colOff>
      <xdr:row>42</xdr:row>
      <xdr:rowOff>93664</xdr:rowOff>
    </xdr:to>
    <xdr:cxnSp macro="">
      <xdr:nvCxnSpPr>
        <xdr:cNvPr id="61" name="カギ線コネクタ 60"/>
        <xdr:cNvCxnSpPr>
          <a:stCxn id="49" idx="0"/>
          <a:endCxn id="57" idx="0"/>
        </xdr:cNvCxnSpPr>
      </xdr:nvCxnSpPr>
      <xdr:spPr>
        <a:xfrm rot="16200000" flipV="1">
          <a:off x="4662816" y="8024764"/>
          <a:ext cx="720951" cy="2619249"/>
        </a:xfrm>
        <a:prstGeom prst="bentConnector3">
          <a:avLst>
            <a:gd name="adj1" fmla="val 131708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266700</xdr:colOff>
      <xdr:row>35</xdr:row>
      <xdr:rowOff>141474</xdr:rowOff>
    </xdr:from>
    <xdr:to>
      <xdr:col>14</xdr:col>
      <xdr:colOff>364406</xdr:colOff>
      <xdr:row>44</xdr:row>
      <xdr:rowOff>19050</xdr:rowOff>
    </xdr:to>
    <xdr:cxnSp macro="">
      <xdr:nvCxnSpPr>
        <xdr:cNvPr id="62" name="カギ線コネクタ 61"/>
        <xdr:cNvCxnSpPr>
          <a:stCxn id="55" idx="2"/>
        </xdr:cNvCxnSpPr>
      </xdr:nvCxnSpPr>
      <xdr:spPr>
        <a:xfrm rot="5400000">
          <a:off x="7730065" y="8055269"/>
          <a:ext cx="1934976" cy="2109386"/>
        </a:xfrm>
        <a:prstGeom prst="bentConnector2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87773</xdr:colOff>
      <xdr:row>50</xdr:row>
      <xdr:rowOff>101136</xdr:rowOff>
    </xdr:from>
    <xdr:to>
      <xdr:col>26</xdr:col>
      <xdr:colOff>299605</xdr:colOff>
      <xdr:row>51</xdr:row>
      <xdr:rowOff>180396</xdr:rowOff>
    </xdr:to>
    <xdr:sp macro="" textlink="">
      <xdr:nvSpPr>
        <xdr:cNvPr id="63" name="ホームベース 62"/>
        <xdr:cNvSpPr/>
      </xdr:nvSpPr>
      <xdr:spPr>
        <a:xfrm>
          <a:off x="16181213" y="11531136"/>
          <a:ext cx="1552952" cy="307860"/>
        </a:xfrm>
        <a:prstGeom prst="homePlate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 b="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</a:rPr>
            <a:t>ENTER</a:t>
          </a:r>
          <a:r>
            <a:rPr kumimoji="1" lang="ja-JP" altLang="en-US" sz="1200" b="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</a:rPr>
            <a:t>押して進む</a:t>
          </a:r>
        </a:p>
      </xdr:txBody>
    </xdr:sp>
    <xdr:clientData/>
  </xdr:twoCellAnchor>
  <xdr:twoCellAnchor>
    <xdr:from>
      <xdr:col>40</xdr:col>
      <xdr:colOff>125007</xdr:colOff>
      <xdr:row>34</xdr:row>
      <xdr:rowOff>226692</xdr:rowOff>
    </xdr:from>
    <xdr:to>
      <xdr:col>42</xdr:col>
      <xdr:colOff>335107</xdr:colOff>
      <xdr:row>36</xdr:row>
      <xdr:rowOff>77353</xdr:rowOff>
    </xdr:to>
    <xdr:sp macro="" textlink="">
      <xdr:nvSpPr>
        <xdr:cNvPr id="64" name="ホームベース 63"/>
        <xdr:cNvSpPr/>
      </xdr:nvSpPr>
      <xdr:spPr>
        <a:xfrm>
          <a:off x="26947407" y="7999092"/>
          <a:ext cx="1551220" cy="307861"/>
        </a:xfrm>
        <a:prstGeom prst="homePlate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 b="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</a:rPr>
            <a:t>ENTER</a:t>
          </a:r>
          <a:r>
            <a:rPr kumimoji="1" lang="ja-JP" altLang="en-US" sz="1200" b="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</a:rPr>
            <a:t>押して進む</a:t>
          </a:r>
        </a:p>
      </xdr:txBody>
    </xdr:sp>
    <xdr:clientData/>
  </xdr:twoCellAnchor>
  <xdr:twoCellAnchor>
    <xdr:from>
      <xdr:col>44</xdr:col>
      <xdr:colOff>195434</xdr:colOff>
      <xdr:row>24</xdr:row>
      <xdr:rowOff>58417</xdr:rowOff>
    </xdr:from>
    <xdr:to>
      <xdr:col>46</xdr:col>
      <xdr:colOff>407267</xdr:colOff>
      <xdr:row>25</xdr:row>
      <xdr:rowOff>137678</xdr:rowOff>
    </xdr:to>
    <xdr:sp macro="" textlink="">
      <xdr:nvSpPr>
        <xdr:cNvPr id="65" name="ホームベース 64"/>
        <xdr:cNvSpPr/>
      </xdr:nvSpPr>
      <xdr:spPr>
        <a:xfrm>
          <a:off x="29700074" y="5544817"/>
          <a:ext cx="1552953" cy="307861"/>
        </a:xfrm>
        <a:prstGeom prst="homePlate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 b="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</a:rPr>
            <a:t>ENTER</a:t>
          </a:r>
          <a:r>
            <a:rPr kumimoji="1" lang="ja-JP" altLang="en-US" sz="1200" b="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</a:rPr>
            <a:t>押して進む</a:t>
          </a:r>
        </a:p>
      </xdr:txBody>
    </xdr:sp>
    <xdr:clientData/>
  </xdr:twoCellAnchor>
  <xdr:twoCellAnchor>
    <xdr:from>
      <xdr:col>18</xdr:col>
      <xdr:colOff>485514</xdr:colOff>
      <xdr:row>27</xdr:row>
      <xdr:rowOff>210240</xdr:rowOff>
    </xdr:from>
    <xdr:to>
      <xdr:col>21</xdr:col>
      <xdr:colOff>516371</xdr:colOff>
      <xdr:row>29</xdr:row>
      <xdr:rowOff>79374</xdr:rowOff>
    </xdr:to>
    <xdr:sp macro="" textlink="">
      <xdr:nvSpPr>
        <xdr:cNvPr id="66" name="ホームベース 65"/>
        <xdr:cNvSpPr/>
      </xdr:nvSpPr>
      <xdr:spPr>
        <a:xfrm>
          <a:off x="12555594" y="6382440"/>
          <a:ext cx="2042537" cy="326334"/>
        </a:xfrm>
        <a:prstGeom prst="homePlate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</a:rPr>
            <a:t>選択し</a:t>
          </a:r>
          <a:r>
            <a:rPr kumimoji="1" lang="en-US" altLang="ja-JP" sz="1200" b="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</a:rPr>
            <a:t>ENTER</a:t>
          </a:r>
          <a:r>
            <a:rPr kumimoji="1" lang="ja-JP" altLang="en-US" sz="1200" b="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</a:rPr>
            <a:t>押して進む</a:t>
          </a:r>
        </a:p>
      </xdr:txBody>
    </xdr:sp>
    <xdr:clientData/>
  </xdr:twoCellAnchor>
  <xdr:twoCellAnchor>
    <xdr:from>
      <xdr:col>39</xdr:col>
      <xdr:colOff>49885</xdr:colOff>
      <xdr:row>26</xdr:row>
      <xdr:rowOff>72769</xdr:rowOff>
    </xdr:from>
    <xdr:to>
      <xdr:col>41</xdr:col>
      <xdr:colOff>480541</xdr:colOff>
      <xdr:row>27</xdr:row>
      <xdr:rowOff>220871</xdr:rowOff>
    </xdr:to>
    <xdr:sp macro="" textlink="">
      <xdr:nvSpPr>
        <xdr:cNvPr id="67" name="正方形/長方形 66"/>
        <xdr:cNvSpPr/>
      </xdr:nvSpPr>
      <xdr:spPr>
        <a:xfrm>
          <a:off x="26201725" y="6016369"/>
          <a:ext cx="1771776" cy="376702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</a:rPr>
            <a:t>ゲームの流れ</a:t>
          </a:r>
        </a:p>
      </xdr:txBody>
    </xdr:sp>
    <xdr:clientData/>
  </xdr:twoCellAnchor>
  <xdr:twoCellAnchor>
    <xdr:from>
      <xdr:col>39</xdr:col>
      <xdr:colOff>49885</xdr:colOff>
      <xdr:row>28</xdr:row>
      <xdr:rowOff>148969</xdr:rowOff>
    </xdr:from>
    <xdr:to>
      <xdr:col>41</xdr:col>
      <xdr:colOff>480541</xdr:colOff>
      <xdr:row>30</xdr:row>
      <xdr:rowOff>68471</xdr:rowOff>
    </xdr:to>
    <xdr:sp macro="" textlink="">
      <xdr:nvSpPr>
        <xdr:cNvPr id="68" name="正方形/長方形 67"/>
        <xdr:cNvSpPr/>
      </xdr:nvSpPr>
      <xdr:spPr>
        <a:xfrm>
          <a:off x="26201725" y="6549769"/>
          <a:ext cx="1771776" cy="376702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</a:rPr>
            <a:t>操作方法</a:t>
          </a:r>
        </a:p>
      </xdr:txBody>
    </xdr:sp>
    <xdr:clientData/>
  </xdr:twoCellAnchor>
  <xdr:twoCellAnchor>
    <xdr:from>
      <xdr:col>39</xdr:col>
      <xdr:colOff>68935</xdr:colOff>
      <xdr:row>30</xdr:row>
      <xdr:rowOff>206119</xdr:rowOff>
    </xdr:from>
    <xdr:to>
      <xdr:col>41</xdr:col>
      <xdr:colOff>499591</xdr:colOff>
      <xdr:row>32</xdr:row>
      <xdr:rowOff>125621</xdr:rowOff>
    </xdr:to>
    <xdr:sp macro="" textlink="">
      <xdr:nvSpPr>
        <xdr:cNvPr id="69" name="正方形/長方形 68"/>
        <xdr:cNvSpPr/>
      </xdr:nvSpPr>
      <xdr:spPr>
        <a:xfrm>
          <a:off x="26220775" y="7064119"/>
          <a:ext cx="1771776" cy="376702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</a:rPr>
            <a:t>カードの役</a:t>
          </a:r>
        </a:p>
      </xdr:txBody>
    </xdr:sp>
    <xdr:clientData/>
  </xdr:twoCellAnchor>
  <xdr:twoCellAnchor>
    <xdr:from>
      <xdr:col>38</xdr:col>
      <xdr:colOff>583285</xdr:colOff>
      <xdr:row>33</xdr:row>
      <xdr:rowOff>15619</xdr:rowOff>
    </xdr:from>
    <xdr:to>
      <xdr:col>42</xdr:col>
      <xdr:colOff>1</xdr:colOff>
      <xdr:row>34</xdr:row>
      <xdr:rowOff>133351</xdr:rowOff>
    </xdr:to>
    <xdr:sp macro="" textlink="">
      <xdr:nvSpPr>
        <xdr:cNvPr id="70" name="正方形/長方形 69"/>
        <xdr:cNvSpPr/>
      </xdr:nvSpPr>
      <xdr:spPr>
        <a:xfrm>
          <a:off x="26064565" y="7559419"/>
          <a:ext cx="2098956" cy="346332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</a:rPr>
            <a:t>キャラクター紹介</a:t>
          </a:r>
        </a:p>
      </xdr:txBody>
    </xdr:sp>
    <xdr:clientData/>
  </xdr:twoCellAnchor>
  <xdr:twoCellAnchor>
    <xdr:from>
      <xdr:col>25</xdr:col>
      <xdr:colOff>666665</xdr:colOff>
      <xdr:row>29</xdr:row>
      <xdr:rowOff>203337</xdr:rowOff>
    </xdr:from>
    <xdr:to>
      <xdr:col>29</xdr:col>
      <xdr:colOff>38101</xdr:colOff>
      <xdr:row>31</xdr:row>
      <xdr:rowOff>133350</xdr:rowOff>
    </xdr:to>
    <xdr:sp macro="" textlink="">
      <xdr:nvSpPr>
        <xdr:cNvPr id="71" name="正方形/長方形 70"/>
        <xdr:cNvSpPr/>
      </xdr:nvSpPr>
      <xdr:spPr>
        <a:xfrm>
          <a:off x="17430665" y="6832737"/>
          <a:ext cx="2053676" cy="387213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</a:rPr>
            <a:t>キャラクター画面</a:t>
          </a:r>
        </a:p>
      </xdr:txBody>
    </xdr:sp>
    <xdr:clientData/>
  </xdr:twoCellAnchor>
  <xdr:twoCellAnchor>
    <xdr:from>
      <xdr:col>25</xdr:col>
      <xdr:colOff>360380</xdr:colOff>
      <xdr:row>31</xdr:row>
      <xdr:rowOff>133349</xdr:rowOff>
    </xdr:from>
    <xdr:to>
      <xdr:col>27</xdr:col>
      <xdr:colOff>352384</xdr:colOff>
      <xdr:row>34</xdr:row>
      <xdr:rowOff>156258</xdr:rowOff>
    </xdr:to>
    <xdr:cxnSp macro="">
      <xdr:nvCxnSpPr>
        <xdr:cNvPr id="72" name="カギ線コネクタ 71"/>
        <xdr:cNvCxnSpPr>
          <a:stCxn id="71" idx="2"/>
          <a:endCxn id="9" idx="3"/>
        </xdr:cNvCxnSpPr>
      </xdr:nvCxnSpPr>
      <xdr:spPr>
        <a:xfrm rot="5400000">
          <a:off x="17436587" y="6907742"/>
          <a:ext cx="708709" cy="1333124"/>
        </a:xfrm>
        <a:prstGeom prst="bentConnector2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336041</xdr:colOff>
      <xdr:row>21</xdr:row>
      <xdr:rowOff>195073</xdr:rowOff>
    </xdr:from>
    <xdr:to>
      <xdr:col>36</xdr:col>
      <xdr:colOff>19051</xdr:colOff>
      <xdr:row>27</xdr:row>
      <xdr:rowOff>30357</xdr:rowOff>
    </xdr:to>
    <xdr:grpSp>
      <xdr:nvGrpSpPr>
        <xdr:cNvPr id="73" name="グループ化 72"/>
        <xdr:cNvGrpSpPr/>
      </xdr:nvGrpSpPr>
      <xdr:grpSpPr>
        <a:xfrm>
          <a:off x="19005041" y="4995673"/>
          <a:ext cx="5017010" cy="1206884"/>
          <a:chOff x="11147205" y="5299400"/>
          <a:chExt cx="4496988" cy="980007"/>
        </a:xfrm>
      </xdr:grpSpPr>
      <xdr:sp macro="" textlink="">
        <xdr:nvSpPr>
          <xdr:cNvPr id="74" name="ひし形 73"/>
          <xdr:cNvSpPr/>
        </xdr:nvSpPr>
        <xdr:spPr>
          <a:xfrm>
            <a:off x="11147205" y="5299400"/>
            <a:ext cx="4496988" cy="849881"/>
          </a:xfrm>
          <a:prstGeom prst="diamond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</a:rPr>
              <a:t>１ラウンド目ですか？</a:t>
            </a:r>
          </a:p>
        </xdr:txBody>
      </xdr:sp>
      <xdr:sp macro="" textlink="">
        <xdr:nvSpPr>
          <xdr:cNvPr id="75" name="六角形 74"/>
          <xdr:cNvSpPr/>
        </xdr:nvSpPr>
        <xdr:spPr>
          <a:xfrm>
            <a:off x="12486986" y="5945743"/>
            <a:ext cx="805296" cy="333664"/>
          </a:xfrm>
          <a:prstGeom prst="hexagon">
            <a:avLst/>
          </a:prstGeom>
          <a:solidFill>
            <a:schemeClr val="bg2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2400" b="1">
                <a:solidFill>
                  <a:schemeClr val="tx1"/>
                </a:solidFill>
              </a:rPr>
              <a:t>NO</a:t>
            </a:r>
            <a:endParaRPr kumimoji="1" lang="ja-JP" altLang="en-US" sz="2400" b="1">
              <a:solidFill>
                <a:schemeClr val="tx1"/>
              </a:solidFill>
            </a:endParaRPr>
          </a:p>
        </xdr:txBody>
      </xdr:sp>
      <xdr:sp macro="" textlink="">
        <xdr:nvSpPr>
          <xdr:cNvPr id="76" name="六角形 75"/>
          <xdr:cNvSpPr/>
        </xdr:nvSpPr>
        <xdr:spPr>
          <a:xfrm>
            <a:off x="14300381" y="5342097"/>
            <a:ext cx="931719" cy="340588"/>
          </a:xfrm>
          <a:prstGeom prst="hexagon">
            <a:avLst/>
          </a:prstGeom>
          <a:solidFill>
            <a:schemeClr val="bg2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2400" b="1">
                <a:solidFill>
                  <a:schemeClr val="tx1"/>
                </a:solidFill>
              </a:rPr>
              <a:t>YES</a:t>
            </a:r>
            <a:endParaRPr kumimoji="1" lang="ja-JP" altLang="en-US" sz="2400" b="1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27</xdr:col>
      <xdr:colOff>352384</xdr:colOff>
      <xdr:row>26</xdr:row>
      <xdr:rowOff>98704</xdr:rowOff>
    </xdr:from>
    <xdr:to>
      <xdr:col>32</xdr:col>
      <xdr:colOff>177547</xdr:colOff>
      <xdr:row>29</xdr:row>
      <xdr:rowOff>203337</xdr:rowOff>
    </xdr:to>
    <xdr:cxnSp macro="">
      <xdr:nvCxnSpPr>
        <xdr:cNvPr id="77" name="カギ線コネクタ 76"/>
        <xdr:cNvCxnSpPr>
          <a:stCxn id="74" idx="2"/>
          <a:endCxn id="71" idx="0"/>
        </xdr:cNvCxnSpPr>
      </xdr:nvCxnSpPr>
      <xdr:spPr>
        <a:xfrm rot="5400000">
          <a:off x="19651269" y="4848539"/>
          <a:ext cx="790433" cy="3177963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369326</xdr:colOff>
      <xdr:row>24</xdr:row>
      <xdr:rowOff>32588</xdr:rowOff>
    </xdr:from>
    <xdr:to>
      <xdr:col>28</xdr:col>
      <xdr:colOff>336041</xdr:colOff>
      <xdr:row>24</xdr:row>
      <xdr:rowOff>146291</xdr:rowOff>
    </xdr:to>
    <xdr:cxnSp macro="">
      <xdr:nvCxnSpPr>
        <xdr:cNvPr id="78" name="カギ線コネクタ 77"/>
        <xdr:cNvCxnSpPr>
          <a:stCxn id="8" idx="3"/>
          <a:endCxn id="74" idx="1"/>
        </xdr:cNvCxnSpPr>
      </xdr:nvCxnSpPr>
      <xdr:spPr>
        <a:xfrm flipV="1">
          <a:off x="17133326" y="5518988"/>
          <a:ext cx="1978395" cy="113703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19051</xdr:colOff>
      <xdr:row>24</xdr:row>
      <xdr:rowOff>32588</xdr:rowOff>
    </xdr:from>
    <xdr:to>
      <xdr:col>36</xdr:col>
      <xdr:colOff>504783</xdr:colOff>
      <xdr:row>26</xdr:row>
      <xdr:rowOff>50937</xdr:rowOff>
    </xdr:to>
    <xdr:cxnSp macro="">
      <xdr:nvCxnSpPr>
        <xdr:cNvPr id="79" name="カギ線コネクタ 78"/>
        <xdr:cNvCxnSpPr>
          <a:stCxn id="74" idx="3"/>
          <a:endCxn id="80" idx="0"/>
        </xdr:cNvCxnSpPr>
      </xdr:nvCxnSpPr>
      <xdr:spPr>
        <a:xfrm>
          <a:off x="24159211" y="5518988"/>
          <a:ext cx="485732" cy="475549"/>
        </a:xfrm>
        <a:prstGeom prst="bentConnector2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152315</xdr:colOff>
      <xdr:row>26</xdr:row>
      <xdr:rowOff>50937</xdr:rowOff>
    </xdr:from>
    <xdr:to>
      <xdr:col>38</xdr:col>
      <xdr:colOff>190501</xdr:colOff>
      <xdr:row>27</xdr:row>
      <xdr:rowOff>209550</xdr:rowOff>
    </xdr:to>
    <xdr:sp macro="" textlink="">
      <xdr:nvSpPr>
        <xdr:cNvPr id="80" name="正方形/長方形 79"/>
        <xdr:cNvSpPr/>
      </xdr:nvSpPr>
      <xdr:spPr>
        <a:xfrm>
          <a:off x="23621915" y="5994537"/>
          <a:ext cx="2049866" cy="387213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</a:rPr>
            <a:t>操作説明画面</a:t>
          </a:r>
        </a:p>
      </xdr:txBody>
    </xdr:sp>
    <xdr:clientData/>
  </xdr:twoCellAnchor>
  <xdr:twoCellAnchor>
    <xdr:from>
      <xdr:col>29</xdr:col>
      <xdr:colOff>38101</xdr:colOff>
      <xdr:row>27</xdr:row>
      <xdr:rowOff>209550</xdr:rowOff>
    </xdr:from>
    <xdr:to>
      <xdr:col>36</xdr:col>
      <xdr:colOff>504783</xdr:colOff>
      <xdr:row>30</xdr:row>
      <xdr:rowOff>168344</xdr:rowOff>
    </xdr:to>
    <xdr:cxnSp macro="">
      <xdr:nvCxnSpPr>
        <xdr:cNvPr id="81" name="カギ線コネクタ 80"/>
        <xdr:cNvCxnSpPr>
          <a:stCxn id="80" idx="2"/>
          <a:endCxn id="71" idx="3"/>
        </xdr:cNvCxnSpPr>
      </xdr:nvCxnSpPr>
      <xdr:spPr>
        <a:xfrm rot="5400000">
          <a:off x="21742345" y="4123746"/>
          <a:ext cx="644594" cy="5160602"/>
        </a:xfrm>
        <a:prstGeom prst="bentConnector2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266615</xdr:colOff>
      <xdr:row>33</xdr:row>
      <xdr:rowOff>165237</xdr:rowOff>
    </xdr:from>
    <xdr:to>
      <xdr:col>11</xdr:col>
      <xdr:colOff>304801</xdr:colOff>
      <xdr:row>35</xdr:row>
      <xdr:rowOff>95250</xdr:rowOff>
    </xdr:to>
    <xdr:sp macro="" textlink="">
      <xdr:nvSpPr>
        <xdr:cNvPr id="82" name="正方形/長方形 81"/>
        <xdr:cNvSpPr/>
      </xdr:nvSpPr>
      <xdr:spPr>
        <a:xfrm>
          <a:off x="5631095" y="7709037"/>
          <a:ext cx="2049866" cy="387213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</a:rPr>
            <a:t>キャラクター画面</a:t>
          </a:r>
        </a:p>
      </xdr:txBody>
    </xdr:sp>
    <xdr:clientData/>
  </xdr:twoCellAnchor>
  <xdr:twoCellAnchor>
    <xdr:from>
      <xdr:col>9</xdr:col>
      <xdr:colOff>619083</xdr:colOff>
      <xdr:row>33</xdr:row>
      <xdr:rowOff>129305</xdr:rowOff>
    </xdr:from>
    <xdr:to>
      <xdr:col>13</xdr:col>
      <xdr:colOff>11101</xdr:colOff>
      <xdr:row>35</xdr:row>
      <xdr:rowOff>95250</xdr:rowOff>
    </xdr:to>
    <xdr:cxnSp macro="">
      <xdr:nvCxnSpPr>
        <xdr:cNvPr id="83" name="カギ線コネクタ 82"/>
        <xdr:cNvCxnSpPr>
          <a:stCxn id="82" idx="2"/>
          <a:endCxn id="55" idx="1"/>
        </xdr:cNvCxnSpPr>
      </xdr:nvCxnSpPr>
      <xdr:spPr>
        <a:xfrm rot="5400000" flipH="1" flipV="1">
          <a:off x="7479679" y="6847549"/>
          <a:ext cx="423145" cy="2074258"/>
        </a:xfrm>
        <a:prstGeom prst="bentConnector4">
          <a:avLst>
            <a:gd name="adj1" fmla="val -54024"/>
            <a:gd name="adj2" fmla="val 7475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291494</xdr:colOff>
      <xdr:row>22</xdr:row>
      <xdr:rowOff>80774</xdr:rowOff>
    </xdr:from>
    <xdr:to>
      <xdr:col>11</xdr:col>
      <xdr:colOff>19053</xdr:colOff>
      <xdr:row>27</xdr:row>
      <xdr:rowOff>125608</xdr:rowOff>
    </xdr:to>
    <xdr:grpSp>
      <xdr:nvGrpSpPr>
        <xdr:cNvPr id="84" name="グループ化 83"/>
        <xdr:cNvGrpSpPr/>
      </xdr:nvGrpSpPr>
      <xdr:grpSpPr>
        <a:xfrm>
          <a:off x="2291744" y="5109974"/>
          <a:ext cx="5061559" cy="1187834"/>
          <a:chOff x="11107274" y="5299400"/>
          <a:chExt cx="4536919" cy="964538"/>
        </a:xfrm>
      </xdr:grpSpPr>
      <xdr:sp macro="" textlink="">
        <xdr:nvSpPr>
          <xdr:cNvPr id="85" name="ひし形 84"/>
          <xdr:cNvSpPr/>
        </xdr:nvSpPr>
        <xdr:spPr>
          <a:xfrm>
            <a:off x="11147205" y="5299400"/>
            <a:ext cx="4496988" cy="849881"/>
          </a:xfrm>
          <a:prstGeom prst="diamond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solidFill>
                  <a:schemeClr val="tx1"/>
                </a:solidFill>
                <a:latin typeface="HGPｺﾞｼｯｸE" panose="020B0900000000000000" pitchFamily="50" charset="-128"/>
                <a:ea typeface="HGPｺﾞｼｯｸE" panose="020B0900000000000000" pitchFamily="50" charset="-128"/>
              </a:rPr>
              <a:t>１ラウンド目ですか？</a:t>
            </a:r>
          </a:p>
        </xdr:txBody>
      </xdr:sp>
      <xdr:sp macro="" textlink="">
        <xdr:nvSpPr>
          <xdr:cNvPr id="86" name="六角形 85"/>
          <xdr:cNvSpPr/>
        </xdr:nvSpPr>
        <xdr:spPr>
          <a:xfrm>
            <a:off x="12606513" y="5930274"/>
            <a:ext cx="805296" cy="333664"/>
          </a:xfrm>
          <a:prstGeom prst="hexagon">
            <a:avLst/>
          </a:prstGeom>
          <a:solidFill>
            <a:schemeClr val="bg2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2400" b="1">
                <a:solidFill>
                  <a:schemeClr val="tx1"/>
                </a:solidFill>
              </a:rPr>
              <a:t>NO</a:t>
            </a:r>
            <a:endParaRPr kumimoji="1" lang="ja-JP" altLang="en-US" sz="2400" b="1">
              <a:solidFill>
                <a:schemeClr val="tx1"/>
              </a:solidFill>
            </a:endParaRPr>
          </a:p>
        </xdr:txBody>
      </xdr:sp>
      <xdr:sp macro="" textlink="">
        <xdr:nvSpPr>
          <xdr:cNvPr id="87" name="六角形 86"/>
          <xdr:cNvSpPr/>
        </xdr:nvSpPr>
        <xdr:spPr>
          <a:xfrm>
            <a:off x="11107274" y="5388504"/>
            <a:ext cx="931719" cy="340588"/>
          </a:xfrm>
          <a:prstGeom prst="hexagon">
            <a:avLst/>
          </a:prstGeom>
          <a:solidFill>
            <a:schemeClr val="bg2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2400" b="1">
                <a:solidFill>
                  <a:schemeClr val="tx1"/>
                </a:solidFill>
              </a:rPr>
              <a:t>YES</a:t>
            </a:r>
            <a:endParaRPr kumimoji="1" lang="ja-JP" altLang="en-US" sz="2400" b="1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7</xdr:col>
      <xdr:colOff>177546</xdr:colOff>
      <xdr:row>26</xdr:row>
      <xdr:rowOff>213003</xdr:rowOff>
    </xdr:from>
    <xdr:to>
      <xdr:col>9</xdr:col>
      <xdr:colOff>619083</xdr:colOff>
      <xdr:row>33</xdr:row>
      <xdr:rowOff>165236</xdr:rowOff>
    </xdr:to>
    <xdr:cxnSp macro="">
      <xdr:nvCxnSpPr>
        <xdr:cNvPr id="88" name="カギ線コネクタ 87"/>
        <xdr:cNvCxnSpPr>
          <a:stCxn id="85" idx="2"/>
          <a:endCxn id="82" idx="0"/>
        </xdr:cNvCxnSpPr>
      </xdr:nvCxnSpPr>
      <xdr:spPr>
        <a:xfrm rot="16200000" flipH="1">
          <a:off x="4986578" y="6041491"/>
          <a:ext cx="1552433" cy="1782657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19052</xdr:colOff>
      <xdr:row>23</xdr:row>
      <xdr:rowOff>187358</xdr:rowOff>
    </xdr:from>
    <xdr:to>
      <xdr:col>13</xdr:col>
      <xdr:colOff>20049</xdr:colOff>
      <xdr:row>24</xdr:row>
      <xdr:rowOff>146887</xdr:rowOff>
    </xdr:to>
    <xdr:cxnSp macro="">
      <xdr:nvCxnSpPr>
        <xdr:cNvPr id="89" name="カギ線コネクタ 88"/>
        <xdr:cNvCxnSpPr>
          <a:stCxn id="54" idx="1"/>
          <a:endCxn id="85" idx="3"/>
        </xdr:cNvCxnSpPr>
      </xdr:nvCxnSpPr>
      <xdr:spPr>
        <a:xfrm rot="10800000" flipV="1">
          <a:off x="7395212" y="5445158"/>
          <a:ext cx="1342117" cy="188129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336041</xdr:colOff>
      <xdr:row>24</xdr:row>
      <xdr:rowOff>146887</xdr:rowOff>
    </xdr:from>
    <xdr:to>
      <xdr:col>4</xdr:col>
      <xdr:colOff>600033</xdr:colOff>
      <xdr:row>31</xdr:row>
      <xdr:rowOff>146186</xdr:rowOff>
    </xdr:to>
    <xdr:cxnSp macro="">
      <xdr:nvCxnSpPr>
        <xdr:cNvPr id="90" name="カギ線コネクタ 89"/>
        <xdr:cNvCxnSpPr>
          <a:stCxn id="85" idx="1"/>
          <a:endCxn id="91" idx="0"/>
        </xdr:cNvCxnSpPr>
      </xdr:nvCxnSpPr>
      <xdr:spPr>
        <a:xfrm rot="10800000" flipH="1" flipV="1">
          <a:off x="2347721" y="5633287"/>
          <a:ext cx="934552" cy="1599499"/>
        </a:xfrm>
        <a:prstGeom prst="bentConnector4">
          <a:avLst>
            <a:gd name="adj1" fmla="val 6140"/>
            <a:gd name="adj2" fmla="val 66359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247565</xdr:colOff>
      <xdr:row>31</xdr:row>
      <xdr:rowOff>146187</xdr:rowOff>
    </xdr:from>
    <xdr:to>
      <xdr:col>6</xdr:col>
      <xdr:colOff>285751</xdr:colOff>
      <xdr:row>33</xdr:row>
      <xdr:rowOff>76200</xdr:rowOff>
    </xdr:to>
    <xdr:sp macro="" textlink="">
      <xdr:nvSpPr>
        <xdr:cNvPr id="91" name="正方形/長方形 90"/>
        <xdr:cNvSpPr/>
      </xdr:nvSpPr>
      <xdr:spPr>
        <a:xfrm>
          <a:off x="2259245" y="7232787"/>
          <a:ext cx="2049866" cy="387213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</a:rPr>
            <a:t>操作説明画面</a:t>
          </a:r>
        </a:p>
      </xdr:txBody>
    </xdr:sp>
    <xdr:clientData/>
  </xdr:twoCellAnchor>
  <xdr:twoCellAnchor>
    <xdr:from>
      <xdr:col>4</xdr:col>
      <xdr:colOff>600033</xdr:colOff>
      <xdr:row>33</xdr:row>
      <xdr:rowOff>76200</xdr:rowOff>
    </xdr:from>
    <xdr:to>
      <xdr:col>8</xdr:col>
      <xdr:colOff>266615</xdr:colOff>
      <xdr:row>34</xdr:row>
      <xdr:rowOff>130244</xdr:rowOff>
    </xdr:to>
    <xdr:cxnSp macro="">
      <xdr:nvCxnSpPr>
        <xdr:cNvPr id="92" name="カギ線コネクタ 91"/>
        <xdr:cNvCxnSpPr>
          <a:stCxn id="91" idx="2"/>
          <a:endCxn id="82" idx="1"/>
        </xdr:cNvCxnSpPr>
      </xdr:nvCxnSpPr>
      <xdr:spPr>
        <a:xfrm rot="16200000" flipH="1">
          <a:off x="4315362" y="6586911"/>
          <a:ext cx="282644" cy="2348822"/>
        </a:xfrm>
        <a:prstGeom prst="bentConnector2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7074</xdr:colOff>
      <xdr:row>33</xdr:row>
      <xdr:rowOff>154379</xdr:rowOff>
    </xdr:from>
    <xdr:to>
      <xdr:col>28</xdr:col>
      <xdr:colOff>145542</xdr:colOff>
      <xdr:row>36</xdr:row>
      <xdr:rowOff>164303</xdr:rowOff>
    </xdr:to>
    <xdr:cxnSp macro="">
      <xdr:nvCxnSpPr>
        <xdr:cNvPr id="93" name="カギ線コネクタ 92"/>
        <xdr:cNvCxnSpPr>
          <a:stCxn id="9" idx="2"/>
          <a:endCxn id="29" idx="1"/>
        </xdr:cNvCxnSpPr>
      </xdr:nvCxnSpPr>
      <xdr:spPr>
        <a:xfrm rot="5400000" flipH="1" flipV="1">
          <a:off x="17163006" y="6635687"/>
          <a:ext cx="695724" cy="2820708"/>
        </a:xfrm>
        <a:prstGeom prst="bentConnector4">
          <a:avLst>
            <a:gd name="adj1" fmla="val -32858"/>
            <a:gd name="adj2" fmla="val 92625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637262</xdr:colOff>
      <xdr:row>26</xdr:row>
      <xdr:rowOff>198650</xdr:rowOff>
    </xdr:from>
    <xdr:to>
      <xdr:col>16</xdr:col>
      <xdr:colOff>122912</xdr:colOff>
      <xdr:row>30</xdr:row>
      <xdr:rowOff>20405</xdr:rowOff>
    </xdr:to>
    <xdr:sp macro="" textlink="">
      <xdr:nvSpPr>
        <xdr:cNvPr id="94" name="テキスト ボックス 93"/>
        <xdr:cNvSpPr txBox="1"/>
      </xdr:nvSpPr>
      <xdr:spPr>
        <a:xfrm>
          <a:off x="8683982" y="6142250"/>
          <a:ext cx="2167890" cy="7361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>
              <a:latin typeface="HGPｺﾞｼｯｸE" panose="020B0900000000000000" pitchFamily="50" charset="-128"/>
              <a:ea typeface="HGPｺﾞｼｯｸE" panose="020B0900000000000000" pitchFamily="50" charset="-128"/>
            </a:rPr>
            <a:t>繰り返し</a:t>
          </a:r>
          <a:r>
            <a:rPr kumimoji="1" lang="en-US" altLang="ja-JP" sz="1800" b="1">
              <a:latin typeface="HGPｺﾞｼｯｸE" panose="020B0900000000000000" pitchFamily="50" charset="-128"/>
              <a:ea typeface="HGPｺﾞｼｯｸE" panose="020B0900000000000000" pitchFamily="50" charset="-128"/>
            </a:rPr>
            <a:t>(</a:t>
          </a:r>
          <a:r>
            <a:rPr kumimoji="1" lang="ja-JP" altLang="en-US" sz="1800" b="1">
              <a:latin typeface="HGPｺﾞｼｯｸE" panose="020B0900000000000000" pitchFamily="50" charset="-128"/>
              <a:ea typeface="HGPｺﾞｼｯｸE" panose="020B0900000000000000" pitchFamily="50" charset="-128"/>
            </a:rPr>
            <a:t>最大５回</a:t>
          </a:r>
          <a:r>
            <a:rPr kumimoji="1" lang="en-US" altLang="ja-JP" sz="1800" b="1">
              <a:latin typeface="HGPｺﾞｼｯｸE" panose="020B0900000000000000" pitchFamily="50" charset="-128"/>
              <a:ea typeface="HGPｺﾞｼｯｸE" panose="020B0900000000000000" pitchFamily="50" charset="-128"/>
            </a:rPr>
            <a:t>)</a:t>
          </a:r>
          <a:endParaRPr kumimoji="1" lang="ja-JP" altLang="en-US" sz="1800" b="1">
            <a:latin typeface="HGPｺﾞｼｯｸE" panose="020B0900000000000000" pitchFamily="50" charset="-128"/>
            <a:ea typeface="HGPｺﾞｼｯｸE" panose="020B0900000000000000" pitchFamily="50" charset="-128"/>
          </a:endParaRPr>
        </a:p>
      </xdr:txBody>
    </xdr:sp>
    <xdr:clientData/>
  </xdr:twoCellAnchor>
  <xdr:twoCellAnchor>
    <xdr:from>
      <xdr:col>21</xdr:col>
      <xdr:colOff>527967</xdr:colOff>
      <xdr:row>15</xdr:row>
      <xdr:rowOff>228533</xdr:rowOff>
    </xdr:from>
    <xdr:to>
      <xdr:col>23</xdr:col>
      <xdr:colOff>514351</xdr:colOff>
      <xdr:row>17</xdr:row>
      <xdr:rowOff>152401</xdr:rowOff>
    </xdr:to>
    <xdr:sp macro="" textlink="">
      <xdr:nvSpPr>
        <xdr:cNvPr id="95" name="対角する 2 つの角を切り取った四角形 94"/>
        <xdr:cNvSpPr/>
      </xdr:nvSpPr>
      <xdr:spPr>
        <a:xfrm>
          <a:off x="14609727" y="3657533"/>
          <a:ext cx="1327504" cy="381068"/>
        </a:xfrm>
        <a:prstGeom prst="snip2Diag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ysClr val="windowText" lastClr="000000"/>
              </a:solidFill>
              <a:latin typeface="HGPｺﾞｼｯｸE" panose="020B0900000000000000" pitchFamily="50" charset="-128"/>
              <a:ea typeface="HGPｺﾞｼｯｸE" panose="020B0900000000000000" pitchFamily="50" charset="-128"/>
            </a:rPr>
            <a:t>ローカル</a:t>
          </a:r>
          <a:endParaRPr kumimoji="1" lang="en-US" altLang="ja-JP" sz="1800">
            <a:solidFill>
              <a:sysClr val="windowText" lastClr="000000"/>
            </a:solidFill>
            <a:latin typeface="HGPｺﾞｼｯｸE" panose="020B0900000000000000" pitchFamily="50" charset="-128"/>
            <a:ea typeface="HGPｺﾞｼｯｸE" panose="020B0900000000000000" pitchFamily="50" charset="-128"/>
          </a:endParaRPr>
        </a:p>
      </xdr:txBody>
    </xdr:sp>
    <xdr:clientData/>
  </xdr:twoCellAnchor>
  <xdr:twoCellAnchor>
    <xdr:from>
      <xdr:col>24</xdr:col>
      <xdr:colOff>204117</xdr:colOff>
      <xdr:row>15</xdr:row>
      <xdr:rowOff>228533</xdr:rowOff>
    </xdr:from>
    <xdr:to>
      <xdr:col>26</xdr:col>
      <xdr:colOff>190501</xdr:colOff>
      <xdr:row>17</xdr:row>
      <xdr:rowOff>152401</xdr:rowOff>
    </xdr:to>
    <xdr:sp macro="" textlink="">
      <xdr:nvSpPr>
        <xdr:cNvPr id="96" name="対角する 2 つの角を切り取った四角形 95"/>
        <xdr:cNvSpPr/>
      </xdr:nvSpPr>
      <xdr:spPr>
        <a:xfrm>
          <a:off x="16297557" y="3657533"/>
          <a:ext cx="1327504" cy="381068"/>
        </a:xfrm>
        <a:prstGeom prst="snip2Diag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ysClr val="windowText" lastClr="000000"/>
              </a:solidFill>
              <a:latin typeface="HGPｺﾞｼｯｸE" panose="020B0900000000000000" pitchFamily="50" charset="-128"/>
              <a:ea typeface="HGPｺﾞｼｯｸE" panose="020B0900000000000000" pitchFamily="50" charset="-128"/>
            </a:rPr>
            <a:t>オンライン</a:t>
          </a:r>
          <a:endParaRPr kumimoji="1" lang="en-US" altLang="ja-JP" sz="1800">
            <a:solidFill>
              <a:sysClr val="windowText" lastClr="000000"/>
            </a:solidFill>
            <a:latin typeface="HGPｺﾞｼｯｸE" panose="020B0900000000000000" pitchFamily="50" charset="-128"/>
            <a:ea typeface="HGPｺﾞｼｯｸE" panose="020B0900000000000000" pitchFamily="50" charset="-128"/>
          </a:endParaRPr>
        </a:p>
      </xdr:txBody>
    </xdr:sp>
    <xdr:clientData/>
  </xdr:twoCellAnchor>
  <xdr:twoCellAnchor>
    <xdr:from>
      <xdr:col>24</xdr:col>
      <xdr:colOff>19050</xdr:colOff>
      <xdr:row>17</xdr:row>
      <xdr:rowOff>209551</xdr:rowOff>
    </xdr:from>
    <xdr:to>
      <xdr:col>24</xdr:col>
      <xdr:colOff>21039</xdr:colOff>
      <xdr:row>19</xdr:row>
      <xdr:rowOff>179600</xdr:rowOff>
    </xdr:to>
    <xdr:cxnSp macro="">
      <xdr:nvCxnSpPr>
        <xdr:cNvPr id="97" name="直線矢印コネクタ 96"/>
        <xdr:cNvCxnSpPr>
          <a:stCxn id="2" idx="1"/>
          <a:endCxn id="7" idx="0"/>
        </xdr:cNvCxnSpPr>
      </xdr:nvCxnSpPr>
      <xdr:spPr>
        <a:xfrm>
          <a:off x="16112490" y="4095751"/>
          <a:ext cx="1989" cy="427249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563569</xdr:colOff>
      <xdr:row>3</xdr:row>
      <xdr:rowOff>187975</xdr:rowOff>
    </xdr:from>
    <xdr:to>
      <xdr:col>25</xdr:col>
      <xdr:colOff>130804</xdr:colOff>
      <xdr:row>5</xdr:row>
      <xdr:rowOff>185869</xdr:rowOff>
    </xdr:to>
    <xdr:sp macro="" textlink="">
      <xdr:nvSpPr>
        <xdr:cNvPr id="98" name="正方形/長方形 97"/>
        <xdr:cNvSpPr/>
      </xdr:nvSpPr>
      <xdr:spPr>
        <a:xfrm>
          <a:off x="15315889" y="873775"/>
          <a:ext cx="1578915" cy="455094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 b="0">
              <a:solidFill>
                <a:schemeClr val="tx1"/>
              </a:solidFill>
              <a:latin typeface="HGPｺﾞｼｯｸE" panose="020B0900000000000000" pitchFamily="50" charset="-128"/>
              <a:ea typeface="HGPｺﾞｼｯｸE" panose="020B0900000000000000" pitchFamily="50" charset="-128"/>
            </a:rPr>
            <a:t>タイトル</a:t>
          </a:r>
          <a:endParaRPr kumimoji="1" lang="en-US" altLang="ja-JP" sz="1800" b="0">
            <a:solidFill>
              <a:schemeClr val="tx1"/>
            </a:solidFill>
            <a:latin typeface="HGPｺﾞｼｯｸE" panose="020B0900000000000000" pitchFamily="50" charset="-128"/>
            <a:ea typeface="HGPｺﾞｼｯｸE" panose="020B0900000000000000" pitchFamily="50" charset="-128"/>
          </a:endParaRPr>
        </a:p>
      </xdr:txBody>
    </xdr:sp>
    <xdr:clientData/>
  </xdr:twoCellAnchor>
  <xdr:twoCellAnchor>
    <xdr:from>
      <xdr:col>17</xdr:col>
      <xdr:colOff>285515</xdr:colOff>
      <xdr:row>37</xdr:row>
      <xdr:rowOff>38100</xdr:rowOff>
    </xdr:from>
    <xdr:to>
      <xdr:col>21</xdr:col>
      <xdr:colOff>171450</xdr:colOff>
      <xdr:row>39</xdr:row>
      <xdr:rowOff>19050</xdr:rowOff>
    </xdr:to>
    <xdr:sp macro="" textlink="">
      <xdr:nvSpPr>
        <xdr:cNvPr id="99" name="対角する 2 つの角を切り取った四角形 98"/>
        <xdr:cNvSpPr/>
      </xdr:nvSpPr>
      <xdr:spPr>
        <a:xfrm>
          <a:off x="11685035" y="8496300"/>
          <a:ext cx="2568175" cy="438150"/>
        </a:xfrm>
        <a:prstGeom prst="snip2DiagRect">
          <a:avLst/>
        </a:prstGeom>
        <a:solidFill>
          <a:schemeClr val="accent5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 b="0">
              <a:solidFill>
                <a:schemeClr val="bg1"/>
              </a:solidFill>
              <a:latin typeface="HGPｺﾞｼｯｸE" panose="020B0900000000000000" pitchFamily="50" charset="-128"/>
              <a:ea typeface="HGPｺﾞｼｯｸE" panose="020B0900000000000000" pitchFamily="50" charset="-128"/>
            </a:rPr>
            <a:t>ルールブックに遷移</a:t>
          </a:r>
        </a:p>
      </xdr:txBody>
    </xdr:sp>
    <xdr:clientData/>
  </xdr:twoCellAnchor>
  <xdr:twoCellAnchor>
    <xdr:from>
      <xdr:col>17</xdr:col>
      <xdr:colOff>607648</xdr:colOff>
      <xdr:row>23</xdr:row>
      <xdr:rowOff>4067</xdr:rowOff>
    </xdr:from>
    <xdr:to>
      <xdr:col>19</xdr:col>
      <xdr:colOff>228484</xdr:colOff>
      <xdr:row>37</xdr:row>
      <xdr:rowOff>38100</xdr:rowOff>
    </xdr:to>
    <xdr:cxnSp macro="">
      <xdr:nvCxnSpPr>
        <xdr:cNvPr id="100" name="カギ線コネクタ 99"/>
        <xdr:cNvCxnSpPr>
          <a:stCxn id="99" idx="3"/>
          <a:endCxn id="37" idx="1"/>
        </xdr:cNvCxnSpPr>
      </xdr:nvCxnSpPr>
      <xdr:spPr>
        <a:xfrm rot="16200000" flipV="1">
          <a:off x="10870929" y="6398106"/>
          <a:ext cx="3234433" cy="961956"/>
        </a:xfrm>
        <a:prstGeom prst="bentConnector4">
          <a:avLst>
            <a:gd name="adj1" fmla="val 13411"/>
            <a:gd name="adj2" fmla="val 145731"/>
          </a:avLst>
        </a:prstGeom>
        <a:ln w="28575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7"/>
  <sheetViews>
    <sheetView tabSelected="1" zoomScale="70" zoomScaleNormal="70" workbookViewId="0"/>
  </sheetViews>
  <sheetFormatPr defaultRowHeight="18" x14ac:dyDescent="0.45"/>
  <cols>
    <col min="6" max="6" width="17.8984375" customWidth="1"/>
    <col min="7" max="7" width="8.796875" customWidth="1"/>
  </cols>
  <sheetData>
    <row r="2" spans="2:17" ht="18.600000000000001" thickBot="1" x14ac:dyDescent="0.5">
      <c r="E2" s="548" t="s">
        <v>1102</v>
      </c>
      <c r="F2" s="548"/>
      <c r="G2" s="548"/>
    </row>
    <row r="3" spans="2:17" ht="21.6" x14ac:dyDescent="0.45">
      <c r="B3" s="523" t="s">
        <v>124</v>
      </c>
      <c r="C3" s="524"/>
      <c r="D3" s="524"/>
      <c r="E3" s="524" t="s">
        <v>85</v>
      </c>
      <c r="F3" s="524"/>
      <c r="G3" s="524"/>
      <c r="H3" s="524" t="s">
        <v>86</v>
      </c>
      <c r="I3" s="524"/>
      <c r="J3" s="524" t="s">
        <v>87</v>
      </c>
      <c r="K3" s="524"/>
      <c r="L3" s="524" t="s">
        <v>88</v>
      </c>
      <c r="M3" s="524"/>
      <c r="N3" s="524"/>
      <c r="O3" s="524"/>
      <c r="P3" s="524" t="s">
        <v>89</v>
      </c>
      <c r="Q3" s="525"/>
    </row>
    <row r="4" spans="2:17" ht="18" customHeight="1" x14ac:dyDescent="0.45">
      <c r="B4" s="527" t="s">
        <v>127</v>
      </c>
      <c r="C4" s="528"/>
      <c r="D4" s="528"/>
      <c r="E4" s="520" t="s">
        <v>119</v>
      </c>
      <c r="F4" s="520"/>
      <c r="G4" s="520"/>
      <c r="H4" s="518"/>
      <c r="I4" s="518"/>
      <c r="J4" s="518"/>
      <c r="K4" s="518"/>
      <c r="L4" s="518" t="s">
        <v>99</v>
      </c>
      <c r="M4" s="518"/>
      <c r="N4" s="518"/>
      <c r="O4" s="518"/>
      <c r="P4" s="518"/>
      <c r="Q4" s="519"/>
    </row>
    <row r="5" spans="2:17" ht="18" customHeight="1" x14ac:dyDescent="0.45">
      <c r="B5" s="527"/>
      <c r="C5" s="528"/>
      <c r="D5" s="528"/>
      <c r="E5" s="520" t="s">
        <v>120</v>
      </c>
      <c r="F5" s="520"/>
      <c r="G5" s="520"/>
      <c r="H5" s="518"/>
      <c r="I5" s="518"/>
      <c r="J5" s="518"/>
      <c r="K5" s="518"/>
      <c r="L5" s="518" t="s">
        <v>100</v>
      </c>
      <c r="M5" s="518"/>
      <c r="N5" s="518"/>
      <c r="O5" s="518"/>
      <c r="P5" s="518"/>
      <c r="Q5" s="519"/>
    </row>
    <row r="6" spans="2:17" ht="18" customHeight="1" x14ac:dyDescent="0.45">
      <c r="B6" s="527"/>
      <c r="C6" s="528"/>
      <c r="D6" s="528"/>
      <c r="E6" s="520" t="s">
        <v>90</v>
      </c>
      <c r="F6" s="520"/>
      <c r="G6" s="520"/>
      <c r="H6" s="518"/>
      <c r="I6" s="518"/>
      <c r="J6" s="518"/>
      <c r="K6" s="518"/>
      <c r="L6" s="518" t="s">
        <v>101</v>
      </c>
      <c r="M6" s="518"/>
      <c r="N6" s="518"/>
      <c r="O6" s="518"/>
      <c r="P6" s="518"/>
      <c r="Q6" s="519"/>
    </row>
    <row r="7" spans="2:17" ht="18" customHeight="1" x14ac:dyDescent="0.45">
      <c r="B7" s="527"/>
      <c r="C7" s="528"/>
      <c r="D7" s="528"/>
      <c r="E7" s="526" t="s">
        <v>126</v>
      </c>
      <c r="F7" s="526"/>
      <c r="G7" s="526"/>
      <c r="H7" s="518"/>
      <c r="I7" s="518"/>
      <c r="J7" s="518"/>
      <c r="K7" s="518"/>
      <c r="L7" s="518" t="s">
        <v>102</v>
      </c>
      <c r="M7" s="518"/>
      <c r="N7" s="518"/>
      <c r="O7" s="518"/>
      <c r="P7" s="518"/>
      <c r="Q7" s="519"/>
    </row>
    <row r="8" spans="2:17" ht="18" customHeight="1" x14ac:dyDescent="0.45">
      <c r="B8" s="527"/>
      <c r="C8" s="528"/>
      <c r="D8" s="528"/>
      <c r="E8" s="520" t="s">
        <v>118</v>
      </c>
      <c r="F8" s="520"/>
      <c r="G8" s="520"/>
      <c r="H8" s="518"/>
      <c r="I8" s="518"/>
      <c r="J8" s="518"/>
      <c r="K8" s="518"/>
      <c r="L8" s="518" t="s">
        <v>103</v>
      </c>
      <c r="M8" s="518"/>
      <c r="N8" s="518"/>
      <c r="O8" s="518"/>
      <c r="P8" s="518"/>
      <c r="Q8" s="519"/>
    </row>
    <row r="9" spans="2:17" ht="18" customHeight="1" x14ac:dyDescent="0.45">
      <c r="B9" s="527"/>
      <c r="C9" s="528"/>
      <c r="D9" s="528"/>
      <c r="E9" s="520" t="s">
        <v>117</v>
      </c>
      <c r="F9" s="520"/>
      <c r="G9" s="520"/>
      <c r="H9" s="518"/>
      <c r="I9" s="518"/>
      <c r="J9" s="518"/>
      <c r="K9" s="518"/>
      <c r="L9" s="518" t="s">
        <v>547</v>
      </c>
      <c r="M9" s="518"/>
      <c r="N9" s="518"/>
      <c r="O9" s="518"/>
      <c r="P9" s="518"/>
      <c r="Q9" s="519"/>
    </row>
    <row r="10" spans="2:17" ht="18" customHeight="1" x14ac:dyDescent="0.45">
      <c r="B10" s="527"/>
      <c r="C10" s="528"/>
      <c r="D10" s="528"/>
      <c r="E10" s="520" t="s">
        <v>128</v>
      </c>
      <c r="F10" s="520"/>
      <c r="G10" s="520"/>
      <c r="H10" s="518"/>
      <c r="I10" s="518"/>
      <c r="J10" s="518"/>
      <c r="K10" s="518"/>
      <c r="L10" s="518" t="s">
        <v>548</v>
      </c>
      <c r="M10" s="518"/>
      <c r="N10" s="518"/>
      <c r="O10" s="518"/>
      <c r="P10" s="518"/>
      <c r="Q10" s="519"/>
    </row>
    <row r="11" spans="2:17" ht="18.600000000000001" customHeight="1" x14ac:dyDescent="0.45">
      <c r="B11" s="527"/>
      <c r="C11" s="528"/>
      <c r="D11" s="528"/>
      <c r="E11" s="520" t="s">
        <v>121</v>
      </c>
      <c r="F11" s="520"/>
      <c r="G11" s="520"/>
      <c r="H11" s="518"/>
      <c r="I11" s="518"/>
      <c r="J11" s="518"/>
      <c r="K11" s="518"/>
      <c r="L11" s="518" t="s">
        <v>549</v>
      </c>
      <c r="M11" s="518"/>
      <c r="N11" s="518"/>
      <c r="O11" s="518"/>
      <c r="P11" s="518"/>
      <c r="Q11" s="519"/>
    </row>
    <row r="12" spans="2:17" ht="18" customHeight="1" x14ac:dyDescent="0.45">
      <c r="B12" s="529" t="s">
        <v>130</v>
      </c>
      <c r="C12" s="530"/>
      <c r="D12" s="530"/>
      <c r="E12" s="521" t="s">
        <v>91</v>
      </c>
      <c r="F12" s="521"/>
      <c r="G12" s="521"/>
      <c r="H12" s="521"/>
      <c r="I12" s="521"/>
      <c r="J12" s="521"/>
      <c r="K12" s="521"/>
      <c r="L12" s="521" t="s">
        <v>116</v>
      </c>
      <c r="M12" s="521"/>
      <c r="N12" s="521"/>
      <c r="O12" s="521"/>
      <c r="P12" s="521"/>
      <c r="Q12" s="522"/>
    </row>
    <row r="13" spans="2:17" ht="18" customHeight="1" x14ac:dyDescent="0.45">
      <c r="B13" s="529"/>
      <c r="C13" s="530"/>
      <c r="D13" s="530"/>
      <c r="E13" s="521" t="s">
        <v>92</v>
      </c>
      <c r="F13" s="521"/>
      <c r="G13" s="521"/>
      <c r="H13" s="521"/>
      <c r="I13" s="521"/>
      <c r="J13" s="521"/>
      <c r="K13" s="521"/>
      <c r="L13" s="521" t="s">
        <v>115</v>
      </c>
      <c r="M13" s="521"/>
      <c r="N13" s="521"/>
      <c r="O13" s="521"/>
      <c r="P13" s="521"/>
      <c r="Q13" s="522"/>
    </row>
    <row r="14" spans="2:17" ht="18" customHeight="1" x14ac:dyDescent="0.45">
      <c r="B14" s="529"/>
      <c r="C14" s="530"/>
      <c r="D14" s="530"/>
      <c r="E14" s="539" t="s">
        <v>113</v>
      </c>
      <c r="F14" s="539"/>
      <c r="G14" s="539"/>
      <c r="H14" s="521"/>
      <c r="I14" s="521"/>
      <c r="J14" s="521"/>
      <c r="K14" s="521"/>
      <c r="L14" s="521" t="s">
        <v>114</v>
      </c>
      <c r="M14" s="521"/>
      <c r="N14" s="521"/>
      <c r="O14" s="521"/>
      <c r="P14" s="521"/>
      <c r="Q14" s="522"/>
    </row>
    <row r="15" spans="2:17" ht="18" customHeight="1" x14ac:dyDescent="0.45">
      <c r="B15" s="529"/>
      <c r="C15" s="530"/>
      <c r="D15" s="530"/>
      <c r="E15" s="539" t="s">
        <v>109</v>
      </c>
      <c r="F15" s="539"/>
      <c r="G15" s="539"/>
      <c r="H15" s="521"/>
      <c r="I15" s="521"/>
      <c r="J15" s="521"/>
      <c r="K15" s="521"/>
      <c r="L15" s="521" t="s">
        <v>110</v>
      </c>
      <c r="M15" s="521"/>
      <c r="N15" s="521"/>
      <c r="O15" s="521"/>
      <c r="P15" s="521"/>
      <c r="Q15" s="522"/>
    </row>
    <row r="16" spans="2:17" ht="18.600000000000001" customHeight="1" x14ac:dyDescent="0.45">
      <c r="B16" s="529"/>
      <c r="C16" s="530"/>
      <c r="D16" s="530"/>
      <c r="E16" s="521" t="s">
        <v>97</v>
      </c>
      <c r="F16" s="521"/>
      <c r="G16" s="521"/>
      <c r="H16" s="521"/>
      <c r="I16" s="521"/>
      <c r="J16" s="521"/>
      <c r="K16" s="521"/>
      <c r="L16" s="521" t="s">
        <v>107</v>
      </c>
      <c r="M16" s="521"/>
      <c r="N16" s="521"/>
      <c r="O16" s="521"/>
      <c r="P16" s="521"/>
      <c r="Q16" s="522"/>
    </row>
    <row r="17" spans="2:17" ht="18" customHeight="1" x14ac:dyDescent="0.45">
      <c r="B17" s="531" t="s">
        <v>125</v>
      </c>
      <c r="C17" s="532"/>
      <c r="D17" s="532"/>
      <c r="E17" s="515" t="s">
        <v>94</v>
      </c>
      <c r="F17" s="515"/>
      <c r="G17" s="515"/>
      <c r="H17" s="516"/>
      <c r="I17" s="516"/>
      <c r="J17" s="516"/>
      <c r="K17" s="516"/>
      <c r="L17" s="516" t="s">
        <v>106</v>
      </c>
      <c r="M17" s="516"/>
      <c r="N17" s="516"/>
      <c r="O17" s="516"/>
      <c r="P17" s="516"/>
      <c r="Q17" s="517"/>
    </row>
    <row r="18" spans="2:17" ht="18" customHeight="1" x14ac:dyDescent="0.45">
      <c r="B18" s="531"/>
      <c r="C18" s="532"/>
      <c r="D18" s="532"/>
      <c r="E18" s="515" t="s">
        <v>95</v>
      </c>
      <c r="F18" s="515"/>
      <c r="G18" s="515"/>
      <c r="H18" s="516"/>
      <c r="I18" s="516"/>
      <c r="J18" s="516"/>
      <c r="K18" s="516"/>
      <c r="L18" s="516" t="s">
        <v>105</v>
      </c>
      <c r="M18" s="516"/>
      <c r="N18" s="516"/>
      <c r="O18" s="516"/>
      <c r="P18" s="516"/>
      <c r="Q18" s="517"/>
    </row>
    <row r="19" spans="2:17" ht="18" customHeight="1" x14ac:dyDescent="0.45">
      <c r="B19" s="531"/>
      <c r="C19" s="532"/>
      <c r="D19" s="532"/>
      <c r="E19" s="515" t="s">
        <v>96</v>
      </c>
      <c r="F19" s="515"/>
      <c r="G19" s="515"/>
      <c r="H19" s="516"/>
      <c r="I19" s="516"/>
      <c r="J19" s="516"/>
      <c r="K19" s="516"/>
      <c r="L19" s="516" t="s">
        <v>104</v>
      </c>
      <c r="M19" s="516"/>
      <c r="N19" s="516"/>
      <c r="O19" s="516"/>
      <c r="P19" s="516"/>
      <c r="Q19" s="517"/>
    </row>
    <row r="20" spans="2:17" ht="18" customHeight="1" x14ac:dyDescent="0.45">
      <c r="B20" s="531"/>
      <c r="C20" s="532"/>
      <c r="D20" s="532"/>
      <c r="E20" s="515" t="s">
        <v>108</v>
      </c>
      <c r="F20" s="515"/>
      <c r="G20" s="515"/>
      <c r="H20" s="516"/>
      <c r="I20" s="516"/>
      <c r="J20" s="516"/>
      <c r="K20" s="516"/>
      <c r="L20" s="516" t="s">
        <v>111</v>
      </c>
      <c r="M20" s="516"/>
      <c r="N20" s="516"/>
      <c r="O20" s="516"/>
      <c r="P20" s="516"/>
      <c r="Q20" s="517"/>
    </row>
    <row r="21" spans="2:17" ht="18" customHeight="1" x14ac:dyDescent="0.45">
      <c r="B21" s="531"/>
      <c r="C21" s="532"/>
      <c r="D21" s="532"/>
      <c r="E21" s="515" t="s">
        <v>544</v>
      </c>
      <c r="F21" s="515"/>
      <c r="G21" s="515"/>
      <c r="H21" s="516"/>
      <c r="I21" s="516"/>
      <c r="J21" s="516"/>
      <c r="K21" s="516"/>
      <c r="L21" s="516" t="s">
        <v>112</v>
      </c>
      <c r="M21" s="516"/>
      <c r="N21" s="516"/>
      <c r="O21" s="516"/>
      <c r="P21" s="516"/>
      <c r="Q21" s="517"/>
    </row>
    <row r="22" spans="2:17" ht="18" customHeight="1" x14ac:dyDescent="0.45">
      <c r="B22" s="531"/>
      <c r="C22" s="532"/>
      <c r="D22" s="532"/>
      <c r="E22" s="515" t="s">
        <v>122</v>
      </c>
      <c r="F22" s="515"/>
      <c r="G22" s="515"/>
      <c r="H22" s="516"/>
      <c r="I22" s="516"/>
      <c r="J22" s="516"/>
      <c r="K22" s="516"/>
      <c r="L22" s="516" t="s">
        <v>123</v>
      </c>
      <c r="M22" s="516"/>
      <c r="N22" s="516"/>
      <c r="O22" s="516"/>
      <c r="P22" s="516"/>
      <c r="Q22" s="517"/>
    </row>
    <row r="23" spans="2:17" ht="18" customHeight="1" x14ac:dyDescent="0.45">
      <c r="B23" s="531"/>
      <c r="C23" s="532"/>
      <c r="D23" s="532"/>
      <c r="E23" s="515" t="s">
        <v>98</v>
      </c>
      <c r="F23" s="515"/>
      <c r="G23" s="515"/>
      <c r="H23" s="516"/>
      <c r="I23" s="516"/>
      <c r="J23" s="516"/>
      <c r="K23" s="516"/>
      <c r="L23" s="516" t="s">
        <v>129</v>
      </c>
      <c r="M23" s="516"/>
      <c r="N23" s="516"/>
      <c r="O23" s="516"/>
      <c r="P23" s="516"/>
      <c r="Q23" s="517"/>
    </row>
    <row r="24" spans="2:17" ht="18.600000000000001" customHeight="1" x14ac:dyDescent="0.45">
      <c r="B24" s="531"/>
      <c r="C24" s="532"/>
      <c r="D24" s="532"/>
      <c r="E24" s="515" t="s">
        <v>545</v>
      </c>
      <c r="F24" s="515"/>
      <c r="G24" s="515"/>
      <c r="H24" s="516"/>
      <c r="I24" s="516"/>
      <c r="J24" s="516"/>
      <c r="K24" s="516"/>
      <c r="L24" s="516" t="s">
        <v>546</v>
      </c>
      <c r="M24" s="516"/>
      <c r="N24" s="516"/>
      <c r="O24" s="516"/>
      <c r="P24" s="516"/>
      <c r="Q24" s="517"/>
    </row>
    <row r="25" spans="2:17" x14ac:dyDescent="0.45">
      <c r="B25" s="535" t="s">
        <v>961</v>
      </c>
      <c r="C25" s="536"/>
      <c r="D25" s="536"/>
      <c r="E25" s="533" t="s">
        <v>962</v>
      </c>
      <c r="F25" s="533"/>
      <c r="G25" s="533"/>
      <c r="H25" s="540"/>
      <c r="I25" s="541"/>
      <c r="J25" s="540"/>
      <c r="K25" s="541"/>
      <c r="L25" s="540" t="s">
        <v>1100</v>
      </c>
      <c r="M25" s="544"/>
      <c r="N25" s="544"/>
      <c r="O25" s="541"/>
      <c r="P25" s="540"/>
      <c r="Q25" s="546"/>
    </row>
    <row r="26" spans="2:17" ht="18.600000000000001" thickBot="1" x14ac:dyDescent="0.5">
      <c r="B26" s="537"/>
      <c r="C26" s="538"/>
      <c r="D26" s="538"/>
      <c r="E26" s="534" t="s">
        <v>963</v>
      </c>
      <c r="F26" s="534"/>
      <c r="G26" s="534"/>
      <c r="H26" s="542"/>
      <c r="I26" s="543"/>
      <c r="J26" s="542"/>
      <c r="K26" s="543"/>
      <c r="L26" s="542" t="s">
        <v>1101</v>
      </c>
      <c r="M26" s="545"/>
      <c r="N26" s="545"/>
      <c r="O26" s="543"/>
      <c r="P26" s="542"/>
      <c r="Q26" s="547"/>
    </row>
    <row r="27" spans="2:17" x14ac:dyDescent="0.45">
      <c r="B27" s="387"/>
      <c r="C27" s="387"/>
      <c r="D27" s="387"/>
      <c r="E27" s="386"/>
      <c r="F27" s="386"/>
      <c r="G27" s="386"/>
      <c r="H27" s="386"/>
      <c r="I27" s="386"/>
      <c r="J27" s="386"/>
      <c r="K27" s="386"/>
      <c r="L27" s="386"/>
      <c r="M27" s="386"/>
      <c r="N27" s="386"/>
      <c r="O27" s="386"/>
      <c r="P27" s="386"/>
      <c r="Q27" s="386"/>
    </row>
  </sheetData>
  <mergeCells count="126">
    <mergeCell ref="H26:I26"/>
    <mergeCell ref="J25:K25"/>
    <mergeCell ref="J26:K26"/>
    <mergeCell ref="L25:O25"/>
    <mergeCell ref="L26:O26"/>
    <mergeCell ref="P25:Q25"/>
    <mergeCell ref="P26:Q26"/>
    <mergeCell ref="E2:G2"/>
    <mergeCell ref="L9:O9"/>
    <mergeCell ref="P14:Q14"/>
    <mergeCell ref="E12:G12"/>
    <mergeCell ref="E13:G13"/>
    <mergeCell ref="J14:K14"/>
    <mergeCell ref="H13:I13"/>
    <mergeCell ref="H12:I12"/>
    <mergeCell ref="J12:K12"/>
    <mergeCell ref="J13:K13"/>
    <mergeCell ref="L16:O16"/>
    <mergeCell ref="L17:O17"/>
    <mergeCell ref="L12:O12"/>
    <mergeCell ref="L13:O13"/>
    <mergeCell ref="L11:O11"/>
    <mergeCell ref="P11:Q11"/>
    <mergeCell ref="B12:D16"/>
    <mergeCell ref="B17:D24"/>
    <mergeCell ref="E25:G25"/>
    <mergeCell ref="E26:G26"/>
    <mergeCell ref="B25:D26"/>
    <mergeCell ref="J18:K18"/>
    <mergeCell ref="J19:K19"/>
    <mergeCell ref="E9:G9"/>
    <mergeCell ref="H9:I9"/>
    <mergeCell ref="J9:K9"/>
    <mergeCell ref="H17:I17"/>
    <mergeCell ref="H16:I16"/>
    <mergeCell ref="J17:K17"/>
    <mergeCell ref="E17:G17"/>
    <mergeCell ref="E16:G16"/>
    <mergeCell ref="J16:K16"/>
    <mergeCell ref="E15:G15"/>
    <mergeCell ref="E14:G14"/>
    <mergeCell ref="H10:I10"/>
    <mergeCell ref="J10:K10"/>
    <mergeCell ref="H15:I15"/>
    <mergeCell ref="J15:K15"/>
    <mergeCell ref="H14:I14"/>
    <mergeCell ref="H25:I25"/>
    <mergeCell ref="B3:D3"/>
    <mergeCell ref="E3:G3"/>
    <mergeCell ref="H3:I3"/>
    <mergeCell ref="J3:K3"/>
    <mergeCell ref="L3:O3"/>
    <mergeCell ref="P3:Q3"/>
    <mergeCell ref="H4:I4"/>
    <mergeCell ref="H5:I5"/>
    <mergeCell ref="E8:G8"/>
    <mergeCell ref="E4:G4"/>
    <mergeCell ref="E5:G5"/>
    <mergeCell ref="E6:G6"/>
    <mergeCell ref="E7:G7"/>
    <mergeCell ref="J4:K4"/>
    <mergeCell ref="J5:K5"/>
    <mergeCell ref="J6:K6"/>
    <mergeCell ref="J7:K7"/>
    <mergeCell ref="H6:I6"/>
    <mergeCell ref="H7:I7"/>
    <mergeCell ref="H8:I8"/>
    <mergeCell ref="P8:Q8"/>
    <mergeCell ref="B4:D11"/>
    <mergeCell ref="P16:Q16"/>
    <mergeCell ref="P17:Q17"/>
    <mergeCell ref="P12:Q12"/>
    <mergeCell ref="P13:Q13"/>
    <mergeCell ref="L14:O14"/>
    <mergeCell ref="P9:Q9"/>
    <mergeCell ref="E24:G24"/>
    <mergeCell ref="H24:I24"/>
    <mergeCell ref="J24:K24"/>
    <mergeCell ref="L24:O24"/>
    <mergeCell ref="P24:Q24"/>
    <mergeCell ref="L15:O15"/>
    <mergeCell ref="P15:Q15"/>
    <mergeCell ref="E21:G21"/>
    <mergeCell ref="H21:I21"/>
    <mergeCell ref="J21:K21"/>
    <mergeCell ref="L21:O21"/>
    <mergeCell ref="P21:Q21"/>
    <mergeCell ref="E23:G23"/>
    <mergeCell ref="H23:I23"/>
    <mergeCell ref="J23:K23"/>
    <mergeCell ref="L23:O23"/>
    <mergeCell ref="P23:Q23"/>
    <mergeCell ref="P4:Q4"/>
    <mergeCell ref="P5:Q5"/>
    <mergeCell ref="P6:Q6"/>
    <mergeCell ref="P7:Q7"/>
    <mergeCell ref="E11:G11"/>
    <mergeCell ref="H11:I11"/>
    <mergeCell ref="J11:K11"/>
    <mergeCell ref="L6:O6"/>
    <mergeCell ref="L7:O7"/>
    <mergeCell ref="L8:O8"/>
    <mergeCell ref="E10:G10"/>
    <mergeCell ref="L10:O10"/>
    <mergeCell ref="L4:O4"/>
    <mergeCell ref="L5:O5"/>
    <mergeCell ref="J8:K8"/>
    <mergeCell ref="P10:Q10"/>
    <mergeCell ref="E22:G22"/>
    <mergeCell ref="H22:I22"/>
    <mergeCell ref="J22:K22"/>
    <mergeCell ref="L22:O22"/>
    <mergeCell ref="P22:Q22"/>
    <mergeCell ref="E18:G18"/>
    <mergeCell ref="E19:G19"/>
    <mergeCell ref="P18:Q18"/>
    <mergeCell ref="P19:Q19"/>
    <mergeCell ref="L18:O18"/>
    <mergeCell ref="L19:O19"/>
    <mergeCell ref="H18:I18"/>
    <mergeCell ref="H19:I19"/>
    <mergeCell ref="E20:G20"/>
    <mergeCell ref="H20:I20"/>
    <mergeCell ref="J20:K20"/>
    <mergeCell ref="L20:O20"/>
    <mergeCell ref="P20:Q20"/>
  </mergeCells>
  <phoneticPr fontId="1"/>
  <hyperlinks>
    <hyperlink ref="E6:G6" location="'02_対戦結果画面仕様'!A1" display="対戦結果画面仕様"/>
    <hyperlink ref="E19:G19" location="'22_モーションリスト'!A1" display="モーションリスト"/>
    <hyperlink ref="E15:G15" location="'11_操作入力仕様'!A1" display="操作入力の仕様"/>
    <hyperlink ref="E14:G14" location="'10_ポーズ仕様'!A1" display="ポーズの仕様"/>
    <hyperlink ref="E9:G9" location="'05_キャラクター画面仕様'!A1" display="キャラクター画面の仕様"/>
    <hyperlink ref="E8:G8" location="'04_ルールブック仕様'!A1" display="ルールブック画面の仕様"/>
    <hyperlink ref="E4:G4" location="'00_タイトル仕様'!A1" display="タイトル画面の仕様"/>
    <hyperlink ref="E5:G5" location="'01_セレクト仕様'!A1" display="セレクト画面の仕様"/>
    <hyperlink ref="E11:G11" location="'07_バトルフェイズ仕様'!A1" display="バトルフェイズの仕様"/>
    <hyperlink ref="E22:G22" location="'25_モデルリスト'!A1" display="モデル必要リスト"/>
    <hyperlink ref="E21:G21" location="'24_キャラバラメーター'!A1" display="キャラクターパラメーターのリスト"/>
    <hyperlink ref="E20:G20" location="'23_必要画像リスト'!A1" display="必要画像リスト"/>
    <hyperlink ref="E17:G17" location="'20_BGMリスト'!A1" display="BGMリスト"/>
    <hyperlink ref="E18:G18" location="'21_SEリスト'!A1" display="SEリスト"/>
    <hyperlink ref="E7:G7" location="'03_クレジット仕様'!A1" display="クレジットの仕様"/>
    <hyperlink ref="E10:G10" location="'06_ポーカーフェイズ仕様'!A1" display="ポーカーフェイズの仕様"/>
    <hyperlink ref="E23:G23" location="'26_フローチャート'!A1" display="フローチャート"/>
    <hyperlink ref="E24:G24" location="'27_カードリスト'!A1" display="カード組合せリスト"/>
    <hyperlink ref="E25:G25" location="'30_ゲーム組み込み'!A1" display="ゲーム組み込み"/>
    <hyperlink ref="E26:G26" location="'31_モーション'!A1" display="モーション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4"/>
  <sheetViews>
    <sheetView workbookViewId="0">
      <selection activeCell="C2" sqref="C2"/>
    </sheetView>
  </sheetViews>
  <sheetFormatPr defaultRowHeight="17.399999999999999" x14ac:dyDescent="0.5"/>
  <cols>
    <col min="1" max="1" width="2" style="49" customWidth="1"/>
    <col min="2" max="2" width="5.796875" style="49" bestFit="1" customWidth="1"/>
    <col min="3" max="4" width="18.796875" style="49" customWidth="1"/>
    <col min="5" max="5" width="7.69921875" style="49" bestFit="1" customWidth="1"/>
    <col min="6" max="7" width="10.19921875" style="49" customWidth="1"/>
    <col min="8" max="8" width="13.19921875" style="49" bestFit="1" customWidth="1"/>
    <col min="9" max="9" width="16.69921875" style="49" bestFit="1" customWidth="1"/>
    <col min="10" max="14" width="12.5" style="49" customWidth="1"/>
    <col min="15" max="15" width="24.59765625" style="49" customWidth="1"/>
    <col min="16" max="16" width="25.69921875" style="49" customWidth="1"/>
    <col min="17" max="17" width="42.69921875" style="49" bestFit="1" customWidth="1"/>
    <col min="18" max="18" width="8" style="49" bestFit="1" customWidth="1"/>
    <col min="19" max="19" width="6" style="49" bestFit="1" customWidth="1"/>
    <col min="20" max="16384" width="8.796875" style="49"/>
  </cols>
  <sheetData>
    <row r="2" spans="2:19" ht="19.2" thickBot="1" x14ac:dyDescent="0.55000000000000004">
      <c r="C2" s="514" t="s">
        <v>1099</v>
      </c>
    </row>
    <row r="3" spans="2:19" x14ac:dyDescent="0.5">
      <c r="B3" s="571" t="s">
        <v>415</v>
      </c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572"/>
      <c r="P3" s="572"/>
      <c r="Q3" s="572"/>
      <c r="R3" s="572"/>
      <c r="S3" s="573"/>
    </row>
    <row r="4" spans="2:19" ht="18" thickBot="1" x14ac:dyDescent="0.55000000000000004">
      <c r="B4" s="574"/>
      <c r="C4" s="575"/>
      <c r="D4" s="575"/>
      <c r="E4" s="575"/>
      <c r="F4" s="575"/>
      <c r="G4" s="575"/>
      <c r="H4" s="575"/>
      <c r="I4" s="575"/>
      <c r="J4" s="575"/>
      <c r="K4" s="575"/>
      <c r="L4" s="575"/>
      <c r="M4" s="575"/>
      <c r="N4" s="575"/>
      <c r="O4" s="575"/>
      <c r="P4" s="575"/>
      <c r="Q4" s="575"/>
      <c r="R4" s="575"/>
      <c r="S4" s="576"/>
    </row>
    <row r="5" spans="2:19" ht="18" thickBot="1" x14ac:dyDescent="0.55000000000000004">
      <c r="J5" s="50"/>
    </row>
    <row r="6" spans="2:19" ht="19.2" x14ac:dyDescent="0.5">
      <c r="B6" s="577" t="s">
        <v>416</v>
      </c>
      <c r="C6" s="579" t="s">
        <v>133</v>
      </c>
      <c r="D6" s="579"/>
      <c r="E6" s="579" t="s">
        <v>134</v>
      </c>
      <c r="F6" s="581" t="s">
        <v>135</v>
      </c>
      <c r="G6" s="581"/>
      <c r="H6" s="581" t="s">
        <v>417</v>
      </c>
      <c r="I6" s="581" t="s">
        <v>137</v>
      </c>
      <c r="J6" s="579" t="s">
        <v>138</v>
      </c>
      <c r="K6" s="579"/>
      <c r="L6" s="579"/>
      <c r="M6" s="579"/>
      <c r="N6" s="579"/>
      <c r="O6" s="579" t="s">
        <v>139</v>
      </c>
      <c r="P6" s="579"/>
      <c r="Q6" s="579" t="s">
        <v>140</v>
      </c>
      <c r="R6" s="581" t="s">
        <v>418</v>
      </c>
      <c r="S6" s="583"/>
    </row>
    <row r="7" spans="2:19" ht="19.2" x14ac:dyDescent="0.5">
      <c r="B7" s="578"/>
      <c r="C7" s="580"/>
      <c r="D7" s="580"/>
      <c r="E7" s="580"/>
      <c r="F7" s="582"/>
      <c r="G7" s="582"/>
      <c r="H7" s="582"/>
      <c r="I7" s="582"/>
      <c r="J7" s="580"/>
      <c r="K7" s="580"/>
      <c r="L7" s="580"/>
      <c r="M7" s="580"/>
      <c r="N7" s="580"/>
      <c r="O7" s="580"/>
      <c r="P7" s="580"/>
      <c r="Q7" s="580"/>
      <c r="R7" s="61" t="s">
        <v>142</v>
      </c>
      <c r="S7" s="62" t="s">
        <v>143</v>
      </c>
    </row>
    <row r="8" spans="2:19" x14ac:dyDescent="0.5">
      <c r="B8" s="63">
        <v>101</v>
      </c>
      <c r="C8" s="570" t="s">
        <v>419</v>
      </c>
      <c r="D8" s="570"/>
      <c r="E8" s="64"/>
      <c r="F8" s="570" t="s">
        <v>156</v>
      </c>
      <c r="G8" s="570"/>
      <c r="H8" s="64" t="s">
        <v>263</v>
      </c>
      <c r="I8" s="64">
        <v>0</v>
      </c>
      <c r="J8" s="570" t="s">
        <v>420</v>
      </c>
      <c r="K8" s="570"/>
      <c r="L8" s="570"/>
      <c r="M8" s="570"/>
      <c r="N8" s="570"/>
      <c r="O8" s="570" t="s">
        <v>421</v>
      </c>
      <c r="P8" s="570"/>
      <c r="Q8" s="64" t="s">
        <v>422</v>
      </c>
      <c r="R8" s="64" t="s">
        <v>179</v>
      </c>
      <c r="S8" s="66"/>
    </row>
    <row r="9" spans="2:19" x14ac:dyDescent="0.5">
      <c r="B9" s="63">
        <v>102</v>
      </c>
      <c r="C9" s="570" t="s">
        <v>423</v>
      </c>
      <c r="D9" s="570"/>
      <c r="E9" s="64"/>
      <c r="F9" s="570" t="s">
        <v>195</v>
      </c>
      <c r="G9" s="570"/>
      <c r="H9" s="64" t="s">
        <v>286</v>
      </c>
      <c r="I9" s="64">
        <v>0</v>
      </c>
      <c r="J9" s="570" t="s">
        <v>424</v>
      </c>
      <c r="K9" s="570"/>
      <c r="L9" s="570"/>
      <c r="M9" s="570"/>
      <c r="N9" s="570"/>
      <c r="O9" s="570" t="s">
        <v>425</v>
      </c>
      <c r="P9" s="570"/>
      <c r="Q9" s="64" t="s">
        <v>426</v>
      </c>
      <c r="R9" s="64" t="s">
        <v>179</v>
      </c>
      <c r="S9" s="66"/>
    </row>
    <row r="10" spans="2:19" x14ac:dyDescent="0.5">
      <c r="B10" s="63">
        <v>103</v>
      </c>
      <c r="C10" s="570" t="s">
        <v>427</v>
      </c>
      <c r="D10" s="570"/>
      <c r="E10" s="64"/>
      <c r="F10" s="570" t="s">
        <v>195</v>
      </c>
      <c r="G10" s="570"/>
      <c r="H10" s="64" t="s">
        <v>286</v>
      </c>
      <c r="I10" s="64">
        <v>0</v>
      </c>
      <c r="J10" s="570" t="s">
        <v>428</v>
      </c>
      <c r="K10" s="570"/>
      <c r="L10" s="570"/>
      <c r="M10" s="570"/>
      <c r="N10" s="570"/>
      <c r="O10" s="570" t="s">
        <v>429</v>
      </c>
      <c r="P10" s="570"/>
      <c r="Q10" s="64" t="s">
        <v>426</v>
      </c>
      <c r="R10" s="64" t="s">
        <v>179</v>
      </c>
      <c r="S10" s="67"/>
    </row>
    <row r="11" spans="2:19" x14ac:dyDescent="0.5">
      <c r="B11" s="63">
        <v>104</v>
      </c>
      <c r="C11" s="570" t="s">
        <v>430</v>
      </c>
      <c r="D11" s="570"/>
      <c r="E11" s="64"/>
      <c r="F11" s="570" t="s">
        <v>195</v>
      </c>
      <c r="G11" s="570"/>
      <c r="H11" s="64" t="s">
        <v>201</v>
      </c>
      <c r="I11" s="64">
        <v>0</v>
      </c>
      <c r="J11" s="584"/>
      <c r="K11" s="584"/>
      <c r="L11" s="584"/>
      <c r="M11" s="584"/>
      <c r="N11" s="584"/>
      <c r="O11" s="570" t="s">
        <v>431</v>
      </c>
      <c r="P11" s="570"/>
      <c r="Q11" s="64" t="s">
        <v>432</v>
      </c>
      <c r="R11" s="64" t="s">
        <v>179</v>
      </c>
      <c r="S11" s="67"/>
    </row>
    <row r="12" spans="2:19" x14ac:dyDescent="0.5">
      <c r="B12" s="63">
        <v>105</v>
      </c>
      <c r="C12" s="570" t="s">
        <v>433</v>
      </c>
      <c r="D12" s="570"/>
      <c r="E12" s="64"/>
      <c r="F12" s="570" t="s">
        <v>195</v>
      </c>
      <c r="G12" s="570"/>
      <c r="H12" s="64" t="s">
        <v>286</v>
      </c>
      <c r="I12" s="64">
        <v>0</v>
      </c>
      <c r="J12" s="584"/>
      <c r="K12" s="584"/>
      <c r="L12" s="584"/>
      <c r="M12" s="584"/>
      <c r="N12" s="584"/>
      <c r="O12" s="570" t="s">
        <v>434</v>
      </c>
      <c r="P12" s="570"/>
      <c r="Q12" s="64"/>
      <c r="R12" s="64" t="s">
        <v>179</v>
      </c>
      <c r="S12" s="67"/>
    </row>
    <row r="13" spans="2:19" x14ac:dyDescent="0.5">
      <c r="B13" s="63">
        <v>106</v>
      </c>
      <c r="C13" s="570" t="s">
        <v>435</v>
      </c>
      <c r="D13" s="570"/>
      <c r="E13" s="64"/>
      <c r="F13" s="570" t="s">
        <v>195</v>
      </c>
      <c r="G13" s="570"/>
      <c r="H13" s="64" t="s">
        <v>286</v>
      </c>
      <c r="I13" s="64">
        <v>0</v>
      </c>
      <c r="J13" s="584"/>
      <c r="K13" s="584"/>
      <c r="L13" s="584"/>
      <c r="M13" s="584"/>
      <c r="N13" s="584"/>
      <c r="O13" s="570" t="s">
        <v>436</v>
      </c>
      <c r="P13" s="570"/>
      <c r="Q13" s="64" t="s">
        <v>437</v>
      </c>
      <c r="R13" s="64" t="s">
        <v>179</v>
      </c>
      <c r="S13" s="66"/>
    </row>
    <row r="14" spans="2:19" ht="18" thickBot="1" x14ac:dyDescent="0.55000000000000004">
      <c r="B14" s="68">
        <v>106</v>
      </c>
      <c r="C14" s="585" t="s">
        <v>438</v>
      </c>
      <c r="D14" s="585"/>
      <c r="E14" s="69"/>
      <c r="F14" s="585" t="s">
        <v>195</v>
      </c>
      <c r="G14" s="585"/>
      <c r="H14" s="69" t="s">
        <v>201</v>
      </c>
      <c r="I14" s="69">
        <v>0</v>
      </c>
      <c r="J14" s="585" t="s">
        <v>439</v>
      </c>
      <c r="K14" s="585"/>
      <c r="L14" s="585"/>
      <c r="M14" s="585"/>
      <c r="N14" s="585"/>
      <c r="O14" s="585" t="s">
        <v>440</v>
      </c>
      <c r="P14" s="585"/>
      <c r="Q14" s="69"/>
      <c r="R14" s="69" t="s">
        <v>179</v>
      </c>
      <c r="S14" s="70"/>
    </row>
  </sheetData>
  <mergeCells count="39">
    <mergeCell ref="C11:D11"/>
    <mergeCell ref="F11:G11"/>
    <mergeCell ref="J11:N11"/>
    <mergeCell ref="O11:P11"/>
    <mergeCell ref="C14:D14"/>
    <mergeCell ref="F14:G14"/>
    <mergeCell ref="J14:N14"/>
    <mergeCell ref="O14:P14"/>
    <mergeCell ref="C12:D12"/>
    <mergeCell ref="F12:G12"/>
    <mergeCell ref="J12:N12"/>
    <mergeCell ref="O12:P12"/>
    <mergeCell ref="C13:D13"/>
    <mergeCell ref="F13:G13"/>
    <mergeCell ref="J13:N13"/>
    <mergeCell ref="O13:P13"/>
    <mergeCell ref="F8:G8"/>
    <mergeCell ref="J8:N8"/>
    <mergeCell ref="O8:P8"/>
    <mergeCell ref="C10:D10"/>
    <mergeCell ref="F10:G10"/>
    <mergeCell ref="J10:N10"/>
    <mergeCell ref="O10:P10"/>
    <mergeCell ref="C9:D9"/>
    <mergeCell ref="F9:G9"/>
    <mergeCell ref="J9:N9"/>
    <mergeCell ref="O9:P9"/>
    <mergeCell ref="B3:S4"/>
    <mergeCell ref="B6:B7"/>
    <mergeCell ref="C6:D7"/>
    <mergeCell ref="E6:E7"/>
    <mergeCell ref="F6:G7"/>
    <mergeCell ref="H6:H7"/>
    <mergeCell ref="I6:I7"/>
    <mergeCell ref="J6:N7"/>
    <mergeCell ref="O6:P7"/>
    <mergeCell ref="Q6:Q7"/>
    <mergeCell ref="R6:S6"/>
    <mergeCell ref="C8:D8"/>
  </mergeCells>
  <phoneticPr fontId="1"/>
  <hyperlinks>
    <hyperlink ref="C2" location="仕様書リスト!A1" display="仕様へ戻る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8"/>
  <sheetViews>
    <sheetView workbookViewId="0">
      <selection activeCell="H2" sqref="H2"/>
    </sheetView>
  </sheetViews>
  <sheetFormatPr defaultRowHeight="17.399999999999999" x14ac:dyDescent="0.45"/>
  <cols>
    <col min="1" max="1" width="3.3984375" style="97" customWidth="1"/>
    <col min="2" max="2" width="6.19921875" style="97" customWidth="1"/>
    <col min="3" max="3" width="8.19921875" style="97" bestFit="1" customWidth="1"/>
    <col min="4" max="5" width="9.09765625" style="97" bestFit="1" customWidth="1"/>
    <col min="6" max="6" width="17.796875" style="97" bestFit="1" customWidth="1"/>
    <col min="7" max="7" width="12.3984375" style="97" bestFit="1" customWidth="1"/>
    <col min="8" max="8" width="33.5" style="97" bestFit="1" customWidth="1"/>
    <col min="9" max="9" width="8.19921875" style="97" bestFit="1" customWidth="1"/>
    <col min="10" max="16384" width="8.796875" style="97"/>
  </cols>
  <sheetData>
    <row r="2" spans="2:9" ht="18.600000000000001" thickBot="1" x14ac:dyDescent="0.5">
      <c r="H2" s="514" t="s">
        <v>1099</v>
      </c>
    </row>
    <row r="3" spans="2:9" ht="29.4" thickBot="1" x14ac:dyDescent="0.5">
      <c r="B3" s="98" t="s">
        <v>132</v>
      </c>
      <c r="C3" s="99" t="s">
        <v>441</v>
      </c>
      <c r="D3" s="99" t="s">
        <v>442</v>
      </c>
      <c r="E3" s="99" t="s">
        <v>444</v>
      </c>
      <c r="F3" s="99" t="s">
        <v>445</v>
      </c>
      <c r="G3" s="99" t="s">
        <v>446</v>
      </c>
      <c r="H3" s="99" t="s">
        <v>447</v>
      </c>
      <c r="I3" s="100" t="s">
        <v>134</v>
      </c>
    </row>
    <row r="4" spans="2:9" ht="27" thickBot="1" x14ac:dyDescent="0.5">
      <c r="B4" s="632" t="s">
        <v>448</v>
      </c>
      <c r="C4" s="633"/>
      <c r="D4" s="633"/>
      <c r="E4" s="633"/>
      <c r="F4" s="633"/>
      <c r="G4" s="633"/>
      <c r="H4" s="633"/>
      <c r="I4" s="634"/>
    </row>
    <row r="5" spans="2:9" x14ac:dyDescent="0.45">
      <c r="B5" s="101">
        <v>101</v>
      </c>
      <c r="C5" s="102" t="s">
        <v>449</v>
      </c>
      <c r="D5" s="102" t="s">
        <v>450</v>
      </c>
      <c r="E5" s="102" t="s">
        <v>451</v>
      </c>
      <c r="F5" s="102" t="s">
        <v>452</v>
      </c>
      <c r="G5" s="102" t="s">
        <v>453</v>
      </c>
      <c r="H5" s="102" t="s">
        <v>454</v>
      </c>
      <c r="I5" s="103"/>
    </row>
    <row r="6" spans="2:9" x14ac:dyDescent="0.45">
      <c r="B6" s="104">
        <v>102</v>
      </c>
      <c r="C6" s="105" t="s">
        <v>455</v>
      </c>
      <c r="D6" s="105" t="s">
        <v>456</v>
      </c>
      <c r="E6" s="105" t="s">
        <v>457</v>
      </c>
      <c r="F6" s="105" t="s">
        <v>458</v>
      </c>
      <c r="G6" s="105" t="s">
        <v>459</v>
      </c>
      <c r="H6" s="105" t="s">
        <v>454</v>
      </c>
      <c r="I6" s="106"/>
    </row>
    <row r="7" spans="2:9" x14ac:dyDescent="0.45">
      <c r="B7" s="104">
        <v>103</v>
      </c>
      <c r="C7" s="105" t="s">
        <v>460</v>
      </c>
      <c r="D7" s="105" t="s">
        <v>456</v>
      </c>
      <c r="E7" s="105" t="s">
        <v>461</v>
      </c>
      <c r="F7" s="105" t="s">
        <v>462</v>
      </c>
      <c r="G7" s="105" t="s">
        <v>463</v>
      </c>
      <c r="H7" s="105" t="s">
        <v>454</v>
      </c>
      <c r="I7" s="106"/>
    </row>
    <row r="8" spans="2:9" x14ac:dyDescent="0.45">
      <c r="B8" s="104">
        <v>102</v>
      </c>
      <c r="C8" s="105" t="s">
        <v>449</v>
      </c>
      <c r="D8" s="105" t="s">
        <v>456</v>
      </c>
      <c r="E8" s="105" t="s">
        <v>464</v>
      </c>
      <c r="F8" s="105" t="s">
        <v>465</v>
      </c>
      <c r="G8" s="105" t="s">
        <v>466</v>
      </c>
      <c r="H8" s="105" t="s">
        <v>454</v>
      </c>
      <c r="I8" s="106"/>
    </row>
    <row r="9" spans="2:9" x14ac:dyDescent="0.45">
      <c r="B9" s="104">
        <v>103</v>
      </c>
      <c r="C9" s="105" t="s">
        <v>467</v>
      </c>
      <c r="D9" s="105" t="s">
        <v>456</v>
      </c>
      <c r="E9" s="105" t="s">
        <v>464</v>
      </c>
      <c r="F9" s="105" t="s">
        <v>468</v>
      </c>
      <c r="G9" s="105" t="s">
        <v>469</v>
      </c>
      <c r="H9" s="105" t="s">
        <v>454</v>
      </c>
      <c r="I9" s="106"/>
    </row>
    <row r="10" spans="2:9" x14ac:dyDescent="0.45">
      <c r="B10" s="104">
        <v>104</v>
      </c>
      <c r="C10" s="105" t="s">
        <v>470</v>
      </c>
      <c r="D10" s="105" t="s">
        <v>456</v>
      </c>
      <c r="E10" s="105" t="s">
        <v>464</v>
      </c>
      <c r="F10" s="105" t="s">
        <v>471</v>
      </c>
      <c r="G10" s="105" t="s">
        <v>472</v>
      </c>
      <c r="H10" s="105" t="s">
        <v>454</v>
      </c>
      <c r="I10" s="106"/>
    </row>
    <row r="11" spans="2:9" x14ac:dyDescent="0.45">
      <c r="B11" s="104">
        <v>105</v>
      </c>
      <c r="C11" s="105" t="s">
        <v>470</v>
      </c>
      <c r="D11" s="105" t="s">
        <v>456</v>
      </c>
      <c r="E11" s="105" t="s">
        <v>473</v>
      </c>
      <c r="F11" s="105" t="s">
        <v>474</v>
      </c>
      <c r="G11" s="105" t="s">
        <v>475</v>
      </c>
      <c r="H11" s="105" t="s">
        <v>454</v>
      </c>
      <c r="I11" s="106"/>
    </row>
    <row r="12" spans="2:9" x14ac:dyDescent="0.45">
      <c r="B12" s="104">
        <v>106</v>
      </c>
      <c r="C12" s="105" t="s">
        <v>455</v>
      </c>
      <c r="D12" s="105" t="s">
        <v>456</v>
      </c>
      <c r="E12" s="105" t="s">
        <v>473</v>
      </c>
      <c r="F12" s="105" t="s">
        <v>476</v>
      </c>
      <c r="G12" s="105" t="s">
        <v>477</v>
      </c>
      <c r="H12" s="105" t="s">
        <v>454</v>
      </c>
      <c r="I12" s="106"/>
    </row>
    <row r="13" spans="2:9" x14ac:dyDescent="0.45">
      <c r="B13" s="104">
        <v>107</v>
      </c>
      <c r="C13" s="105" t="s">
        <v>478</v>
      </c>
      <c r="D13" s="105" t="s">
        <v>456</v>
      </c>
      <c r="E13" s="105" t="s">
        <v>479</v>
      </c>
      <c r="F13" s="105" t="s">
        <v>480</v>
      </c>
      <c r="G13" s="105" t="s">
        <v>481</v>
      </c>
      <c r="H13" s="105" t="s">
        <v>454</v>
      </c>
      <c r="I13" s="106"/>
    </row>
    <row r="14" spans="2:9" x14ac:dyDescent="0.45">
      <c r="B14" s="104">
        <v>108</v>
      </c>
      <c r="C14" s="105" t="s">
        <v>478</v>
      </c>
      <c r="D14" s="105" t="s">
        <v>456</v>
      </c>
      <c r="E14" s="105" t="s">
        <v>482</v>
      </c>
      <c r="F14" s="105" t="s">
        <v>483</v>
      </c>
      <c r="G14" s="105" t="s">
        <v>484</v>
      </c>
      <c r="H14" s="105" t="s">
        <v>485</v>
      </c>
      <c r="I14" s="106"/>
    </row>
    <row r="15" spans="2:9" ht="18" thickBot="1" x14ac:dyDescent="0.5">
      <c r="B15" s="107">
        <v>109</v>
      </c>
      <c r="C15" s="108" t="s">
        <v>478</v>
      </c>
      <c r="D15" s="108" t="s">
        <v>456</v>
      </c>
      <c r="E15" s="108" t="s">
        <v>486</v>
      </c>
      <c r="F15" s="108" t="s">
        <v>487</v>
      </c>
      <c r="G15" s="108" t="s">
        <v>486</v>
      </c>
      <c r="H15" s="108" t="s">
        <v>454</v>
      </c>
      <c r="I15" s="109"/>
    </row>
    <row r="16" spans="2:9" x14ac:dyDescent="0.45">
      <c r="B16" s="110">
        <v>201</v>
      </c>
      <c r="C16" s="111" t="s">
        <v>488</v>
      </c>
      <c r="D16" s="111" t="s">
        <v>450</v>
      </c>
      <c r="E16" s="112" t="s">
        <v>489</v>
      </c>
      <c r="F16" s="111" t="s">
        <v>490</v>
      </c>
      <c r="G16" s="112" t="s">
        <v>453</v>
      </c>
      <c r="H16" s="113" t="s">
        <v>454</v>
      </c>
      <c r="I16" s="114"/>
    </row>
    <row r="17" spans="2:9" x14ac:dyDescent="0.45">
      <c r="B17" s="110">
        <v>202</v>
      </c>
      <c r="C17" s="111" t="s">
        <v>460</v>
      </c>
      <c r="D17" s="111" t="s">
        <v>456</v>
      </c>
      <c r="E17" s="112" t="s">
        <v>489</v>
      </c>
      <c r="F17" s="111" t="s">
        <v>491</v>
      </c>
      <c r="G17" s="112" t="s">
        <v>459</v>
      </c>
      <c r="H17" s="113" t="s">
        <v>454</v>
      </c>
      <c r="I17" s="114"/>
    </row>
    <row r="18" spans="2:9" x14ac:dyDescent="0.45">
      <c r="B18" s="110">
        <v>203</v>
      </c>
      <c r="C18" s="111" t="s">
        <v>492</v>
      </c>
      <c r="D18" s="111" t="s">
        <v>456</v>
      </c>
      <c r="E18" s="112" t="s">
        <v>489</v>
      </c>
      <c r="F18" s="111" t="s">
        <v>493</v>
      </c>
      <c r="G18" s="112" t="s">
        <v>463</v>
      </c>
      <c r="H18" s="113" t="s">
        <v>454</v>
      </c>
      <c r="I18" s="114"/>
    </row>
    <row r="19" spans="2:9" x14ac:dyDescent="0.45">
      <c r="B19" s="115">
        <v>202</v>
      </c>
      <c r="C19" s="112" t="s">
        <v>494</v>
      </c>
      <c r="D19" s="112" t="s">
        <v>456</v>
      </c>
      <c r="E19" s="112" t="s">
        <v>464</v>
      </c>
      <c r="F19" s="112" t="s">
        <v>495</v>
      </c>
      <c r="G19" s="112" t="s">
        <v>466</v>
      </c>
      <c r="H19" s="116" t="s">
        <v>454</v>
      </c>
      <c r="I19" s="117"/>
    </row>
    <row r="20" spans="2:9" x14ac:dyDescent="0.45">
      <c r="B20" s="115">
        <v>203</v>
      </c>
      <c r="C20" s="112" t="s">
        <v>455</v>
      </c>
      <c r="D20" s="112" t="s">
        <v>456</v>
      </c>
      <c r="E20" s="112" t="s">
        <v>464</v>
      </c>
      <c r="F20" s="112" t="s">
        <v>496</v>
      </c>
      <c r="G20" s="112" t="s">
        <v>497</v>
      </c>
      <c r="H20" s="116" t="s">
        <v>454</v>
      </c>
      <c r="I20" s="117"/>
    </row>
    <row r="21" spans="2:9" x14ac:dyDescent="0.45">
      <c r="B21" s="115">
        <v>204</v>
      </c>
      <c r="C21" s="112" t="s">
        <v>455</v>
      </c>
      <c r="D21" s="112" t="s">
        <v>456</v>
      </c>
      <c r="E21" s="112" t="s">
        <v>464</v>
      </c>
      <c r="F21" s="112" t="s">
        <v>498</v>
      </c>
      <c r="G21" s="112" t="s">
        <v>472</v>
      </c>
      <c r="H21" s="116" t="s">
        <v>454</v>
      </c>
      <c r="I21" s="117"/>
    </row>
    <row r="22" spans="2:9" x14ac:dyDescent="0.45">
      <c r="B22" s="115">
        <v>205</v>
      </c>
      <c r="C22" s="112" t="s">
        <v>455</v>
      </c>
      <c r="D22" s="112" t="s">
        <v>456</v>
      </c>
      <c r="E22" s="112" t="s">
        <v>473</v>
      </c>
      <c r="F22" s="112" t="s">
        <v>499</v>
      </c>
      <c r="G22" s="112" t="s">
        <v>475</v>
      </c>
      <c r="H22" s="116" t="s">
        <v>454</v>
      </c>
      <c r="I22" s="117"/>
    </row>
    <row r="23" spans="2:9" x14ac:dyDescent="0.45">
      <c r="B23" s="115">
        <v>206</v>
      </c>
      <c r="C23" s="112" t="s">
        <v>455</v>
      </c>
      <c r="D23" s="112" t="s">
        <v>456</v>
      </c>
      <c r="E23" s="112" t="s">
        <v>489</v>
      </c>
      <c r="F23" s="112" t="s">
        <v>500</v>
      </c>
      <c r="G23" s="112" t="s">
        <v>477</v>
      </c>
      <c r="H23" s="116" t="s">
        <v>454</v>
      </c>
      <c r="I23" s="117"/>
    </row>
    <row r="24" spans="2:9" x14ac:dyDescent="0.45">
      <c r="B24" s="115">
        <v>207</v>
      </c>
      <c r="C24" s="112" t="s">
        <v>455</v>
      </c>
      <c r="D24" s="112" t="s">
        <v>456</v>
      </c>
      <c r="E24" s="112" t="s">
        <v>501</v>
      </c>
      <c r="F24" s="112" t="s">
        <v>502</v>
      </c>
      <c r="G24" s="112" t="s">
        <v>481</v>
      </c>
      <c r="H24" s="116" t="s">
        <v>454</v>
      </c>
      <c r="I24" s="117"/>
    </row>
    <row r="25" spans="2:9" x14ac:dyDescent="0.45">
      <c r="B25" s="115">
        <v>208</v>
      </c>
      <c r="C25" s="112" t="s">
        <v>455</v>
      </c>
      <c r="D25" s="112" t="s">
        <v>456</v>
      </c>
      <c r="E25" s="112" t="s">
        <v>484</v>
      </c>
      <c r="F25" s="112" t="s">
        <v>503</v>
      </c>
      <c r="G25" s="112" t="s">
        <v>484</v>
      </c>
      <c r="H25" s="116" t="s">
        <v>454</v>
      </c>
      <c r="I25" s="117"/>
    </row>
    <row r="26" spans="2:9" ht="18" thickBot="1" x14ac:dyDescent="0.5">
      <c r="B26" s="118">
        <v>209</v>
      </c>
      <c r="C26" s="119" t="s">
        <v>455</v>
      </c>
      <c r="D26" s="119" t="s">
        <v>456</v>
      </c>
      <c r="E26" s="119" t="s">
        <v>504</v>
      </c>
      <c r="F26" s="119" t="s">
        <v>505</v>
      </c>
      <c r="G26" s="119" t="s">
        <v>506</v>
      </c>
      <c r="H26" s="120" t="s">
        <v>454</v>
      </c>
      <c r="I26" s="121"/>
    </row>
    <row r="27" spans="2:9" x14ac:dyDescent="0.45">
      <c r="B27" s="122">
        <v>301</v>
      </c>
      <c r="C27" s="123" t="s">
        <v>507</v>
      </c>
      <c r="D27" s="123" t="s">
        <v>508</v>
      </c>
      <c r="E27" s="123" t="s">
        <v>509</v>
      </c>
      <c r="F27" s="123" t="s">
        <v>510</v>
      </c>
      <c r="G27" s="123" t="s">
        <v>509</v>
      </c>
      <c r="H27" s="123" t="s">
        <v>454</v>
      </c>
      <c r="I27" s="124"/>
    </row>
    <row r="28" spans="2:9" x14ac:dyDescent="0.45">
      <c r="B28" s="125">
        <v>302</v>
      </c>
      <c r="C28" s="126" t="s">
        <v>507</v>
      </c>
      <c r="D28" s="126" t="s">
        <v>508</v>
      </c>
      <c r="E28" s="126" t="s">
        <v>511</v>
      </c>
      <c r="F28" s="126" t="s">
        <v>512</v>
      </c>
      <c r="G28" s="126" t="s">
        <v>511</v>
      </c>
      <c r="H28" s="126" t="s">
        <v>454</v>
      </c>
      <c r="I28" s="127"/>
    </row>
    <row r="29" spans="2:9" x14ac:dyDescent="0.45">
      <c r="B29" s="125">
        <v>303</v>
      </c>
      <c r="C29" s="126" t="s">
        <v>507</v>
      </c>
      <c r="D29" s="126" t="s">
        <v>508</v>
      </c>
      <c r="E29" s="126" t="s">
        <v>513</v>
      </c>
      <c r="F29" s="126" t="s">
        <v>514</v>
      </c>
      <c r="G29" s="126" t="s">
        <v>513</v>
      </c>
      <c r="H29" s="126" t="s">
        <v>454</v>
      </c>
      <c r="I29" s="127"/>
    </row>
    <row r="30" spans="2:9" x14ac:dyDescent="0.45">
      <c r="B30" s="125">
        <v>304</v>
      </c>
      <c r="C30" s="126" t="s">
        <v>507</v>
      </c>
      <c r="D30" s="126" t="s">
        <v>508</v>
      </c>
      <c r="E30" s="126" t="s">
        <v>515</v>
      </c>
      <c r="F30" s="126" t="s">
        <v>471</v>
      </c>
      <c r="G30" s="126" t="s">
        <v>515</v>
      </c>
      <c r="H30" s="126" t="s">
        <v>454</v>
      </c>
      <c r="I30" s="127"/>
    </row>
    <row r="31" spans="2:9" x14ac:dyDescent="0.45">
      <c r="B31" s="125">
        <v>305</v>
      </c>
      <c r="C31" s="126" t="s">
        <v>507</v>
      </c>
      <c r="D31" s="126" t="s">
        <v>508</v>
      </c>
      <c r="E31" s="126" t="s">
        <v>516</v>
      </c>
      <c r="F31" s="126" t="s">
        <v>480</v>
      </c>
      <c r="G31" s="126" t="s">
        <v>516</v>
      </c>
      <c r="H31" s="126" t="s">
        <v>517</v>
      </c>
      <c r="I31" s="127"/>
    </row>
    <row r="32" spans="2:9" ht="18" thickBot="1" x14ac:dyDescent="0.5">
      <c r="B32" s="128">
        <v>306</v>
      </c>
      <c r="C32" s="129" t="s">
        <v>507</v>
      </c>
      <c r="D32" s="129" t="s">
        <v>508</v>
      </c>
      <c r="E32" s="129" t="s">
        <v>518</v>
      </c>
      <c r="F32" s="129" t="s">
        <v>519</v>
      </c>
      <c r="G32" s="129" t="s">
        <v>518</v>
      </c>
      <c r="H32" s="129" t="s">
        <v>454</v>
      </c>
      <c r="I32" s="130"/>
    </row>
    <row r="33" spans="2:9" ht="27" thickBot="1" x14ac:dyDescent="0.5">
      <c r="B33" s="632" t="s">
        <v>520</v>
      </c>
      <c r="C33" s="633"/>
      <c r="D33" s="633"/>
      <c r="E33" s="633"/>
      <c r="F33" s="633"/>
      <c r="G33" s="633"/>
      <c r="H33" s="633"/>
      <c r="I33" s="634"/>
    </row>
    <row r="34" spans="2:9" x14ac:dyDescent="0.45">
      <c r="B34" s="131">
        <v>401</v>
      </c>
      <c r="C34" s="132" t="s">
        <v>507</v>
      </c>
      <c r="D34" s="132" t="s">
        <v>456</v>
      </c>
      <c r="E34" s="132" t="s">
        <v>489</v>
      </c>
      <c r="F34" s="132" t="s">
        <v>521</v>
      </c>
      <c r="G34" s="132" t="s">
        <v>453</v>
      </c>
      <c r="H34" s="132" t="s">
        <v>522</v>
      </c>
      <c r="I34" s="133"/>
    </row>
    <row r="35" spans="2:9" x14ac:dyDescent="0.45">
      <c r="B35" s="134">
        <v>402</v>
      </c>
      <c r="C35" s="135" t="s">
        <v>507</v>
      </c>
      <c r="D35" s="135" t="s">
        <v>456</v>
      </c>
      <c r="E35" s="135" t="s">
        <v>457</v>
      </c>
      <c r="F35" s="135" t="s">
        <v>523</v>
      </c>
      <c r="G35" s="135" t="s">
        <v>459</v>
      </c>
      <c r="H35" s="135" t="s">
        <v>485</v>
      </c>
      <c r="I35" s="136"/>
    </row>
    <row r="36" spans="2:9" x14ac:dyDescent="0.45">
      <c r="B36" s="134">
        <v>403</v>
      </c>
      <c r="C36" s="135" t="s">
        <v>507</v>
      </c>
      <c r="D36" s="135" t="s">
        <v>456</v>
      </c>
      <c r="E36" s="135" t="s">
        <v>524</v>
      </c>
      <c r="F36" s="135" t="s">
        <v>525</v>
      </c>
      <c r="G36" s="135" t="s">
        <v>463</v>
      </c>
      <c r="H36" s="135" t="s">
        <v>485</v>
      </c>
      <c r="I36" s="136"/>
    </row>
    <row r="37" spans="2:9" x14ac:dyDescent="0.45">
      <c r="B37" s="134">
        <v>402</v>
      </c>
      <c r="C37" s="135" t="s">
        <v>507</v>
      </c>
      <c r="D37" s="135" t="s">
        <v>526</v>
      </c>
      <c r="E37" s="135" t="s">
        <v>464</v>
      </c>
      <c r="F37" s="135" t="s">
        <v>527</v>
      </c>
      <c r="G37" s="135" t="s">
        <v>466</v>
      </c>
      <c r="H37" s="135" t="s">
        <v>485</v>
      </c>
      <c r="I37" s="136"/>
    </row>
    <row r="38" spans="2:9" x14ac:dyDescent="0.45">
      <c r="B38" s="134">
        <v>403</v>
      </c>
      <c r="C38" s="135" t="s">
        <v>507</v>
      </c>
      <c r="D38" s="135" t="s">
        <v>456</v>
      </c>
      <c r="E38" s="135" t="s">
        <v>464</v>
      </c>
      <c r="F38" s="135" t="s">
        <v>528</v>
      </c>
      <c r="G38" s="135" t="s">
        <v>497</v>
      </c>
      <c r="H38" s="135" t="s">
        <v>522</v>
      </c>
      <c r="I38" s="136"/>
    </row>
    <row r="39" spans="2:9" x14ac:dyDescent="0.45">
      <c r="B39" s="134">
        <v>404</v>
      </c>
      <c r="C39" s="135" t="s">
        <v>507</v>
      </c>
      <c r="D39" s="135" t="s">
        <v>456</v>
      </c>
      <c r="E39" s="135" t="s">
        <v>464</v>
      </c>
      <c r="F39" s="135" t="s">
        <v>529</v>
      </c>
      <c r="G39" s="135" t="s">
        <v>472</v>
      </c>
      <c r="H39" s="135" t="s">
        <v>517</v>
      </c>
      <c r="I39" s="136"/>
    </row>
    <row r="40" spans="2:9" x14ac:dyDescent="0.45">
      <c r="B40" s="134">
        <v>405</v>
      </c>
      <c r="C40" s="135" t="s">
        <v>507</v>
      </c>
      <c r="D40" s="135" t="s">
        <v>456</v>
      </c>
      <c r="E40" s="135" t="s">
        <v>464</v>
      </c>
      <c r="F40" s="135" t="s">
        <v>530</v>
      </c>
      <c r="G40" s="135" t="s">
        <v>531</v>
      </c>
      <c r="H40" s="135" t="s">
        <v>517</v>
      </c>
      <c r="I40" s="136"/>
    </row>
    <row r="41" spans="2:9" x14ac:dyDescent="0.45">
      <c r="B41" s="134">
        <v>406</v>
      </c>
      <c r="C41" s="135" t="s">
        <v>507</v>
      </c>
      <c r="D41" s="135" t="s">
        <v>456</v>
      </c>
      <c r="E41" s="135" t="s">
        <v>464</v>
      </c>
      <c r="F41" s="135" t="s">
        <v>532</v>
      </c>
      <c r="G41" s="135" t="s">
        <v>466</v>
      </c>
      <c r="H41" s="135" t="s">
        <v>517</v>
      </c>
      <c r="I41" s="136"/>
    </row>
    <row r="42" spans="2:9" x14ac:dyDescent="0.45">
      <c r="B42" s="134">
        <v>407</v>
      </c>
      <c r="C42" s="135" t="s">
        <v>507</v>
      </c>
      <c r="D42" s="135" t="s">
        <v>456</v>
      </c>
      <c r="E42" s="135" t="s">
        <v>464</v>
      </c>
      <c r="F42" s="135" t="s">
        <v>533</v>
      </c>
      <c r="G42" s="135" t="s">
        <v>497</v>
      </c>
      <c r="H42" s="135" t="s">
        <v>517</v>
      </c>
      <c r="I42" s="136"/>
    </row>
    <row r="43" spans="2:9" x14ac:dyDescent="0.45">
      <c r="B43" s="134">
        <v>408</v>
      </c>
      <c r="C43" s="135" t="s">
        <v>507</v>
      </c>
      <c r="D43" s="135" t="s">
        <v>456</v>
      </c>
      <c r="E43" s="135" t="s">
        <v>464</v>
      </c>
      <c r="F43" s="135" t="s">
        <v>534</v>
      </c>
      <c r="G43" s="135" t="s">
        <v>472</v>
      </c>
      <c r="H43" s="135" t="s">
        <v>517</v>
      </c>
      <c r="I43" s="136"/>
    </row>
    <row r="44" spans="2:9" x14ac:dyDescent="0.45">
      <c r="B44" s="134">
        <v>409</v>
      </c>
      <c r="C44" s="135" t="s">
        <v>507</v>
      </c>
      <c r="D44" s="135" t="s">
        <v>456</v>
      </c>
      <c r="E44" s="135" t="s">
        <v>473</v>
      </c>
      <c r="F44" s="135" t="s">
        <v>535</v>
      </c>
      <c r="G44" s="135" t="s">
        <v>475</v>
      </c>
      <c r="H44" s="135" t="s">
        <v>517</v>
      </c>
      <c r="I44" s="136"/>
    </row>
    <row r="45" spans="2:9" x14ac:dyDescent="0.45">
      <c r="B45" s="134">
        <v>410</v>
      </c>
      <c r="C45" s="135" t="s">
        <v>507</v>
      </c>
      <c r="D45" s="135" t="s">
        <v>456</v>
      </c>
      <c r="E45" s="135" t="s">
        <v>473</v>
      </c>
      <c r="F45" s="135" t="s">
        <v>536</v>
      </c>
      <c r="G45" s="135" t="s">
        <v>477</v>
      </c>
      <c r="H45" s="135" t="s">
        <v>517</v>
      </c>
      <c r="I45" s="136"/>
    </row>
    <row r="46" spans="2:9" x14ac:dyDescent="0.45">
      <c r="B46" s="134">
        <v>411</v>
      </c>
      <c r="C46" s="135" t="s">
        <v>507</v>
      </c>
      <c r="D46" s="135" t="s">
        <v>456</v>
      </c>
      <c r="E46" s="135" t="s">
        <v>537</v>
      </c>
      <c r="F46" s="135" t="s">
        <v>538</v>
      </c>
      <c r="G46" s="135" t="s">
        <v>539</v>
      </c>
      <c r="H46" s="135" t="s">
        <v>517</v>
      </c>
      <c r="I46" s="136"/>
    </row>
    <row r="47" spans="2:9" x14ac:dyDescent="0.45">
      <c r="B47" s="134">
        <v>412</v>
      </c>
      <c r="C47" s="135" t="s">
        <v>507</v>
      </c>
      <c r="D47" s="135" t="s">
        <v>456</v>
      </c>
      <c r="E47" s="135" t="s">
        <v>484</v>
      </c>
      <c r="F47" s="135" t="s">
        <v>540</v>
      </c>
      <c r="G47" s="135" t="s">
        <v>484</v>
      </c>
      <c r="H47" s="135" t="s">
        <v>517</v>
      </c>
      <c r="I47" s="136"/>
    </row>
    <row r="48" spans="2:9" ht="18" thickBot="1" x14ac:dyDescent="0.5">
      <c r="B48" s="137">
        <v>413</v>
      </c>
      <c r="C48" s="138" t="s">
        <v>507</v>
      </c>
      <c r="D48" s="138" t="s">
        <v>456</v>
      </c>
      <c r="E48" s="138" t="s">
        <v>486</v>
      </c>
      <c r="F48" s="138" t="s">
        <v>541</v>
      </c>
      <c r="G48" s="138" t="s">
        <v>486</v>
      </c>
      <c r="H48" s="138" t="s">
        <v>542</v>
      </c>
      <c r="I48" s="139"/>
    </row>
    <row r="49" spans="2:9" x14ac:dyDescent="0.45">
      <c r="B49" s="140">
        <v>501</v>
      </c>
      <c r="C49" s="141" t="s">
        <v>467</v>
      </c>
      <c r="D49" s="141" t="s">
        <v>508</v>
      </c>
      <c r="E49" s="141" t="s">
        <v>511</v>
      </c>
      <c r="F49" s="141" t="s">
        <v>521</v>
      </c>
      <c r="G49" s="141" t="s">
        <v>511</v>
      </c>
      <c r="H49" s="141" t="s">
        <v>454</v>
      </c>
      <c r="I49" s="142"/>
    </row>
    <row r="50" spans="2:9" x14ac:dyDescent="0.45">
      <c r="B50" s="143">
        <v>502</v>
      </c>
      <c r="C50" s="144" t="s">
        <v>470</v>
      </c>
      <c r="D50" s="144" t="s">
        <v>508</v>
      </c>
      <c r="E50" s="144" t="s">
        <v>513</v>
      </c>
      <c r="F50" s="144" t="s">
        <v>527</v>
      </c>
      <c r="G50" s="144" t="s">
        <v>513</v>
      </c>
      <c r="H50" s="144" t="s">
        <v>542</v>
      </c>
      <c r="I50" s="145"/>
    </row>
    <row r="51" spans="2:9" x14ac:dyDescent="0.45">
      <c r="B51" s="143">
        <v>503</v>
      </c>
      <c r="C51" s="144" t="s">
        <v>470</v>
      </c>
      <c r="D51" s="144" t="s">
        <v>508</v>
      </c>
      <c r="E51" s="144" t="s">
        <v>515</v>
      </c>
      <c r="F51" s="144" t="s">
        <v>528</v>
      </c>
      <c r="G51" s="144" t="s">
        <v>515</v>
      </c>
      <c r="H51" s="144" t="s">
        <v>454</v>
      </c>
      <c r="I51" s="145"/>
    </row>
    <row r="52" spans="2:9" x14ac:dyDescent="0.45">
      <c r="B52" s="143">
        <v>504</v>
      </c>
      <c r="C52" s="144" t="s">
        <v>478</v>
      </c>
      <c r="D52" s="144" t="s">
        <v>508</v>
      </c>
      <c r="E52" s="144" t="s">
        <v>516</v>
      </c>
      <c r="F52" s="144" t="s">
        <v>529</v>
      </c>
      <c r="G52" s="144" t="s">
        <v>516</v>
      </c>
      <c r="H52" s="144" t="s">
        <v>454</v>
      </c>
      <c r="I52" s="145"/>
    </row>
    <row r="53" spans="2:9" x14ac:dyDescent="0.45">
      <c r="B53" s="143">
        <v>505</v>
      </c>
      <c r="C53" s="144" t="s">
        <v>478</v>
      </c>
      <c r="D53" s="144" t="s">
        <v>508</v>
      </c>
      <c r="E53" s="144" t="s">
        <v>511</v>
      </c>
      <c r="F53" s="144" t="s">
        <v>530</v>
      </c>
      <c r="G53" s="144" t="s">
        <v>511</v>
      </c>
      <c r="H53" s="144" t="s">
        <v>454</v>
      </c>
      <c r="I53" s="145"/>
    </row>
    <row r="54" spans="2:9" x14ac:dyDescent="0.45">
      <c r="B54" s="143">
        <v>506</v>
      </c>
      <c r="C54" s="144" t="s">
        <v>478</v>
      </c>
      <c r="D54" s="144" t="s">
        <v>508</v>
      </c>
      <c r="E54" s="144" t="s">
        <v>513</v>
      </c>
      <c r="F54" s="144" t="s">
        <v>532</v>
      </c>
      <c r="G54" s="144" t="s">
        <v>513</v>
      </c>
      <c r="H54" s="144" t="s">
        <v>454</v>
      </c>
      <c r="I54" s="145"/>
    </row>
    <row r="55" spans="2:9" x14ac:dyDescent="0.45">
      <c r="B55" s="143">
        <v>507</v>
      </c>
      <c r="C55" s="144" t="s">
        <v>478</v>
      </c>
      <c r="D55" s="144" t="s">
        <v>508</v>
      </c>
      <c r="E55" s="144" t="s">
        <v>515</v>
      </c>
      <c r="F55" s="144" t="s">
        <v>533</v>
      </c>
      <c r="G55" s="144" t="s">
        <v>515</v>
      </c>
      <c r="H55" s="144" t="s">
        <v>454</v>
      </c>
      <c r="I55" s="145"/>
    </row>
    <row r="56" spans="2:9" x14ac:dyDescent="0.45">
      <c r="B56" s="143">
        <v>508</v>
      </c>
      <c r="C56" s="144" t="s">
        <v>478</v>
      </c>
      <c r="D56" s="144" t="s">
        <v>508</v>
      </c>
      <c r="E56" s="144" t="s">
        <v>516</v>
      </c>
      <c r="F56" s="144" t="s">
        <v>534</v>
      </c>
      <c r="G56" s="144" t="s">
        <v>516</v>
      </c>
      <c r="H56" s="144" t="s">
        <v>454</v>
      </c>
      <c r="I56" s="145"/>
    </row>
    <row r="57" spans="2:9" x14ac:dyDescent="0.45">
      <c r="B57" s="143">
        <v>509</v>
      </c>
      <c r="C57" s="144" t="s">
        <v>478</v>
      </c>
      <c r="D57" s="144" t="s">
        <v>508</v>
      </c>
      <c r="E57" s="144" t="s">
        <v>509</v>
      </c>
      <c r="F57" s="144" t="s">
        <v>543</v>
      </c>
      <c r="G57" s="144" t="s">
        <v>509</v>
      </c>
      <c r="H57" s="144" t="s">
        <v>454</v>
      </c>
      <c r="I57" s="145"/>
    </row>
    <row r="58" spans="2:9" ht="18" thickBot="1" x14ac:dyDescent="0.5">
      <c r="B58" s="146">
        <v>510</v>
      </c>
      <c r="C58" s="147" t="s">
        <v>478</v>
      </c>
      <c r="D58" s="147" t="s">
        <v>508</v>
      </c>
      <c r="E58" s="147" t="s">
        <v>518</v>
      </c>
      <c r="F58" s="147" t="s">
        <v>535</v>
      </c>
      <c r="G58" s="147" t="s">
        <v>518</v>
      </c>
      <c r="H58" s="144" t="s">
        <v>454</v>
      </c>
      <c r="I58" s="148"/>
    </row>
  </sheetData>
  <mergeCells count="2">
    <mergeCell ref="B4:I4"/>
    <mergeCell ref="B33:I33"/>
  </mergeCells>
  <phoneticPr fontId="1"/>
  <hyperlinks>
    <hyperlink ref="H2" location="仕様書リスト!A1" display="仕様へ戻る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workbookViewId="0">
      <selection activeCell="C2" sqref="C2"/>
    </sheetView>
  </sheetViews>
  <sheetFormatPr defaultRowHeight="18" x14ac:dyDescent="0.45"/>
  <cols>
    <col min="1" max="1" width="3.3984375" style="149" customWidth="1"/>
    <col min="2" max="2" width="5.09765625" style="149" bestFit="1" customWidth="1"/>
    <col min="3" max="3" width="23.09765625" style="149" bestFit="1" customWidth="1"/>
    <col min="4" max="4" width="20.796875" style="149" bestFit="1" customWidth="1"/>
    <col min="5" max="5" width="10.09765625" style="149" bestFit="1" customWidth="1"/>
    <col min="6" max="6" width="19.3984375" style="149" bestFit="1" customWidth="1"/>
    <col min="7" max="7" width="5.69921875" style="149" bestFit="1" customWidth="1"/>
    <col min="8" max="8" width="23.09765625" style="149" bestFit="1" customWidth="1"/>
    <col min="9" max="16384" width="8.796875" style="149"/>
  </cols>
  <sheetData>
    <row r="2" spans="2:8" ht="18.600000000000001" thickBot="1" x14ac:dyDescent="0.5">
      <c r="C2" s="514" t="s">
        <v>1099</v>
      </c>
    </row>
    <row r="3" spans="2:8" x14ac:dyDescent="0.45">
      <c r="B3" s="637" t="s">
        <v>550</v>
      </c>
      <c r="C3" s="639" t="s">
        <v>551</v>
      </c>
      <c r="D3" s="639" t="s">
        <v>552</v>
      </c>
      <c r="E3" s="639" t="s">
        <v>553</v>
      </c>
      <c r="F3" s="639" t="s">
        <v>554</v>
      </c>
      <c r="G3" s="639" t="s">
        <v>89</v>
      </c>
      <c r="H3" s="635" t="s">
        <v>555</v>
      </c>
    </row>
    <row r="4" spans="2:8" ht="18.600000000000001" thickBot="1" x14ac:dyDescent="0.5">
      <c r="B4" s="638"/>
      <c r="C4" s="640"/>
      <c r="D4" s="640"/>
      <c r="E4" s="640"/>
      <c r="F4" s="640"/>
      <c r="G4" s="640"/>
      <c r="H4" s="636"/>
    </row>
    <row r="5" spans="2:8" ht="19.8" x14ac:dyDescent="0.45">
      <c r="B5" s="150">
        <v>101</v>
      </c>
      <c r="C5" s="151" t="s">
        <v>77</v>
      </c>
      <c r="D5" s="151" t="s">
        <v>556</v>
      </c>
      <c r="E5" s="151" t="s">
        <v>557</v>
      </c>
      <c r="F5" s="151" t="s">
        <v>558</v>
      </c>
      <c r="G5" s="151"/>
      <c r="H5" s="152"/>
    </row>
    <row r="6" spans="2:8" ht="20.399999999999999" thickBot="1" x14ac:dyDescent="0.5">
      <c r="B6" s="153">
        <v>102</v>
      </c>
      <c r="C6" s="154" t="s">
        <v>77</v>
      </c>
      <c r="D6" s="154" t="s">
        <v>559</v>
      </c>
      <c r="E6" s="154" t="s">
        <v>560</v>
      </c>
      <c r="F6" s="154" t="s">
        <v>561</v>
      </c>
      <c r="G6" s="154"/>
      <c r="H6" s="155"/>
    </row>
    <row r="7" spans="2:8" ht="19.8" x14ac:dyDescent="0.45">
      <c r="B7" s="150">
        <v>201</v>
      </c>
      <c r="C7" s="151" t="s">
        <v>562</v>
      </c>
      <c r="D7" s="151" t="s">
        <v>563</v>
      </c>
      <c r="E7" s="151" t="s">
        <v>564</v>
      </c>
      <c r="F7" s="151" t="s">
        <v>565</v>
      </c>
      <c r="G7" s="151"/>
      <c r="H7" s="152"/>
    </row>
    <row r="8" spans="2:8" ht="19.8" x14ac:dyDescent="0.45">
      <c r="B8" s="156">
        <v>202</v>
      </c>
      <c r="C8" s="157" t="s">
        <v>566</v>
      </c>
      <c r="D8" s="157" t="s">
        <v>567</v>
      </c>
      <c r="E8" s="157" t="s">
        <v>564</v>
      </c>
      <c r="F8" s="157" t="s">
        <v>568</v>
      </c>
      <c r="G8" s="157"/>
      <c r="H8" s="158"/>
    </row>
    <row r="9" spans="2:8" ht="19.8" x14ac:dyDescent="0.45">
      <c r="B9" s="156">
        <v>203</v>
      </c>
      <c r="C9" s="157" t="s">
        <v>569</v>
      </c>
      <c r="D9" s="157" t="s">
        <v>570</v>
      </c>
      <c r="E9" s="157" t="s">
        <v>564</v>
      </c>
      <c r="F9" s="157" t="s">
        <v>565</v>
      </c>
      <c r="G9" s="157"/>
      <c r="H9" s="158"/>
    </row>
    <row r="10" spans="2:8" ht="19.8" x14ac:dyDescent="0.45">
      <c r="B10" s="156">
        <v>204</v>
      </c>
      <c r="C10" s="157" t="s">
        <v>571</v>
      </c>
      <c r="D10" s="157" t="s">
        <v>572</v>
      </c>
      <c r="E10" s="157" t="s">
        <v>564</v>
      </c>
      <c r="F10" s="157" t="s">
        <v>573</v>
      </c>
      <c r="G10" s="157"/>
      <c r="H10" s="158"/>
    </row>
    <row r="11" spans="2:8" ht="19.8" x14ac:dyDescent="0.45">
      <c r="B11" s="156">
        <v>205</v>
      </c>
      <c r="C11" s="157" t="s">
        <v>574</v>
      </c>
      <c r="D11" s="157" t="s">
        <v>575</v>
      </c>
      <c r="E11" s="157" t="s">
        <v>564</v>
      </c>
      <c r="F11" s="157" t="s">
        <v>565</v>
      </c>
      <c r="G11" s="157"/>
      <c r="H11" s="158"/>
    </row>
    <row r="12" spans="2:8" ht="19.8" x14ac:dyDescent="0.45">
      <c r="B12" s="156">
        <v>206</v>
      </c>
      <c r="C12" s="157" t="s">
        <v>576</v>
      </c>
      <c r="D12" s="157" t="s">
        <v>577</v>
      </c>
      <c r="E12" s="157" t="s">
        <v>578</v>
      </c>
      <c r="F12" s="157" t="s">
        <v>565</v>
      </c>
      <c r="G12" s="157"/>
      <c r="H12" s="158"/>
    </row>
    <row r="13" spans="2:8" ht="19.8" x14ac:dyDescent="0.45">
      <c r="B13" s="156">
        <v>207</v>
      </c>
      <c r="C13" s="157" t="s">
        <v>579</v>
      </c>
      <c r="D13" s="157" t="s">
        <v>580</v>
      </c>
      <c r="E13" s="157" t="s">
        <v>564</v>
      </c>
      <c r="F13" s="157" t="s">
        <v>565</v>
      </c>
      <c r="G13" s="157"/>
      <c r="H13" s="158"/>
    </row>
    <row r="14" spans="2:8" ht="20.399999999999999" thickBot="1" x14ac:dyDescent="0.5">
      <c r="B14" s="153">
        <v>208</v>
      </c>
      <c r="C14" s="154" t="s">
        <v>581</v>
      </c>
      <c r="D14" s="154" t="s">
        <v>582</v>
      </c>
      <c r="E14" s="154" t="s">
        <v>564</v>
      </c>
      <c r="F14" s="154" t="s">
        <v>568</v>
      </c>
      <c r="G14" s="154"/>
      <c r="H14" s="155"/>
    </row>
  </sheetData>
  <mergeCells count="7">
    <mergeCell ref="H3:H4"/>
    <mergeCell ref="B3:B4"/>
    <mergeCell ref="C3:C4"/>
    <mergeCell ref="D3:D4"/>
    <mergeCell ref="E3:E4"/>
    <mergeCell ref="F3:F4"/>
    <mergeCell ref="G3:G4"/>
  </mergeCells>
  <phoneticPr fontId="1"/>
  <hyperlinks>
    <hyperlink ref="C2" location="仕様書リスト!A1" display="仕様へ戻る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9"/>
  <sheetViews>
    <sheetView workbookViewId="0">
      <selection activeCell="C2" sqref="C2"/>
    </sheetView>
  </sheetViews>
  <sheetFormatPr defaultRowHeight="18" x14ac:dyDescent="0.45"/>
  <cols>
    <col min="1" max="1" width="2.59765625" style="149" customWidth="1"/>
    <col min="2" max="2" width="4.69921875" style="149" bestFit="1" customWidth="1"/>
    <col min="3" max="3" width="35" style="149" bestFit="1" customWidth="1"/>
    <col min="4" max="4" width="35.5" style="149" bestFit="1" customWidth="1"/>
    <col min="5" max="5" width="9.796875" style="149" bestFit="1" customWidth="1"/>
    <col min="6" max="6" width="18.69921875" style="149" bestFit="1" customWidth="1"/>
    <col min="7" max="7" width="37" style="149" bestFit="1" customWidth="1"/>
    <col min="8" max="8" width="22.3984375" style="149" bestFit="1" customWidth="1"/>
    <col min="9" max="16384" width="8.796875" style="149"/>
  </cols>
  <sheetData>
    <row r="2" spans="2:8" ht="18.600000000000001" thickBot="1" x14ac:dyDescent="0.5">
      <c r="C2" s="514" t="s">
        <v>1099</v>
      </c>
    </row>
    <row r="3" spans="2:8" x14ac:dyDescent="0.45">
      <c r="B3" s="637" t="s">
        <v>583</v>
      </c>
      <c r="C3" s="639" t="s">
        <v>551</v>
      </c>
      <c r="D3" s="639" t="s">
        <v>552</v>
      </c>
      <c r="E3" s="639" t="s">
        <v>584</v>
      </c>
      <c r="F3" s="639" t="s">
        <v>585</v>
      </c>
      <c r="G3" s="639" t="s">
        <v>89</v>
      </c>
      <c r="H3" s="635" t="s">
        <v>555</v>
      </c>
    </row>
    <row r="4" spans="2:8" ht="18.600000000000001" thickBot="1" x14ac:dyDescent="0.5">
      <c r="B4" s="638"/>
      <c r="C4" s="640"/>
      <c r="D4" s="640"/>
      <c r="E4" s="640"/>
      <c r="F4" s="640"/>
      <c r="G4" s="640"/>
      <c r="H4" s="636"/>
    </row>
    <row r="5" spans="2:8" ht="19.8" x14ac:dyDescent="0.45">
      <c r="B5" s="150">
        <v>101</v>
      </c>
      <c r="C5" s="151" t="s">
        <v>77</v>
      </c>
      <c r="D5" s="151" t="s">
        <v>556</v>
      </c>
      <c r="E5" s="151" t="s">
        <v>586</v>
      </c>
      <c r="F5" s="151" t="s">
        <v>561</v>
      </c>
      <c r="G5" s="151"/>
      <c r="H5" s="152"/>
    </row>
    <row r="6" spans="2:8" ht="19.8" x14ac:dyDescent="0.45">
      <c r="B6" s="156">
        <v>102</v>
      </c>
      <c r="C6" s="157" t="s">
        <v>77</v>
      </c>
      <c r="D6" s="157" t="s">
        <v>559</v>
      </c>
      <c r="E6" s="157" t="s">
        <v>586</v>
      </c>
      <c r="F6" s="157" t="s">
        <v>558</v>
      </c>
      <c r="G6" s="157"/>
      <c r="H6" s="158"/>
    </row>
    <row r="7" spans="2:8" ht="19.8" x14ac:dyDescent="0.45">
      <c r="B7" s="156">
        <v>103</v>
      </c>
      <c r="C7" s="157" t="s">
        <v>571</v>
      </c>
      <c r="D7" s="157" t="s">
        <v>587</v>
      </c>
      <c r="E7" s="157" t="s">
        <v>586</v>
      </c>
      <c r="F7" s="157" t="s">
        <v>561</v>
      </c>
      <c r="G7" s="157"/>
      <c r="H7" s="158"/>
    </row>
    <row r="8" spans="2:8" ht="19.8" x14ac:dyDescent="0.45">
      <c r="B8" s="156">
        <v>104</v>
      </c>
      <c r="C8" s="157" t="s">
        <v>576</v>
      </c>
      <c r="D8" s="157" t="s">
        <v>588</v>
      </c>
      <c r="E8" s="157" t="s">
        <v>589</v>
      </c>
      <c r="F8" s="157" t="s">
        <v>590</v>
      </c>
      <c r="G8" s="157"/>
      <c r="H8" s="158"/>
    </row>
    <row r="9" spans="2:8" ht="19.8" x14ac:dyDescent="0.45">
      <c r="B9" s="156">
        <v>105</v>
      </c>
      <c r="C9" s="157" t="s">
        <v>591</v>
      </c>
      <c r="D9" s="157" t="s">
        <v>592</v>
      </c>
      <c r="E9" s="157" t="s">
        <v>586</v>
      </c>
      <c r="F9" s="157" t="s">
        <v>558</v>
      </c>
      <c r="G9" s="157"/>
      <c r="H9" s="158"/>
    </row>
    <row r="10" spans="2:8" ht="19.8" x14ac:dyDescent="0.45">
      <c r="B10" s="156">
        <v>106</v>
      </c>
      <c r="C10" s="157" t="s">
        <v>591</v>
      </c>
      <c r="D10" s="157" t="s">
        <v>593</v>
      </c>
      <c r="E10" s="157" t="s">
        <v>589</v>
      </c>
      <c r="F10" s="157" t="s">
        <v>590</v>
      </c>
      <c r="G10" s="157"/>
      <c r="H10" s="158"/>
    </row>
    <row r="11" spans="2:8" ht="19.8" x14ac:dyDescent="0.45">
      <c r="B11" s="156">
        <v>107</v>
      </c>
      <c r="C11" s="157" t="s">
        <v>591</v>
      </c>
      <c r="D11" s="157" t="s">
        <v>594</v>
      </c>
      <c r="E11" s="157" t="s">
        <v>586</v>
      </c>
      <c r="F11" s="157" t="s">
        <v>590</v>
      </c>
      <c r="G11" s="157"/>
      <c r="H11" s="158"/>
    </row>
    <row r="12" spans="2:8" ht="19.8" x14ac:dyDescent="0.45">
      <c r="B12" s="156">
        <v>108</v>
      </c>
      <c r="C12" s="157" t="s">
        <v>591</v>
      </c>
      <c r="D12" s="157" t="s">
        <v>595</v>
      </c>
      <c r="E12" s="157" t="s">
        <v>586</v>
      </c>
      <c r="F12" s="157" t="s">
        <v>558</v>
      </c>
      <c r="G12" s="157"/>
      <c r="H12" s="158"/>
    </row>
    <row r="13" spans="2:8" ht="19.8" x14ac:dyDescent="0.45">
      <c r="B13" s="156">
        <v>109</v>
      </c>
      <c r="C13" s="157" t="s">
        <v>596</v>
      </c>
      <c r="D13" s="157" t="s">
        <v>597</v>
      </c>
      <c r="E13" s="157" t="s">
        <v>586</v>
      </c>
      <c r="F13" s="157" t="s">
        <v>590</v>
      </c>
      <c r="G13" s="157" t="s">
        <v>598</v>
      </c>
      <c r="H13" s="158"/>
    </row>
    <row r="14" spans="2:8" ht="19.8" x14ac:dyDescent="0.45">
      <c r="B14" s="156">
        <v>110</v>
      </c>
      <c r="C14" s="157" t="s">
        <v>596</v>
      </c>
      <c r="D14" s="157" t="s">
        <v>599</v>
      </c>
      <c r="E14" s="157" t="s">
        <v>600</v>
      </c>
      <c r="F14" s="157" t="s">
        <v>590</v>
      </c>
      <c r="G14" s="157" t="s">
        <v>598</v>
      </c>
      <c r="H14" s="158"/>
    </row>
    <row r="15" spans="2:8" ht="19.8" x14ac:dyDescent="0.45">
      <c r="B15" s="156">
        <v>111</v>
      </c>
      <c r="C15" s="157" t="s">
        <v>596</v>
      </c>
      <c r="D15" s="157" t="s">
        <v>601</v>
      </c>
      <c r="E15" s="157" t="s">
        <v>586</v>
      </c>
      <c r="F15" s="157" t="s">
        <v>590</v>
      </c>
      <c r="G15" s="157" t="s">
        <v>602</v>
      </c>
      <c r="H15" s="158"/>
    </row>
    <row r="16" spans="2:8" ht="19.8" x14ac:dyDescent="0.45">
      <c r="B16" s="156">
        <v>112</v>
      </c>
      <c r="C16" s="157" t="s">
        <v>603</v>
      </c>
      <c r="D16" s="157" t="s">
        <v>604</v>
      </c>
      <c r="E16" s="157" t="s">
        <v>560</v>
      </c>
      <c r="F16" s="157" t="s">
        <v>590</v>
      </c>
      <c r="G16" s="157"/>
      <c r="H16" s="158"/>
    </row>
    <row r="17" spans="2:8" ht="19.8" x14ac:dyDescent="0.45">
      <c r="B17" s="156">
        <v>113</v>
      </c>
      <c r="C17" s="157" t="s">
        <v>603</v>
      </c>
      <c r="D17" s="157" t="s">
        <v>605</v>
      </c>
      <c r="E17" s="157" t="s">
        <v>586</v>
      </c>
      <c r="F17" s="157" t="s">
        <v>590</v>
      </c>
      <c r="G17" s="157" t="s">
        <v>606</v>
      </c>
      <c r="H17" s="158"/>
    </row>
    <row r="18" spans="2:8" ht="19.8" x14ac:dyDescent="0.45">
      <c r="B18" s="156">
        <v>114</v>
      </c>
      <c r="C18" s="157" t="s">
        <v>603</v>
      </c>
      <c r="D18" s="157" t="s">
        <v>607</v>
      </c>
      <c r="E18" s="157" t="s">
        <v>589</v>
      </c>
      <c r="F18" s="157" t="s">
        <v>561</v>
      </c>
      <c r="G18" s="157" t="s">
        <v>608</v>
      </c>
      <c r="H18" s="158"/>
    </row>
    <row r="19" spans="2:8" ht="19.8" x14ac:dyDescent="0.45">
      <c r="B19" s="156">
        <v>115</v>
      </c>
      <c r="C19" s="157" t="s">
        <v>603</v>
      </c>
      <c r="D19" s="157" t="s">
        <v>609</v>
      </c>
      <c r="E19" s="157" t="s">
        <v>586</v>
      </c>
      <c r="F19" s="157" t="s">
        <v>558</v>
      </c>
      <c r="G19" s="157" t="s">
        <v>610</v>
      </c>
      <c r="H19" s="158"/>
    </row>
    <row r="20" spans="2:8" ht="19.8" x14ac:dyDescent="0.45">
      <c r="B20" s="156">
        <v>116</v>
      </c>
      <c r="C20" s="157" t="s">
        <v>603</v>
      </c>
      <c r="D20" s="157" t="s">
        <v>611</v>
      </c>
      <c r="E20" s="157" t="s">
        <v>586</v>
      </c>
      <c r="F20" s="157" t="s">
        <v>590</v>
      </c>
      <c r="G20" s="157" t="s">
        <v>612</v>
      </c>
      <c r="H20" s="158"/>
    </row>
    <row r="21" spans="2:8" ht="19.8" x14ac:dyDescent="0.45">
      <c r="B21" s="156">
        <v>117</v>
      </c>
      <c r="C21" s="157" t="s">
        <v>603</v>
      </c>
      <c r="D21" s="157" t="s">
        <v>613</v>
      </c>
      <c r="E21" s="157" t="s">
        <v>586</v>
      </c>
      <c r="F21" s="157" t="s">
        <v>590</v>
      </c>
      <c r="G21" s="157" t="s">
        <v>614</v>
      </c>
      <c r="H21" s="158"/>
    </row>
    <row r="22" spans="2:8" ht="19.8" x14ac:dyDescent="0.45">
      <c r="B22" s="156">
        <v>118</v>
      </c>
      <c r="C22" s="157" t="s">
        <v>603</v>
      </c>
      <c r="D22" s="157" t="s">
        <v>615</v>
      </c>
      <c r="E22" s="157" t="s">
        <v>560</v>
      </c>
      <c r="F22" s="157" t="s">
        <v>558</v>
      </c>
      <c r="G22" s="157" t="s">
        <v>616</v>
      </c>
      <c r="H22" s="158"/>
    </row>
    <row r="23" spans="2:8" ht="19.8" x14ac:dyDescent="0.45">
      <c r="B23" s="156">
        <v>119</v>
      </c>
      <c r="C23" s="157" t="s">
        <v>603</v>
      </c>
      <c r="D23" s="157" t="s">
        <v>617</v>
      </c>
      <c r="E23" s="157" t="s">
        <v>586</v>
      </c>
      <c r="F23" s="157" t="s">
        <v>561</v>
      </c>
      <c r="G23" s="157"/>
      <c r="H23" s="158"/>
    </row>
    <row r="24" spans="2:8" ht="19.8" x14ac:dyDescent="0.45">
      <c r="B24" s="156">
        <v>120</v>
      </c>
      <c r="C24" s="157" t="s">
        <v>603</v>
      </c>
      <c r="D24" s="157" t="s">
        <v>618</v>
      </c>
      <c r="E24" s="157" t="s">
        <v>586</v>
      </c>
      <c r="F24" s="157" t="s">
        <v>590</v>
      </c>
      <c r="G24" s="157"/>
      <c r="H24" s="158"/>
    </row>
    <row r="25" spans="2:8" ht="19.8" x14ac:dyDescent="0.45">
      <c r="B25" s="156">
        <v>121</v>
      </c>
      <c r="C25" s="157" t="s">
        <v>619</v>
      </c>
      <c r="D25" s="157" t="s">
        <v>620</v>
      </c>
      <c r="E25" s="157" t="s">
        <v>586</v>
      </c>
      <c r="F25" s="157" t="s">
        <v>590</v>
      </c>
      <c r="G25" s="157" t="s">
        <v>621</v>
      </c>
      <c r="H25" s="158"/>
    </row>
    <row r="26" spans="2:8" ht="19.8" x14ac:dyDescent="0.45">
      <c r="B26" s="156">
        <v>122</v>
      </c>
      <c r="C26" s="157" t="s">
        <v>622</v>
      </c>
      <c r="D26" s="157" t="s">
        <v>620</v>
      </c>
      <c r="E26" s="157" t="s">
        <v>586</v>
      </c>
      <c r="F26" s="157" t="s">
        <v>590</v>
      </c>
      <c r="G26" s="157" t="s">
        <v>623</v>
      </c>
      <c r="H26" s="158"/>
    </row>
    <row r="27" spans="2:8" ht="19.8" x14ac:dyDescent="0.45">
      <c r="B27" s="156">
        <v>123</v>
      </c>
      <c r="C27" s="157" t="s">
        <v>624</v>
      </c>
      <c r="D27" s="157" t="s">
        <v>620</v>
      </c>
      <c r="E27" s="157" t="s">
        <v>589</v>
      </c>
      <c r="F27" s="157" t="s">
        <v>590</v>
      </c>
      <c r="G27" s="157" t="s">
        <v>625</v>
      </c>
      <c r="H27" s="158"/>
    </row>
    <row r="28" spans="2:8" ht="19.8" x14ac:dyDescent="0.45">
      <c r="B28" s="156">
        <v>124</v>
      </c>
      <c r="C28" s="157" t="s">
        <v>626</v>
      </c>
      <c r="D28" s="157" t="s">
        <v>620</v>
      </c>
      <c r="E28" s="157" t="s">
        <v>586</v>
      </c>
      <c r="F28" s="157" t="s">
        <v>558</v>
      </c>
      <c r="G28" s="157" t="s">
        <v>627</v>
      </c>
      <c r="H28" s="159"/>
    </row>
    <row r="29" spans="2:8" ht="20.399999999999999" thickBot="1" x14ac:dyDescent="0.5">
      <c r="B29" s="156">
        <v>125</v>
      </c>
      <c r="C29" s="154" t="s">
        <v>628</v>
      </c>
      <c r="D29" s="154" t="s">
        <v>629</v>
      </c>
      <c r="E29" s="154" t="s">
        <v>586</v>
      </c>
      <c r="F29" s="154" t="s">
        <v>561</v>
      </c>
      <c r="G29" s="154" t="s">
        <v>630</v>
      </c>
      <c r="H29" s="160"/>
    </row>
  </sheetData>
  <mergeCells count="7">
    <mergeCell ref="H3:H4"/>
    <mergeCell ref="B3:B4"/>
    <mergeCell ref="C3:C4"/>
    <mergeCell ref="D3:D4"/>
    <mergeCell ref="E3:E4"/>
    <mergeCell ref="F3:F4"/>
    <mergeCell ref="G3:G4"/>
  </mergeCells>
  <phoneticPr fontId="1"/>
  <hyperlinks>
    <hyperlink ref="C2" location="仕様書リスト!A1" display="仕様へ戻る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5"/>
  <sheetViews>
    <sheetView workbookViewId="0">
      <selection activeCell="D2" sqref="D2"/>
    </sheetView>
  </sheetViews>
  <sheetFormatPr defaultRowHeight="18" x14ac:dyDescent="0.45"/>
  <cols>
    <col min="1" max="1" width="2.5" style="161" customWidth="1"/>
    <col min="2" max="2" width="8.5" style="161" customWidth="1"/>
    <col min="3" max="3" width="5.796875" style="161" customWidth="1"/>
    <col min="4" max="4" width="27.09765625" style="161" bestFit="1" customWidth="1"/>
    <col min="5" max="5" width="8.796875" style="161"/>
    <col min="6" max="6" width="10.8984375" style="161" bestFit="1" customWidth="1"/>
    <col min="7" max="7" width="30.19921875" style="161" customWidth="1"/>
    <col min="8" max="16384" width="8.796875" style="161"/>
  </cols>
  <sheetData>
    <row r="2" spans="2:7" ht="18.600000000000001" thickBot="1" x14ac:dyDescent="0.5">
      <c r="D2" s="514" t="s">
        <v>1099</v>
      </c>
    </row>
    <row r="3" spans="2:7" ht="30" customHeight="1" x14ac:dyDescent="0.45">
      <c r="B3" s="162" t="s">
        <v>631</v>
      </c>
      <c r="C3" s="163" t="s">
        <v>441</v>
      </c>
      <c r="D3" s="163" t="s">
        <v>444</v>
      </c>
      <c r="E3" s="163" t="s">
        <v>134</v>
      </c>
      <c r="F3" s="164" t="s">
        <v>632</v>
      </c>
      <c r="G3" s="165" t="s">
        <v>446</v>
      </c>
    </row>
    <row r="4" spans="2:7" ht="33" thickBot="1" x14ac:dyDescent="0.5">
      <c r="B4" s="641" t="s">
        <v>633</v>
      </c>
      <c r="C4" s="642"/>
      <c r="D4" s="642"/>
      <c r="E4" s="642"/>
      <c r="F4" s="643"/>
      <c r="G4" s="644"/>
    </row>
    <row r="5" spans="2:7" ht="18.600000000000001" x14ac:dyDescent="0.5">
      <c r="B5" s="166">
        <v>101</v>
      </c>
      <c r="C5" s="123" t="s">
        <v>633</v>
      </c>
      <c r="D5" s="123" t="s">
        <v>634</v>
      </c>
      <c r="E5" s="167"/>
      <c r="F5" s="168"/>
      <c r="G5" s="169"/>
    </row>
    <row r="6" spans="2:7" ht="18.600000000000001" x14ac:dyDescent="0.5">
      <c r="B6" s="170">
        <v>102</v>
      </c>
      <c r="C6" s="126" t="s">
        <v>633</v>
      </c>
      <c r="D6" s="126" t="s">
        <v>464</v>
      </c>
      <c r="E6" s="171"/>
      <c r="F6" s="172"/>
      <c r="G6" s="173"/>
    </row>
    <row r="7" spans="2:7" ht="18.600000000000001" x14ac:dyDescent="0.5">
      <c r="B7" s="170">
        <v>103</v>
      </c>
      <c r="C7" s="126" t="s">
        <v>633</v>
      </c>
      <c r="D7" s="126" t="s">
        <v>635</v>
      </c>
      <c r="E7" s="171"/>
      <c r="F7" s="172"/>
      <c r="G7" s="173"/>
    </row>
    <row r="8" spans="2:7" ht="18.600000000000001" x14ac:dyDescent="0.5">
      <c r="B8" s="170">
        <v>104</v>
      </c>
      <c r="C8" s="126" t="s">
        <v>633</v>
      </c>
      <c r="D8" s="126" t="s">
        <v>636</v>
      </c>
      <c r="E8" s="171"/>
      <c r="F8" s="172"/>
      <c r="G8" s="173"/>
    </row>
    <row r="9" spans="2:7" ht="18.600000000000001" x14ac:dyDescent="0.5">
      <c r="B9" s="170">
        <v>105</v>
      </c>
      <c r="C9" s="126" t="s">
        <v>633</v>
      </c>
      <c r="D9" s="126" t="s">
        <v>637</v>
      </c>
      <c r="E9" s="171"/>
      <c r="F9" s="172"/>
      <c r="G9" s="173"/>
    </row>
    <row r="10" spans="2:7" ht="18.600000000000001" x14ac:dyDescent="0.5">
      <c r="B10" s="170">
        <v>106</v>
      </c>
      <c r="C10" s="126" t="s">
        <v>633</v>
      </c>
      <c r="D10" s="126" t="s">
        <v>638</v>
      </c>
      <c r="E10" s="171"/>
      <c r="F10" s="172"/>
      <c r="G10" s="173"/>
    </row>
    <row r="11" spans="2:7" ht="18.600000000000001" x14ac:dyDescent="0.5">
      <c r="B11" s="170">
        <v>107</v>
      </c>
      <c r="C11" s="126" t="s">
        <v>633</v>
      </c>
      <c r="D11" s="126" t="s">
        <v>639</v>
      </c>
      <c r="E11" s="171"/>
      <c r="F11" s="172"/>
      <c r="G11" s="173"/>
    </row>
    <row r="12" spans="2:7" ht="18.600000000000001" x14ac:dyDescent="0.5">
      <c r="B12" s="170">
        <v>108</v>
      </c>
      <c r="C12" s="126" t="s">
        <v>633</v>
      </c>
      <c r="D12" s="126" t="s">
        <v>640</v>
      </c>
      <c r="E12" s="171"/>
      <c r="F12" s="172"/>
      <c r="G12" s="173"/>
    </row>
    <row r="13" spans="2:7" ht="18.600000000000001" x14ac:dyDescent="0.5">
      <c r="B13" s="170">
        <v>109</v>
      </c>
      <c r="C13" s="126" t="s">
        <v>633</v>
      </c>
      <c r="D13" s="126" t="s">
        <v>641</v>
      </c>
      <c r="E13" s="171"/>
      <c r="F13" s="172"/>
      <c r="G13" s="173"/>
    </row>
    <row r="14" spans="2:7" ht="18.600000000000001" x14ac:dyDescent="0.5">
      <c r="B14" s="170">
        <v>110</v>
      </c>
      <c r="C14" s="126" t="s">
        <v>633</v>
      </c>
      <c r="D14" s="126" t="s">
        <v>642</v>
      </c>
      <c r="E14" s="171"/>
      <c r="F14" s="172"/>
      <c r="G14" s="173"/>
    </row>
    <row r="15" spans="2:7" ht="18.600000000000001" x14ac:dyDescent="0.5">
      <c r="B15" s="170">
        <v>111</v>
      </c>
      <c r="C15" s="126" t="s">
        <v>633</v>
      </c>
      <c r="D15" s="126" t="s">
        <v>643</v>
      </c>
      <c r="E15" s="171"/>
      <c r="F15" s="172"/>
      <c r="G15" s="173"/>
    </row>
    <row r="16" spans="2:7" ht="18.600000000000001" x14ac:dyDescent="0.5">
      <c r="B16" s="170">
        <v>112</v>
      </c>
      <c r="C16" s="126" t="s">
        <v>633</v>
      </c>
      <c r="D16" s="126" t="s">
        <v>497</v>
      </c>
      <c r="E16" s="171"/>
      <c r="F16" s="172"/>
      <c r="G16" s="173"/>
    </row>
    <row r="17" spans="2:7" ht="18.600000000000001" x14ac:dyDescent="0.5">
      <c r="B17" s="170">
        <v>113</v>
      </c>
      <c r="C17" s="126" t="s">
        <v>633</v>
      </c>
      <c r="D17" s="126" t="s">
        <v>644</v>
      </c>
      <c r="E17" s="171"/>
      <c r="F17" s="172"/>
      <c r="G17" s="173" t="s">
        <v>645</v>
      </c>
    </row>
    <row r="18" spans="2:7" ht="18.600000000000001" x14ac:dyDescent="0.5">
      <c r="B18" s="170">
        <v>114</v>
      </c>
      <c r="C18" s="126" t="s">
        <v>633</v>
      </c>
      <c r="D18" s="126" t="s">
        <v>646</v>
      </c>
      <c r="E18" s="171"/>
      <c r="F18" s="172"/>
      <c r="G18" s="173" t="s">
        <v>647</v>
      </c>
    </row>
    <row r="19" spans="2:7" ht="18.600000000000001" x14ac:dyDescent="0.5">
      <c r="B19" s="170">
        <v>115</v>
      </c>
      <c r="C19" s="126" t="s">
        <v>633</v>
      </c>
      <c r="D19" s="126" t="s">
        <v>648</v>
      </c>
      <c r="E19" s="171"/>
      <c r="F19" s="172"/>
      <c r="G19" s="173"/>
    </row>
    <row r="20" spans="2:7" ht="18.600000000000001" x14ac:dyDescent="0.5">
      <c r="B20" s="170">
        <v>116</v>
      </c>
      <c r="C20" s="126" t="s">
        <v>633</v>
      </c>
      <c r="D20" s="126" t="s">
        <v>649</v>
      </c>
      <c r="E20" s="171"/>
      <c r="F20" s="172"/>
      <c r="G20" s="173"/>
    </row>
    <row r="21" spans="2:7" ht="18.600000000000001" x14ac:dyDescent="0.5">
      <c r="B21" s="125">
        <v>117</v>
      </c>
      <c r="C21" s="126" t="s">
        <v>633</v>
      </c>
      <c r="D21" s="126" t="s">
        <v>650</v>
      </c>
      <c r="E21" s="171"/>
      <c r="F21" s="172"/>
      <c r="G21" s="127" t="s">
        <v>651</v>
      </c>
    </row>
    <row r="22" spans="2:7" ht="18.600000000000001" x14ac:dyDescent="0.5">
      <c r="B22" s="125">
        <v>118</v>
      </c>
      <c r="C22" s="126" t="s">
        <v>633</v>
      </c>
      <c r="D22" s="126" t="s">
        <v>652</v>
      </c>
      <c r="E22" s="171"/>
      <c r="F22" s="172"/>
      <c r="G22" s="127" t="s">
        <v>651</v>
      </c>
    </row>
    <row r="23" spans="2:7" ht="18.600000000000001" x14ac:dyDescent="0.5">
      <c r="B23" s="125">
        <v>119</v>
      </c>
      <c r="C23" s="126" t="s">
        <v>633</v>
      </c>
      <c r="D23" s="126" t="s">
        <v>653</v>
      </c>
      <c r="E23" s="171"/>
      <c r="F23" s="172"/>
      <c r="G23" s="127" t="s">
        <v>651</v>
      </c>
    </row>
    <row r="24" spans="2:7" ht="18.600000000000001" x14ac:dyDescent="0.5">
      <c r="B24" s="125">
        <v>120</v>
      </c>
      <c r="C24" s="126" t="s">
        <v>633</v>
      </c>
      <c r="D24" s="126" t="s">
        <v>654</v>
      </c>
      <c r="E24" s="171"/>
      <c r="F24" s="172"/>
      <c r="G24" s="173"/>
    </row>
    <row r="25" spans="2:7" ht="18.600000000000001" x14ac:dyDescent="0.5">
      <c r="B25" s="125">
        <v>121</v>
      </c>
      <c r="C25" s="126" t="s">
        <v>633</v>
      </c>
      <c r="D25" s="126" t="s">
        <v>655</v>
      </c>
      <c r="E25" s="171"/>
      <c r="F25" s="172"/>
      <c r="G25" s="173"/>
    </row>
    <row r="26" spans="2:7" ht="19.2" thickBot="1" x14ac:dyDescent="0.55000000000000004">
      <c r="B26" s="125">
        <v>122</v>
      </c>
      <c r="C26" s="174" t="s">
        <v>633</v>
      </c>
      <c r="D26" s="174" t="s">
        <v>656</v>
      </c>
      <c r="E26" s="175"/>
      <c r="F26" s="176"/>
      <c r="G26" s="177" t="s">
        <v>657</v>
      </c>
    </row>
    <row r="27" spans="2:7" ht="32.4" thickBot="1" x14ac:dyDescent="0.5">
      <c r="B27" s="645" t="s">
        <v>658</v>
      </c>
      <c r="C27" s="646"/>
      <c r="D27" s="646"/>
      <c r="E27" s="646"/>
      <c r="F27" s="647"/>
      <c r="G27" s="648"/>
    </row>
    <row r="28" spans="2:7" ht="18.600000000000001" x14ac:dyDescent="0.5">
      <c r="B28" s="166">
        <v>201</v>
      </c>
      <c r="C28" s="178" t="s">
        <v>658</v>
      </c>
      <c r="D28" s="178" t="s">
        <v>659</v>
      </c>
      <c r="E28" s="179"/>
      <c r="F28" s="180"/>
      <c r="G28" s="181"/>
    </row>
    <row r="29" spans="2:7" ht="18.600000000000001" x14ac:dyDescent="0.5">
      <c r="B29" s="170">
        <v>202</v>
      </c>
      <c r="C29" s="182" t="s">
        <v>658</v>
      </c>
      <c r="D29" s="182" t="s">
        <v>464</v>
      </c>
      <c r="E29" s="183"/>
      <c r="F29" s="184"/>
      <c r="G29" s="185"/>
    </row>
    <row r="30" spans="2:7" ht="18.600000000000001" x14ac:dyDescent="0.5">
      <c r="B30" s="170">
        <v>203</v>
      </c>
      <c r="C30" s="182" t="s">
        <v>658</v>
      </c>
      <c r="D30" s="182" t="s">
        <v>635</v>
      </c>
      <c r="E30" s="183"/>
      <c r="F30" s="184"/>
      <c r="G30" s="185"/>
    </row>
    <row r="31" spans="2:7" ht="18.600000000000001" x14ac:dyDescent="0.5">
      <c r="B31" s="170">
        <v>204</v>
      </c>
      <c r="C31" s="182" t="s">
        <v>658</v>
      </c>
      <c r="D31" s="182" t="s">
        <v>636</v>
      </c>
      <c r="E31" s="183"/>
      <c r="F31" s="184"/>
      <c r="G31" s="185"/>
    </row>
    <row r="32" spans="2:7" ht="18.600000000000001" x14ac:dyDescent="0.5">
      <c r="B32" s="170">
        <v>205</v>
      </c>
      <c r="C32" s="182" t="s">
        <v>658</v>
      </c>
      <c r="D32" s="182" t="s">
        <v>637</v>
      </c>
      <c r="E32" s="183"/>
      <c r="F32" s="184"/>
      <c r="G32" s="185"/>
    </row>
    <row r="33" spans="2:7" ht="18.600000000000001" x14ac:dyDescent="0.5">
      <c r="B33" s="170">
        <v>206</v>
      </c>
      <c r="C33" s="182" t="s">
        <v>658</v>
      </c>
      <c r="D33" s="182" t="s">
        <v>660</v>
      </c>
      <c r="E33" s="183"/>
      <c r="F33" s="184"/>
      <c r="G33" s="185"/>
    </row>
    <row r="34" spans="2:7" ht="18.600000000000001" x14ac:dyDescent="0.5">
      <c r="B34" s="170">
        <v>207</v>
      </c>
      <c r="C34" s="182" t="s">
        <v>658</v>
      </c>
      <c r="D34" s="182" t="s">
        <v>639</v>
      </c>
      <c r="E34" s="183"/>
      <c r="F34" s="184"/>
      <c r="G34" s="185"/>
    </row>
    <row r="35" spans="2:7" ht="18.600000000000001" x14ac:dyDescent="0.5">
      <c r="B35" s="170">
        <v>208</v>
      </c>
      <c r="C35" s="182" t="s">
        <v>658</v>
      </c>
      <c r="D35" s="182" t="s">
        <v>661</v>
      </c>
      <c r="E35" s="183"/>
      <c r="F35" s="184"/>
      <c r="G35" s="185"/>
    </row>
    <row r="36" spans="2:7" ht="18.600000000000001" x14ac:dyDescent="0.5">
      <c r="B36" s="170">
        <v>209</v>
      </c>
      <c r="C36" s="182" t="s">
        <v>658</v>
      </c>
      <c r="D36" s="182" t="s">
        <v>641</v>
      </c>
      <c r="E36" s="183"/>
      <c r="F36" s="184"/>
      <c r="G36" s="185"/>
    </row>
    <row r="37" spans="2:7" ht="18.600000000000001" x14ac:dyDescent="0.5">
      <c r="B37" s="170">
        <v>210</v>
      </c>
      <c r="C37" s="182" t="s">
        <v>658</v>
      </c>
      <c r="D37" s="182" t="s">
        <v>642</v>
      </c>
      <c r="E37" s="183"/>
      <c r="F37" s="184"/>
      <c r="G37" s="185"/>
    </row>
    <row r="38" spans="2:7" ht="18.600000000000001" x14ac:dyDescent="0.5">
      <c r="B38" s="170">
        <v>211</v>
      </c>
      <c r="C38" s="182" t="s">
        <v>658</v>
      </c>
      <c r="D38" s="182" t="s">
        <v>643</v>
      </c>
      <c r="E38" s="183"/>
      <c r="F38" s="184"/>
      <c r="G38" s="185"/>
    </row>
    <row r="39" spans="2:7" ht="18.600000000000001" x14ac:dyDescent="0.5">
      <c r="B39" s="170">
        <v>212</v>
      </c>
      <c r="C39" s="182" t="s">
        <v>658</v>
      </c>
      <c r="D39" s="182" t="s">
        <v>662</v>
      </c>
      <c r="E39" s="183"/>
      <c r="F39" s="184"/>
      <c r="G39" s="185"/>
    </row>
    <row r="40" spans="2:7" ht="18.600000000000001" x14ac:dyDescent="0.5">
      <c r="B40" s="170">
        <v>213</v>
      </c>
      <c r="C40" s="182" t="s">
        <v>658</v>
      </c>
      <c r="D40" s="182" t="s">
        <v>663</v>
      </c>
      <c r="E40" s="183"/>
      <c r="F40" s="184"/>
      <c r="G40" s="185" t="s">
        <v>645</v>
      </c>
    </row>
    <row r="41" spans="2:7" ht="18.600000000000001" x14ac:dyDescent="0.5">
      <c r="B41" s="170">
        <v>214</v>
      </c>
      <c r="C41" s="182" t="s">
        <v>658</v>
      </c>
      <c r="D41" s="182" t="s">
        <v>663</v>
      </c>
      <c r="E41" s="183"/>
      <c r="F41" s="184"/>
      <c r="G41" s="185" t="s">
        <v>664</v>
      </c>
    </row>
    <row r="42" spans="2:7" ht="18.600000000000001" x14ac:dyDescent="0.5">
      <c r="B42" s="170">
        <v>215</v>
      </c>
      <c r="C42" s="182" t="s">
        <v>658</v>
      </c>
      <c r="D42" s="182" t="s">
        <v>648</v>
      </c>
      <c r="E42" s="183"/>
      <c r="F42" s="184"/>
      <c r="G42" s="185"/>
    </row>
    <row r="43" spans="2:7" ht="18.600000000000001" x14ac:dyDescent="0.5">
      <c r="B43" s="170">
        <v>216</v>
      </c>
      <c r="C43" s="182" t="s">
        <v>658</v>
      </c>
      <c r="D43" s="182" t="s">
        <v>649</v>
      </c>
      <c r="E43" s="183"/>
      <c r="F43" s="184"/>
      <c r="G43" s="185"/>
    </row>
    <row r="44" spans="2:7" ht="18.600000000000001" x14ac:dyDescent="0.5">
      <c r="B44" s="186">
        <v>217</v>
      </c>
      <c r="C44" s="182" t="s">
        <v>658</v>
      </c>
      <c r="D44" s="182" t="s">
        <v>650</v>
      </c>
      <c r="E44" s="183"/>
      <c r="F44" s="184"/>
      <c r="G44" s="187" t="s">
        <v>651</v>
      </c>
    </row>
    <row r="45" spans="2:7" ht="18.600000000000001" x14ac:dyDescent="0.5">
      <c r="B45" s="186">
        <v>218</v>
      </c>
      <c r="C45" s="182" t="s">
        <v>658</v>
      </c>
      <c r="D45" s="182" t="s">
        <v>652</v>
      </c>
      <c r="E45" s="183"/>
      <c r="F45" s="184"/>
      <c r="G45" s="187" t="s">
        <v>651</v>
      </c>
    </row>
    <row r="46" spans="2:7" ht="18.600000000000001" x14ac:dyDescent="0.5">
      <c r="B46" s="186">
        <v>219</v>
      </c>
      <c r="C46" s="182" t="s">
        <v>658</v>
      </c>
      <c r="D46" s="182" t="s">
        <v>653</v>
      </c>
      <c r="E46" s="183"/>
      <c r="F46" s="184"/>
      <c r="G46" s="187" t="s">
        <v>651</v>
      </c>
    </row>
    <row r="47" spans="2:7" ht="18.600000000000001" x14ac:dyDescent="0.5">
      <c r="B47" s="186">
        <v>220</v>
      </c>
      <c r="C47" s="182" t="s">
        <v>658</v>
      </c>
      <c r="D47" s="182" t="s">
        <v>654</v>
      </c>
      <c r="E47" s="183"/>
      <c r="F47" s="184"/>
      <c r="G47" s="185"/>
    </row>
    <row r="48" spans="2:7" ht="18.600000000000001" x14ac:dyDescent="0.5">
      <c r="B48" s="186">
        <v>221</v>
      </c>
      <c r="C48" s="182" t="s">
        <v>658</v>
      </c>
      <c r="D48" s="182" t="s">
        <v>665</v>
      </c>
      <c r="E48" s="183"/>
      <c r="F48" s="184"/>
      <c r="G48" s="185"/>
    </row>
    <row r="49" spans="2:7" ht="19.2" thickBot="1" x14ac:dyDescent="0.55000000000000004">
      <c r="B49" s="186">
        <v>222</v>
      </c>
      <c r="C49" s="188" t="s">
        <v>658</v>
      </c>
      <c r="D49" s="188" t="s">
        <v>666</v>
      </c>
      <c r="E49" s="189"/>
      <c r="F49" s="190"/>
      <c r="G49" s="191"/>
    </row>
    <row r="50" spans="2:7" ht="32.4" thickBot="1" x14ac:dyDescent="0.5">
      <c r="B50" s="645" t="s">
        <v>667</v>
      </c>
      <c r="C50" s="646"/>
      <c r="D50" s="646"/>
      <c r="E50" s="646"/>
      <c r="F50" s="647"/>
      <c r="G50" s="648"/>
    </row>
    <row r="51" spans="2:7" ht="18.600000000000001" x14ac:dyDescent="0.5">
      <c r="B51" s="166">
        <v>301</v>
      </c>
      <c r="C51" s="192" t="s">
        <v>667</v>
      </c>
      <c r="D51" s="192" t="s">
        <v>668</v>
      </c>
      <c r="E51" s="193"/>
      <c r="F51" s="194"/>
      <c r="G51" s="195"/>
    </row>
    <row r="52" spans="2:7" ht="18.600000000000001" x14ac:dyDescent="0.5">
      <c r="B52" s="170">
        <v>302</v>
      </c>
      <c r="C52" s="112" t="s">
        <v>667</v>
      </c>
      <c r="D52" s="112" t="s">
        <v>464</v>
      </c>
      <c r="E52" s="196"/>
      <c r="F52" s="197"/>
      <c r="G52" s="198"/>
    </row>
    <row r="53" spans="2:7" ht="18.600000000000001" x14ac:dyDescent="0.5">
      <c r="B53" s="170">
        <v>303</v>
      </c>
      <c r="C53" s="112" t="s">
        <v>667</v>
      </c>
      <c r="D53" s="112" t="s">
        <v>635</v>
      </c>
      <c r="E53" s="196"/>
      <c r="F53" s="197"/>
      <c r="G53" s="198"/>
    </row>
    <row r="54" spans="2:7" ht="18.600000000000001" x14ac:dyDescent="0.5">
      <c r="B54" s="170">
        <v>304</v>
      </c>
      <c r="C54" s="112" t="s">
        <v>667</v>
      </c>
      <c r="D54" s="112" t="s">
        <v>636</v>
      </c>
      <c r="E54" s="196"/>
      <c r="F54" s="197"/>
      <c r="G54" s="198"/>
    </row>
    <row r="55" spans="2:7" ht="18.600000000000001" x14ac:dyDescent="0.5">
      <c r="B55" s="170">
        <v>305</v>
      </c>
      <c r="C55" s="112" t="s">
        <v>667</v>
      </c>
      <c r="D55" s="112" t="s">
        <v>637</v>
      </c>
      <c r="E55" s="196"/>
      <c r="F55" s="197"/>
      <c r="G55" s="198"/>
    </row>
    <row r="56" spans="2:7" ht="18.600000000000001" x14ac:dyDescent="0.5">
      <c r="B56" s="170">
        <v>306</v>
      </c>
      <c r="C56" s="112" t="s">
        <v>667</v>
      </c>
      <c r="D56" s="112" t="s">
        <v>669</v>
      </c>
      <c r="E56" s="196"/>
      <c r="F56" s="197"/>
      <c r="G56" s="198"/>
    </row>
    <row r="57" spans="2:7" ht="18.600000000000001" x14ac:dyDescent="0.5">
      <c r="B57" s="170">
        <v>307</v>
      </c>
      <c r="C57" s="112" t="s">
        <v>667</v>
      </c>
      <c r="D57" s="112" t="s">
        <v>639</v>
      </c>
      <c r="E57" s="196"/>
      <c r="F57" s="197"/>
      <c r="G57" s="198"/>
    </row>
    <row r="58" spans="2:7" ht="18.600000000000001" x14ac:dyDescent="0.5">
      <c r="B58" s="170">
        <v>308</v>
      </c>
      <c r="C58" s="112" t="s">
        <v>667</v>
      </c>
      <c r="D58" s="112" t="s">
        <v>670</v>
      </c>
      <c r="E58" s="196"/>
      <c r="F58" s="197"/>
      <c r="G58" s="198"/>
    </row>
    <row r="59" spans="2:7" ht="18.600000000000001" x14ac:dyDescent="0.5">
      <c r="B59" s="170">
        <v>309</v>
      </c>
      <c r="C59" s="112" t="s">
        <v>667</v>
      </c>
      <c r="D59" s="112" t="s">
        <v>641</v>
      </c>
      <c r="E59" s="196"/>
      <c r="F59" s="197"/>
      <c r="G59" s="198"/>
    </row>
    <row r="60" spans="2:7" ht="18.600000000000001" x14ac:dyDescent="0.5">
      <c r="B60" s="170">
        <v>310</v>
      </c>
      <c r="C60" s="112" t="s">
        <v>667</v>
      </c>
      <c r="D60" s="112" t="s">
        <v>642</v>
      </c>
      <c r="E60" s="196"/>
      <c r="F60" s="197"/>
      <c r="G60" s="198"/>
    </row>
    <row r="61" spans="2:7" ht="18.600000000000001" x14ac:dyDescent="0.5">
      <c r="B61" s="170">
        <v>311</v>
      </c>
      <c r="C61" s="112" t="s">
        <v>667</v>
      </c>
      <c r="D61" s="112" t="s">
        <v>643</v>
      </c>
      <c r="E61" s="196"/>
      <c r="F61" s="197"/>
      <c r="G61" s="198"/>
    </row>
    <row r="62" spans="2:7" ht="18.600000000000001" x14ac:dyDescent="0.5">
      <c r="B62" s="170">
        <v>312</v>
      </c>
      <c r="C62" s="112" t="s">
        <v>667</v>
      </c>
      <c r="D62" s="112" t="s">
        <v>671</v>
      </c>
      <c r="E62" s="196"/>
      <c r="F62" s="197"/>
      <c r="G62" s="198"/>
    </row>
    <row r="63" spans="2:7" ht="18.600000000000001" x14ac:dyDescent="0.5">
      <c r="B63" s="170">
        <v>313</v>
      </c>
      <c r="C63" s="112" t="s">
        <v>667</v>
      </c>
      <c r="D63" s="112" t="s">
        <v>663</v>
      </c>
      <c r="E63" s="196"/>
      <c r="F63" s="197"/>
      <c r="G63" s="173" t="s">
        <v>645</v>
      </c>
    </row>
    <row r="64" spans="2:7" ht="18.600000000000001" x14ac:dyDescent="0.5">
      <c r="B64" s="170">
        <v>314</v>
      </c>
      <c r="C64" s="112" t="s">
        <v>667</v>
      </c>
      <c r="D64" s="112" t="s">
        <v>663</v>
      </c>
      <c r="E64" s="196"/>
      <c r="F64" s="197"/>
      <c r="G64" s="173" t="s">
        <v>672</v>
      </c>
    </row>
    <row r="65" spans="2:7" ht="18.600000000000001" x14ac:dyDescent="0.5">
      <c r="B65" s="170">
        <v>315</v>
      </c>
      <c r="C65" s="112" t="s">
        <v>667</v>
      </c>
      <c r="D65" s="112" t="s">
        <v>648</v>
      </c>
      <c r="E65" s="196"/>
      <c r="F65" s="197"/>
      <c r="G65" s="198"/>
    </row>
    <row r="66" spans="2:7" ht="18.600000000000001" x14ac:dyDescent="0.5">
      <c r="B66" s="170">
        <v>316</v>
      </c>
      <c r="C66" s="112" t="s">
        <v>667</v>
      </c>
      <c r="D66" s="112" t="s">
        <v>649</v>
      </c>
      <c r="E66" s="196"/>
      <c r="F66" s="197"/>
      <c r="G66" s="198"/>
    </row>
    <row r="67" spans="2:7" ht="18.600000000000001" x14ac:dyDescent="0.5">
      <c r="B67" s="115">
        <v>317</v>
      </c>
      <c r="C67" s="112" t="s">
        <v>667</v>
      </c>
      <c r="D67" s="112" t="s">
        <v>650</v>
      </c>
      <c r="E67" s="196"/>
      <c r="F67" s="197"/>
      <c r="G67" s="117" t="s">
        <v>651</v>
      </c>
    </row>
    <row r="68" spans="2:7" ht="18.600000000000001" x14ac:dyDescent="0.5">
      <c r="B68" s="115">
        <v>318</v>
      </c>
      <c r="C68" s="112" t="s">
        <v>667</v>
      </c>
      <c r="D68" s="112" t="s">
        <v>652</v>
      </c>
      <c r="E68" s="196"/>
      <c r="F68" s="197"/>
      <c r="G68" s="117" t="s">
        <v>651</v>
      </c>
    </row>
    <row r="69" spans="2:7" ht="18.600000000000001" x14ac:dyDescent="0.5">
      <c r="B69" s="115">
        <v>319</v>
      </c>
      <c r="C69" s="112" t="s">
        <v>667</v>
      </c>
      <c r="D69" s="112" t="s">
        <v>653</v>
      </c>
      <c r="E69" s="196"/>
      <c r="F69" s="197"/>
      <c r="G69" s="117" t="s">
        <v>651</v>
      </c>
    </row>
    <row r="70" spans="2:7" ht="18.600000000000001" x14ac:dyDescent="0.5">
      <c r="B70" s="115">
        <v>320</v>
      </c>
      <c r="C70" s="112" t="s">
        <v>667</v>
      </c>
      <c r="D70" s="112" t="s">
        <v>654</v>
      </c>
      <c r="E70" s="196"/>
      <c r="F70" s="197"/>
      <c r="G70" s="198"/>
    </row>
    <row r="71" spans="2:7" ht="18.600000000000001" x14ac:dyDescent="0.5">
      <c r="B71" s="115">
        <v>321</v>
      </c>
      <c r="C71" s="112" t="s">
        <v>667</v>
      </c>
      <c r="D71" s="112" t="s">
        <v>673</v>
      </c>
      <c r="E71" s="196"/>
      <c r="F71" s="197"/>
      <c r="G71" s="198"/>
    </row>
    <row r="72" spans="2:7" ht="19.2" thickBot="1" x14ac:dyDescent="0.55000000000000004">
      <c r="B72" s="115">
        <v>322</v>
      </c>
      <c r="C72" s="199" t="s">
        <v>667</v>
      </c>
      <c r="D72" s="199" t="s">
        <v>674</v>
      </c>
      <c r="E72" s="200"/>
      <c r="F72" s="201"/>
      <c r="G72" s="202" t="s">
        <v>657</v>
      </c>
    </row>
    <row r="73" spans="2:7" ht="32.4" thickBot="1" x14ac:dyDescent="0.5">
      <c r="B73" s="645" t="s">
        <v>675</v>
      </c>
      <c r="C73" s="646"/>
      <c r="D73" s="646"/>
      <c r="E73" s="646"/>
      <c r="F73" s="647"/>
      <c r="G73" s="648"/>
    </row>
    <row r="74" spans="2:7" ht="18.600000000000001" x14ac:dyDescent="0.5">
      <c r="B74" s="166">
        <v>401</v>
      </c>
      <c r="C74" s="203" t="s">
        <v>675</v>
      </c>
      <c r="D74" s="203" t="s">
        <v>668</v>
      </c>
      <c r="E74" s="204"/>
      <c r="F74" s="204"/>
      <c r="G74" s="205"/>
    </row>
    <row r="75" spans="2:7" ht="18.600000000000001" x14ac:dyDescent="0.5">
      <c r="B75" s="170">
        <v>402</v>
      </c>
      <c r="C75" s="206" t="s">
        <v>675</v>
      </c>
      <c r="D75" s="206" t="s">
        <v>464</v>
      </c>
      <c r="E75" s="207"/>
      <c r="F75" s="207"/>
      <c r="G75" s="208"/>
    </row>
    <row r="76" spans="2:7" ht="18.600000000000001" x14ac:dyDescent="0.5">
      <c r="B76" s="170">
        <v>403</v>
      </c>
      <c r="C76" s="206" t="s">
        <v>675</v>
      </c>
      <c r="D76" s="206" t="s">
        <v>635</v>
      </c>
      <c r="E76" s="207"/>
      <c r="F76" s="207"/>
      <c r="G76" s="208"/>
    </row>
    <row r="77" spans="2:7" ht="18.600000000000001" x14ac:dyDescent="0.5">
      <c r="B77" s="170">
        <v>404</v>
      </c>
      <c r="C77" s="206" t="s">
        <v>675</v>
      </c>
      <c r="D77" s="206" t="s">
        <v>636</v>
      </c>
      <c r="E77" s="207"/>
      <c r="F77" s="207"/>
      <c r="G77" s="208"/>
    </row>
    <row r="78" spans="2:7" ht="18.600000000000001" x14ac:dyDescent="0.5">
      <c r="B78" s="170">
        <v>405</v>
      </c>
      <c r="C78" s="206" t="s">
        <v>675</v>
      </c>
      <c r="D78" s="206" t="s">
        <v>637</v>
      </c>
      <c r="E78" s="207"/>
      <c r="F78" s="207"/>
      <c r="G78" s="208"/>
    </row>
    <row r="79" spans="2:7" ht="18.600000000000001" x14ac:dyDescent="0.5">
      <c r="B79" s="170">
        <v>406</v>
      </c>
      <c r="C79" s="206" t="s">
        <v>675</v>
      </c>
      <c r="D79" s="206" t="s">
        <v>676</v>
      </c>
      <c r="E79" s="207"/>
      <c r="F79" s="207"/>
      <c r="G79" s="208"/>
    </row>
    <row r="80" spans="2:7" ht="18.600000000000001" x14ac:dyDescent="0.5">
      <c r="B80" s="170">
        <v>407</v>
      </c>
      <c r="C80" s="206" t="s">
        <v>675</v>
      </c>
      <c r="D80" s="206" t="s">
        <v>639</v>
      </c>
      <c r="E80" s="207"/>
      <c r="F80" s="207"/>
      <c r="G80" s="208"/>
    </row>
    <row r="81" spans="2:7" ht="18.600000000000001" x14ac:dyDescent="0.5">
      <c r="B81" s="170">
        <v>408</v>
      </c>
      <c r="C81" s="206" t="s">
        <v>675</v>
      </c>
      <c r="D81" s="206" t="s">
        <v>677</v>
      </c>
      <c r="E81" s="207"/>
      <c r="F81" s="207"/>
      <c r="G81" s="208"/>
    </row>
    <row r="82" spans="2:7" ht="18.600000000000001" x14ac:dyDescent="0.5">
      <c r="B82" s="170">
        <v>409</v>
      </c>
      <c r="C82" s="206" t="s">
        <v>675</v>
      </c>
      <c r="D82" s="206" t="s">
        <v>641</v>
      </c>
      <c r="E82" s="207"/>
      <c r="F82" s="207"/>
      <c r="G82" s="208"/>
    </row>
    <row r="83" spans="2:7" ht="18.600000000000001" x14ac:dyDescent="0.5">
      <c r="B83" s="170">
        <v>410</v>
      </c>
      <c r="C83" s="206" t="s">
        <v>675</v>
      </c>
      <c r="D83" s="206" t="s">
        <v>642</v>
      </c>
      <c r="E83" s="207"/>
      <c r="F83" s="207"/>
      <c r="G83" s="208"/>
    </row>
    <row r="84" spans="2:7" ht="18.600000000000001" x14ac:dyDescent="0.5">
      <c r="B84" s="170">
        <v>411</v>
      </c>
      <c r="C84" s="206" t="s">
        <v>675</v>
      </c>
      <c r="D84" s="206" t="s">
        <v>643</v>
      </c>
      <c r="E84" s="207"/>
      <c r="F84" s="207"/>
      <c r="G84" s="208"/>
    </row>
    <row r="85" spans="2:7" ht="18.600000000000001" x14ac:dyDescent="0.5">
      <c r="B85" s="170">
        <v>412</v>
      </c>
      <c r="C85" s="206" t="s">
        <v>675</v>
      </c>
      <c r="D85" s="206" t="s">
        <v>497</v>
      </c>
      <c r="E85" s="207"/>
      <c r="F85" s="207"/>
      <c r="G85" s="208"/>
    </row>
    <row r="86" spans="2:7" ht="18.600000000000001" x14ac:dyDescent="0.5">
      <c r="B86" s="170">
        <v>413</v>
      </c>
      <c r="C86" s="206" t="s">
        <v>675</v>
      </c>
      <c r="D86" s="206" t="s">
        <v>663</v>
      </c>
      <c r="E86" s="207"/>
      <c r="F86" s="207"/>
      <c r="G86" s="173" t="s">
        <v>645</v>
      </c>
    </row>
    <row r="87" spans="2:7" ht="18.600000000000001" x14ac:dyDescent="0.5">
      <c r="B87" s="170">
        <v>414</v>
      </c>
      <c r="C87" s="206" t="s">
        <v>675</v>
      </c>
      <c r="D87" s="206" t="s">
        <v>663</v>
      </c>
      <c r="E87" s="207"/>
      <c r="F87" s="207"/>
      <c r="G87" s="173" t="s">
        <v>678</v>
      </c>
    </row>
    <row r="88" spans="2:7" ht="18.600000000000001" x14ac:dyDescent="0.5">
      <c r="B88" s="170">
        <v>415</v>
      </c>
      <c r="C88" s="206" t="s">
        <v>675</v>
      </c>
      <c r="D88" s="206" t="s">
        <v>648</v>
      </c>
      <c r="E88" s="207"/>
      <c r="F88" s="207"/>
      <c r="G88" s="208"/>
    </row>
    <row r="89" spans="2:7" ht="18.600000000000001" x14ac:dyDescent="0.5">
      <c r="B89" s="170">
        <v>416</v>
      </c>
      <c r="C89" s="206" t="s">
        <v>675</v>
      </c>
      <c r="D89" s="206" t="s">
        <v>649</v>
      </c>
      <c r="E89" s="207"/>
      <c r="F89" s="207"/>
      <c r="G89" s="208"/>
    </row>
    <row r="90" spans="2:7" ht="18.600000000000001" x14ac:dyDescent="0.5">
      <c r="B90" s="209">
        <v>417</v>
      </c>
      <c r="C90" s="206" t="s">
        <v>675</v>
      </c>
      <c r="D90" s="206" t="s">
        <v>650</v>
      </c>
      <c r="E90" s="207"/>
      <c r="F90" s="207"/>
      <c r="G90" s="210" t="s">
        <v>651</v>
      </c>
    </row>
    <row r="91" spans="2:7" ht="18.600000000000001" x14ac:dyDescent="0.5">
      <c r="B91" s="209">
        <v>418</v>
      </c>
      <c r="C91" s="206" t="s">
        <v>675</v>
      </c>
      <c r="D91" s="206" t="s">
        <v>652</v>
      </c>
      <c r="E91" s="207"/>
      <c r="F91" s="207"/>
      <c r="G91" s="210" t="s">
        <v>651</v>
      </c>
    </row>
    <row r="92" spans="2:7" ht="18.600000000000001" x14ac:dyDescent="0.5">
      <c r="B92" s="209">
        <v>419</v>
      </c>
      <c r="C92" s="206" t="s">
        <v>675</v>
      </c>
      <c r="D92" s="206" t="s">
        <v>653</v>
      </c>
      <c r="E92" s="207"/>
      <c r="F92" s="207"/>
      <c r="G92" s="210" t="s">
        <v>651</v>
      </c>
    </row>
    <row r="93" spans="2:7" ht="18.600000000000001" x14ac:dyDescent="0.5">
      <c r="B93" s="209">
        <v>420</v>
      </c>
      <c r="C93" s="206" t="s">
        <v>675</v>
      </c>
      <c r="D93" s="206" t="s">
        <v>654</v>
      </c>
      <c r="E93" s="207"/>
      <c r="F93" s="207"/>
      <c r="G93" s="208"/>
    </row>
    <row r="94" spans="2:7" ht="18.600000000000001" x14ac:dyDescent="0.5">
      <c r="B94" s="209">
        <v>421</v>
      </c>
      <c r="C94" s="206" t="s">
        <v>675</v>
      </c>
      <c r="D94" s="206" t="s">
        <v>679</v>
      </c>
      <c r="E94" s="207"/>
      <c r="F94" s="207"/>
      <c r="G94" s="208"/>
    </row>
    <row r="95" spans="2:7" ht="19.2" thickBot="1" x14ac:dyDescent="0.55000000000000004">
      <c r="B95" s="209">
        <v>422</v>
      </c>
      <c r="C95" s="211" t="s">
        <v>675</v>
      </c>
      <c r="D95" s="211" t="s">
        <v>656</v>
      </c>
      <c r="E95" s="212"/>
      <c r="F95" s="212"/>
      <c r="G95" s="202" t="s">
        <v>657</v>
      </c>
    </row>
  </sheetData>
  <mergeCells count="4">
    <mergeCell ref="B4:G4"/>
    <mergeCell ref="B27:G27"/>
    <mergeCell ref="B50:G50"/>
    <mergeCell ref="B73:G73"/>
  </mergeCells>
  <phoneticPr fontId="1"/>
  <hyperlinks>
    <hyperlink ref="D2" location="仕様書リスト!A1" display="仕様へ戻る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"/>
  <sheetViews>
    <sheetView workbookViewId="0">
      <selection activeCell="D2" sqref="D2"/>
    </sheetView>
  </sheetViews>
  <sheetFormatPr defaultRowHeight="18" x14ac:dyDescent="0.45"/>
  <cols>
    <col min="1" max="1" width="2.19921875" style="213" customWidth="1"/>
    <col min="2" max="2" width="3.69921875" style="213" bestFit="1" customWidth="1"/>
    <col min="3" max="3" width="8.5" style="213" bestFit="1" customWidth="1"/>
    <col min="4" max="4" width="20.8984375" style="213" bestFit="1" customWidth="1"/>
    <col min="5" max="5" width="34.796875" style="213" bestFit="1" customWidth="1"/>
    <col min="6" max="6" width="25.19921875" style="213" bestFit="1" customWidth="1"/>
    <col min="7" max="7" width="19.19921875" style="213" customWidth="1"/>
    <col min="8" max="8" width="34.8984375" style="213" customWidth="1"/>
    <col min="9" max="9" width="35.3984375" style="213" bestFit="1" customWidth="1"/>
    <col min="10" max="16384" width="8.796875" style="213"/>
  </cols>
  <sheetData>
    <row r="1" spans="2:8" ht="15.6" customHeight="1" x14ac:dyDescent="0.45"/>
    <row r="2" spans="2:8" ht="15.6" customHeight="1" thickBot="1" x14ac:dyDescent="0.5">
      <c r="D2" s="514" t="s">
        <v>1099</v>
      </c>
    </row>
    <row r="3" spans="2:8" ht="9.6" customHeight="1" x14ac:dyDescent="0.45">
      <c r="B3" s="651" t="s">
        <v>132</v>
      </c>
      <c r="C3" s="652"/>
      <c r="D3" s="652" t="s">
        <v>680</v>
      </c>
      <c r="E3" s="652" t="s">
        <v>681</v>
      </c>
      <c r="F3" s="652" t="s">
        <v>682</v>
      </c>
      <c r="G3" s="652" t="s">
        <v>175</v>
      </c>
      <c r="H3" s="649" t="s">
        <v>446</v>
      </c>
    </row>
    <row r="4" spans="2:8" ht="18.600000000000001" thickBot="1" x14ac:dyDescent="0.5">
      <c r="B4" s="653"/>
      <c r="C4" s="654"/>
      <c r="D4" s="654"/>
      <c r="E4" s="654"/>
      <c r="F4" s="654"/>
      <c r="G4" s="654"/>
      <c r="H4" s="650"/>
    </row>
    <row r="5" spans="2:8" x14ac:dyDescent="0.45">
      <c r="B5" s="214">
        <v>1</v>
      </c>
      <c r="C5" s="215">
        <v>101</v>
      </c>
      <c r="D5" s="216" t="s">
        <v>507</v>
      </c>
      <c r="E5" s="216" t="s">
        <v>683</v>
      </c>
      <c r="F5" s="216" t="s">
        <v>684</v>
      </c>
      <c r="G5" s="216" t="s">
        <v>685</v>
      </c>
      <c r="H5" s="217"/>
    </row>
    <row r="6" spans="2:8" ht="18.600000000000001" thickBot="1" x14ac:dyDescent="0.5">
      <c r="B6" s="218">
        <v>2</v>
      </c>
      <c r="C6" s="219">
        <v>102</v>
      </c>
      <c r="D6" s="220" t="s">
        <v>507</v>
      </c>
      <c r="E6" s="220" t="s">
        <v>686</v>
      </c>
      <c r="F6" s="220" t="s">
        <v>687</v>
      </c>
      <c r="G6" s="220" t="s">
        <v>685</v>
      </c>
      <c r="H6" s="221"/>
    </row>
    <row r="7" spans="2:8" x14ac:dyDescent="0.45">
      <c r="B7" s="214">
        <v>3</v>
      </c>
      <c r="C7" s="215">
        <v>201</v>
      </c>
      <c r="D7" s="216" t="s">
        <v>688</v>
      </c>
      <c r="E7" s="216" t="s">
        <v>689</v>
      </c>
      <c r="F7" s="216" t="s">
        <v>690</v>
      </c>
      <c r="G7" s="216" t="s">
        <v>685</v>
      </c>
      <c r="H7" s="217"/>
    </row>
    <row r="8" spans="2:8" x14ac:dyDescent="0.45">
      <c r="B8" s="222">
        <v>4</v>
      </c>
      <c r="C8" s="223">
        <v>202</v>
      </c>
      <c r="D8" s="224" t="s">
        <v>691</v>
      </c>
      <c r="E8" s="224" t="s">
        <v>692</v>
      </c>
      <c r="F8" s="224" t="s">
        <v>693</v>
      </c>
      <c r="G8" s="224" t="s">
        <v>685</v>
      </c>
      <c r="H8" s="225" t="s">
        <v>694</v>
      </c>
    </row>
    <row r="9" spans="2:8" x14ac:dyDescent="0.45">
      <c r="B9" s="222">
        <v>5</v>
      </c>
      <c r="C9" s="223">
        <v>203</v>
      </c>
      <c r="D9" s="224" t="s">
        <v>691</v>
      </c>
      <c r="E9" s="224" t="s">
        <v>695</v>
      </c>
      <c r="F9" s="224" t="s">
        <v>696</v>
      </c>
      <c r="G9" s="224" t="s">
        <v>697</v>
      </c>
      <c r="H9" s="225"/>
    </row>
    <row r="10" spans="2:8" x14ac:dyDescent="0.45">
      <c r="B10" s="222">
        <v>6</v>
      </c>
      <c r="C10" s="223">
        <v>204</v>
      </c>
      <c r="D10" s="224" t="s">
        <v>691</v>
      </c>
      <c r="E10" s="224" t="s">
        <v>698</v>
      </c>
      <c r="F10" s="224" t="s">
        <v>699</v>
      </c>
      <c r="G10" s="224" t="s">
        <v>685</v>
      </c>
      <c r="H10" s="225"/>
    </row>
    <row r="11" spans="2:8" ht="18.600000000000001" thickBot="1" x14ac:dyDescent="0.5">
      <c r="B11" s="218">
        <v>7</v>
      </c>
      <c r="C11" s="223">
        <v>205</v>
      </c>
      <c r="D11" s="220" t="s">
        <v>691</v>
      </c>
      <c r="E11" s="220" t="s">
        <v>700</v>
      </c>
      <c r="F11" s="220" t="s">
        <v>701</v>
      </c>
      <c r="G11" s="220" t="s">
        <v>685</v>
      </c>
      <c r="H11" s="221"/>
    </row>
    <row r="12" spans="2:8" x14ac:dyDescent="0.45">
      <c r="B12" s="214">
        <v>8</v>
      </c>
      <c r="C12" s="215">
        <v>301</v>
      </c>
      <c r="D12" s="216" t="s">
        <v>702</v>
      </c>
      <c r="E12" s="216" t="s">
        <v>703</v>
      </c>
      <c r="F12" s="216" t="s">
        <v>704</v>
      </c>
      <c r="G12" s="216" t="s">
        <v>685</v>
      </c>
      <c r="H12" s="217"/>
    </row>
    <row r="13" spans="2:8" x14ac:dyDescent="0.45">
      <c r="B13" s="222">
        <v>9</v>
      </c>
      <c r="C13" s="223">
        <v>302</v>
      </c>
      <c r="D13" s="224" t="s">
        <v>705</v>
      </c>
      <c r="E13" s="224" t="s">
        <v>706</v>
      </c>
      <c r="F13" s="224" t="s">
        <v>707</v>
      </c>
      <c r="G13" s="224" t="s">
        <v>685</v>
      </c>
      <c r="H13" s="225" t="s">
        <v>708</v>
      </c>
    </row>
    <row r="14" spans="2:8" x14ac:dyDescent="0.45">
      <c r="B14" s="222">
        <v>10</v>
      </c>
      <c r="C14" s="223">
        <v>303</v>
      </c>
      <c r="D14" s="224" t="s">
        <v>705</v>
      </c>
      <c r="E14" s="224" t="s">
        <v>709</v>
      </c>
      <c r="F14" s="224" t="s">
        <v>710</v>
      </c>
      <c r="G14" s="224" t="s">
        <v>685</v>
      </c>
      <c r="H14" s="225" t="s">
        <v>711</v>
      </c>
    </row>
    <row r="15" spans="2:8" x14ac:dyDescent="0.45">
      <c r="B15" s="222">
        <v>11</v>
      </c>
      <c r="C15" s="223">
        <v>304</v>
      </c>
      <c r="D15" s="224" t="s">
        <v>705</v>
      </c>
      <c r="E15" s="224" t="s">
        <v>712</v>
      </c>
      <c r="F15" s="224" t="s">
        <v>713</v>
      </c>
      <c r="G15" s="224" t="s">
        <v>685</v>
      </c>
      <c r="H15" s="225" t="s">
        <v>714</v>
      </c>
    </row>
    <row r="16" spans="2:8" ht="18.600000000000001" thickBot="1" x14ac:dyDescent="0.5">
      <c r="B16" s="218">
        <v>12</v>
      </c>
      <c r="C16" s="219">
        <v>305</v>
      </c>
      <c r="D16" s="220" t="s">
        <v>705</v>
      </c>
      <c r="E16" s="220" t="s">
        <v>715</v>
      </c>
      <c r="F16" s="220" t="s">
        <v>716</v>
      </c>
      <c r="G16" s="220" t="s">
        <v>685</v>
      </c>
      <c r="H16" s="221" t="s">
        <v>717</v>
      </c>
    </row>
    <row r="17" spans="2:8" x14ac:dyDescent="0.45">
      <c r="B17" s="214">
        <v>13</v>
      </c>
      <c r="C17" s="215">
        <v>401</v>
      </c>
      <c r="D17" s="216" t="s">
        <v>718</v>
      </c>
      <c r="E17" s="216" t="s">
        <v>216</v>
      </c>
      <c r="F17" s="216" t="s">
        <v>719</v>
      </c>
      <c r="G17" s="216" t="s">
        <v>697</v>
      </c>
      <c r="H17" s="217"/>
    </row>
    <row r="18" spans="2:8" x14ac:dyDescent="0.45">
      <c r="B18" s="222">
        <v>14</v>
      </c>
      <c r="C18" s="223">
        <v>402</v>
      </c>
      <c r="D18" s="224" t="s">
        <v>718</v>
      </c>
      <c r="E18" s="224" t="s">
        <v>720</v>
      </c>
      <c r="F18" s="224" t="s">
        <v>721</v>
      </c>
      <c r="G18" s="224" t="s">
        <v>685</v>
      </c>
      <c r="H18" s="225"/>
    </row>
    <row r="19" spans="2:8" x14ac:dyDescent="0.45">
      <c r="B19" s="222">
        <v>15</v>
      </c>
      <c r="C19" s="223">
        <v>403</v>
      </c>
      <c r="D19" s="224" t="s">
        <v>718</v>
      </c>
      <c r="E19" s="224" t="s">
        <v>722</v>
      </c>
      <c r="F19" s="224" t="s">
        <v>723</v>
      </c>
      <c r="G19" s="224" t="s">
        <v>685</v>
      </c>
      <c r="H19" s="225"/>
    </row>
    <row r="20" spans="2:8" x14ac:dyDescent="0.45">
      <c r="B20" s="222">
        <v>16</v>
      </c>
      <c r="C20" s="223">
        <v>404</v>
      </c>
      <c r="D20" s="224" t="s">
        <v>718</v>
      </c>
      <c r="E20" s="224" t="s">
        <v>724</v>
      </c>
      <c r="F20" s="224" t="s">
        <v>725</v>
      </c>
      <c r="G20" s="224" t="s">
        <v>685</v>
      </c>
      <c r="H20" s="225"/>
    </row>
    <row r="21" spans="2:8" x14ac:dyDescent="0.45">
      <c r="B21" s="222">
        <v>17</v>
      </c>
      <c r="C21" s="223">
        <v>405</v>
      </c>
      <c r="D21" s="224" t="s">
        <v>718</v>
      </c>
      <c r="E21" s="224" t="s">
        <v>726</v>
      </c>
      <c r="F21" s="224" t="s">
        <v>727</v>
      </c>
      <c r="G21" s="224" t="s">
        <v>685</v>
      </c>
      <c r="H21" s="225"/>
    </row>
    <row r="22" spans="2:8" x14ac:dyDescent="0.45">
      <c r="B22" s="222">
        <v>18</v>
      </c>
      <c r="C22" s="223">
        <v>406</v>
      </c>
      <c r="D22" s="224" t="s">
        <v>718</v>
      </c>
      <c r="E22" s="224" t="s">
        <v>728</v>
      </c>
      <c r="F22" s="224" t="s">
        <v>729</v>
      </c>
      <c r="G22" s="224" t="s">
        <v>685</v>
      </c>
      <c r="H22" s="225"/>
    </row>
    <row r="23" spans="2:8" x14ac:dyDescent="0.45">
      <c r="B23" s="222">
        <v>19</v>
      </c>
      <c r="C23" s="223">
        <v>407</v>
      </c>
      <c r="D23" s="224" t="s">
        <v>718</v>
      </c>
      <c r="E23" s="224" t="s">
        <v>730</v>
      </c>
      <c r="F23" s="224" t="s">
        <v>731</v>
      </c>
      <c r="G23" s="224" t="s">
        <v>685</v>
      </c>
      <c r="H23" s="225"/>
    </row>
    <row r="24" spans="2:8" x14ac:dyDescent="0.45">
      <c r="B24" s="222">
        <v>20</v>
      </c>
      <c r="C24" s="223">
        <v>408</v>
      </c>
      <c r="D24" s="224" t="s">
        <v>718</v>
      </c>
      <c r="E24" s="224" t="s">
        <v>732</v>
      </c>
      <c r="F24" s="224" t="s">
        <v>733</v>
      </c>
      <c r="G24" s="224" t="s">
        <v>685</v>
      </c>
      <c r="H24" s="225"/>
    </row>
    <row r="25" spans="2:8" x14ac:dyDescent="0.45">
      <c r="B25" s="222">
        <v>21</v>
      </c>
      <c r="C25" s="223">
        <v>409</v>
      </c>
      <c r="D25" s="224" t="s">
        <v>718</v>
      </c>
      <c r="E25" s="224" t="s">
        <v>734</v>
      </c>
      <c r="F25" s="224" t="s">
        <v>735</v>
      </c>
      <c r="G25" s="224" t="s">
        <v>685</v>
      </c>
      <c r="H25" s="225"/>
    </row>
    <row r="26" spans="2:8" x14ac:dyDescent="0.45">
      <c r="B26" s="222">
        <v>22</v>
      </c>
      <c r="C26" s="223">
        <v>410</v>
      </c>
      <c r="D26" s="224" t="s">
        <v>718</v>
      </c>
      <c r="E26" s="224" t="s">
        <v>242</v>
      </c>
      <c r="F26" s="224" t="s">
        <v>736</v>
      </c>
      <c r="G26" s="224" t="s">
        <v>685</v>
      </c>
      <c r="H26" s="225"/>
    </row>
    <row r="27" spans="2:8" x14ac:dyDescent="0.45">
      <c r="B27" s="222">
        <v>23</v>
      </c>
      <c r="C27" s="223">
        <v>411</v>
      </c>
      <c r="D27" s="224" t="s">
        <v>718</v>
      </c>
      <c r="E27" s="224" t="s">
        <v>243</v>
      </c>
      <c r="F27" s="224" t="s">
        <v>737</v>
      </c>
      <c r="G27" s="224" t="s">
        <v>685</v>
      </c>
      <c r="H27" s="225"/>
    </row>
    <row r="28" spans="2:8" x14ac:dyDescent="0.45">
      <c r="B28" s="222">
        <v>24</v>
      </c>
      <c r="C28" s="223">
        <v>412</v>
      </c>
      <c r="D28" s="224" t="s">
        <v>718</v>
      </c>
      <c r="E28" s="224" t="s">
        <v>244</v>
      </c>
      <c r="F28" s="224" t="s">
        <v>738</v>
      </c>
      <c r="G28" s="224" t="s">
        <v>685</v>
      </c>
      <c r="H28" s="225"/>
    </row>
    <row r="29" spans="2:8" x14ac:dyDescent="0.45">
      <c r="B29" s="222">
        <v>25</v>
      </c>
      <c r="C29" s="223">
        <v>413</v>
      </c>
      <c r="D29" s="224" t="s">
        <v>718</v>
      </c>
      <c r="E29" s="224" t="s">
        <v>739</v>
      </c>
      <c r="F29" s="224" t="s">
        <v>740</v>
      </c>
      <c r="G29" s="224" t="s">
        <v>685</v>
      </c>
      <c r="H29" s="225"/>
    </row>
    <row r="30" spans="2:8" ht="18.600000000000001" thickBot="1" x14ac:dyDescent="0.5">
      <c r="B30" s="218">
        <v>26</v>
      </c>
      <c r="C30" s="223">
        <v>414</v>
      </c>
      <c r="D30" s="220" t="s">
        <v>718</v>
      </c>
      <c r="E30" s="220" t="s">
        <v>741</v>
      </c>
      <c r="F30" s="220" t="s">
        <v>742</v>
      </c>
      <c r="G30" s="220" t="s">
        <v>685</v>
      </c>
      <c r="H30" s="221"/>
    </row>
    <row r="31" spans="2:8" ht="18.600000000000001" thickBot="1" x14ac:dyDescent="0.5">
      <c r="B31" s="226">
        <v>27</v>
      </c>
      <c r="C31" s="227">
        <v>501</v>
      </c>
      <c r="D31" s="228" t="s">
        <v>743</v>
      </c>
      <c r="E31" s="228" t="s">
        <v>744</v>
      </c>
      <c r="F31" s="228" t="s">
        <v>745</v>
      </c>
      <c r="G31" s="228" t="s">
        <v>697</v>
      </c>
      <c r="H31" s="229"/>
    </row>
    <row r="32" spans="2:8" x14ac:dyDescent="0.45">
      <c r="B32" s="214">
        <v>28</v>
      </c>
      <c r="C32" s="215">
        <v>601</v>
      </c>
      <c r="D32" s="216" t="s">
        <v>746</v>
      </c>
      <c r="E32" s="216" t="s">
        <v>747</v>
      </c>
      <c r="F32" s="216" t="s">
        <v>748</v>
      </c>
      <c r="G32" s="216" t="s">
        <v>697</v>
      </c>
      <c r="H32" s="217"/>
    </row>
    <row r="33" spans="2:8" x14ac:dyDescent="0.45">
      <c r="B33" s="222">
        <v>29</v>
      </c>
      <c r="C33" s="223">
        <v>602</v>
      </c>
      <c r="D33" s="224" t="s">
        <v>746</v>
      </c>
      <c r="E33" s="224" t="s">
        <v>264</v>
      </c>
      <c r="F33" s="224" t="s">
        <v>749</v>
      </c>
      <c r="G33" s="224" t="s">
        <v>275</v>
      </c>
      <c r="H33" s="225"/>
    </row>
    <row r="34" spans="2:8" x14ac:dyDescent="0.45">
      <c r="B34" s="222">
        <v>30</v>
      </c>
      <c r="C34" s="223">
        <v>603</v>
      </c>
      <c r="D34" s="224" t="s">
        <v>750</v>
      </c>
      <c r="E34" s="224" t="s">
        <v>266</v>
      </c>
      <c r="F34" s="224" t="s">
        <v>751</v>
      </c>
      <c r="G34" s="224" t="s">
        <v>275</v>
      </c>
      <c r="H34" s="225"/>
    </row>
    <row r="35" spans="2:8" x14ac:dyDescent="0.45">
      <c r="B35" s="222">
        <v>31</v>
      </c>
      <c r="C35" s="223">
        <v>604</v>
      </c>
      <c r="D35" s="224" t="s">
        <v>750</v>
      </c>
      <c r="E35" s="224" t="s">
        <v>752</v>
      </c>
      <c r="F35" s="224" t="s">
        <v>753</v>
      </c>
      <c r="G35" s="224" t="s">
        <v>275</v>
      </c>
      <c r="H35" s="225"/>
    </row>
    <row r="36" spans="2:8" x14ac:dyDescent="0.45">
      <c r="B36" s="222">
        <v>32</v>
      </c>
      <c r="C36" s="223">
        <v>605</v>
      </c>
      <c r="D36" s="224" t="s">
        <v>750</v>
      </c>
      <c r="E36" s="224" t="s">
        <v>754</v>
      </c>
      <c r="F36" s="224" t="s">
        <v>755</v>
      </c>
      <c r="G36" s="224" t="s">
        <v>275</v>
      </c>
      <c r="H36" s="225"/>
    </row>
    <row r="37" spans="2:8" x14ac:dyDescent="0.45">
      <c r="B37" s="222">
        <v>33</v>
      </c>
      <c r="C37" s="223">
        <v>606</v>
      </c>
      <c r="D37" s="224" t="s">
        <v>750</v>
      </c>
      <c r="E37" s="224" t="s">
        <v>756</v>
      </c>
      <c r="F37" s="224" t="s">
        <v>757</v>
      </c>
      <c r="G37" s="224" t="s">
        <v>685</v>
      </c>
      <c r="H37" s="225"/>
    </row>
    <row r="38" spans="2:8" x14ac:dyDescent="0.45">
      <c r="B38" s="222">
        <v>34</v>
      </c>
      <c r="C38" s="223">
        <v>607</v>
      </c>
      <c r="D38" s="224" t="s">
        <v>750</v>
      </c>
      <c r="E38" s="224" t="s">
        <v>281</v>
      </c>
      <c r="F38" s="224" t="s">
        <v>758</v>
      </c>
      <c r="G38" s="224" t="s">
        <v>275</v>
      </c>
      <c r="H38" s="225"/>
    </row>
    <row r="39" spans="2:8" x14ac:dyDescent="0.45">
      <c r="B39" s="222">
        <v>35</v>
      </c>
      <c r="C39" s="223">
        <v>608</v>
      </c>
      <c r="D39" s="224" t="s">
        <v>750</v>
      </c>
      <c r="E39" s="224" t="s">
        <v>759</v>
      </c>
      <c r="F39" s="224" t="s">
        <v>760</v>
      </c>
      <c r="G39" s="224" t="s">
        <v>761</v>
      </c>
      <c r="H39" s="225" t="s">
        <v>762</v>
      </c>
    </row>
    <row r="40" spans="2:8" x14ac:dyDescent="0.45">
      <c r="B40" s="222">
        <v>36</v>
      </c>
      <c r="C40" s="223">
        <v>609</v>
      </c>
      <c r="D40" s="224" t="s">
        <v>750</v>
      </c>
      <c r="E40" s="224" t="s">
        <v>763</v>
      </c>
      <c r="F40" s="224" t="s">
        <v>764</v>
      </c>
      <c r="G40" s="224" t="s">
        <v>697</v>
      </c>
      <c r="H40" s="225" t="s">
        <v>762</v>
      </c>
    </row>
    <row r="41" spans="2:8" x14ac:dyDescent="0.45">
      <c r="B41" s="222">
        <v>37</v>
      </c>
      <c r="C41" s="223">
        <v>610</v>
      </c>
      <c r="D41" s="224" t="s">
        <v>750</v>
      </c>
      <c r="E41" s="224" t="s">
        <v>765</v>
      </c>
      <c r="F41" s="224" t="s">
        <v>766</v>
      </c>
      <c r="G41" s="224" t="s">
        <v>761</v>
      </c>
      <c r="H41" s="225" t="s">
        <v>762</v>
      </c>
    </row>
    <row r="42" spans="2:8" ht="18.600000000000001" thickBot="1" x14ac:dyDescent="0.5">
      <c r="B42" s="218">
        <v>38</v>
      </c>
      <c r="C42" s="223">
        <v>611</v>
      </c>
      <c r="D42" s="220" t="s">
        <v>746</v>
      </c>
      <c r="E42" s="220" t="s">
        <v>767</v>
      </c>
      <c r="F42" s="220" t="s">
        <v>768</v>
      </c>
      <c r="G42" s="220" t="s">
        <v>761</v>
      </c>
      <c r="H42" s="221" t="s">
        <v>762</v>
      </c>
    </row>
    <row r="43" spans="2:8" x14ac:dyDescent="0.45">
      <c r="B43" s="214">
        <v>39</v>
      </c>
      <c r="C43" s="215">
        <v>701</v>
      </c>
      <c r="D43" s="216" t="s">
        <v>769</v>
      </c>
      <c r="E43" s="216" t="s">
        <v>210</v>
      </c>
      <c r="F43" s="216" t="s">
        <v>770</v>
      </c>
      <c r="G43" s="216" t="s">
        <v>761</v>
      </c>
      <c r="H43" s="217"/>
    </row>
    <row r="44" spans="2:8" x14ac:dyDescent="0.45">
      <c r="B44" s="222">
        <v>40</v>
      </c>
      <c r="C44" s="223">
        <v>702</v>
      </c>
      <c r="D44" s="224" t="s">
        <v>769</v>
      </c>
      <c r="E44" s="224" t="s">
        <v>771</v>
      </c>
      <c r="F44" s="224" t="s">
        <v>772</v>
      </c>
      <c r="G44" s="224" t="s">
        <v>275</v>
      </c>
      <c r="H44" s="225"/>
    </row>
    <row r="45" spans="2:8" x14ac:dyDescent="0.45">
      <c r="B45" s="222">
        <v>41</v>
      </c>
      <c r="C45" s="223">
        <v>703</v>
      </c>
      <c r="D45" s="224" t="s">
        <v>769</v>
      </c>
      <c r="E45" s="224" t="s">
        <v>773</v>
      </c>
      <c r="F45" s="224" t="s">
        <v>774</v>
      </c>
      <c r="G45" s="224" t="s">
        <v>275</v>
      </c>
      <c r="H45" s="225"/>
    </row>
    <row r="46" spans="2:8" x14ac:dyDescent="0.45">
      <c r="B46" s="222">
        <v>42</v>
      </c>
      <c r="C46" s="223">
        <v>704</v>
      </c>
      <c r="D46" s="224" t="s">
        <v>769</v>
      </c>
      <c r="E46" s="224" t="s">
        <v>312</v>
      </c>
      <c r="F46" s="224" t="s">
        <v>775</v>
      </c>
      <c r="G46" s="224" t="s">
        <v>776</v>
      </c>
      <c r="H46" s="225"/>
    </row>
    <row r="47" spans="2:8" x14ac:dyDescent="0.45">
      <c r="B47" s="222">
        <v>43</v>
      </c>
      <c r="C47" s="223">
        <v>705</v>
      </c>
      <c r="D47" s="224" t="s">
        <v>769</v>
      </c>
      <c r="E47" s="224" t="s">
        <v>316</v>
      </c>
      <c r="F47" s="224" t="s">
        <v>777</v>
      </c>
      <c r="G47" s="224" t="s">
        <v>776</v>
      </c>
      <c r="H47" s="225"/>
    </row>
    <row r="48" spans="2:8" ht="18.600000000000001" thickBot="1" x14ac:dyDescent="0.5">
      <c r="B48" s="218">
        <v>44</v>
      </c>
      <c r="C48" s="223">
        <v>706</v>
      </c>
      <c r="D48" s="220" t="s">
        <v>769</v>
      </c>
      <c r="E48" s="220" t="s">
        <v>317</v>
      </c>
      <c r="F48" s="220" t="s">
        <v>778</v>
      </c>
      <c r="G48" s="220" t="s">
        <v>151</v>
      </c>
      <c r="H48" s="221"/>
    </row>
    <row r="49" spans="2:8" x14ac:dyDescent="0.45">
      <c r="B49" s="214">
        <v>45</v>
      </c>
      <c r="C49" s="215">
        <v>801</v>
      </c>
      <c r="D49" s="216" t="s">
        <v>779</v>
      </c>
      <c r="E49" s="216" t="s">
        <v>329</v>
      </c>
      <c r="F49" s="216" t="s">
        <v>780</v>
      </c>
      <c r="G49" s="216" t="s">
        <v>151</v>
      </c>
      <c r="H49" s="217"/>
    </row>
    <row r="50" spans="2:8" x14ac:dyDescent="0.45">
      <c r="B50" s="222">
        <v>46</v>
      </c>
      <c r="C50" s="223">
        <v>802</v>
      </c>
      <c r="D50" s="224" t="s">
        <v>781</v>
      </c>
      <c r="E50" s="224" t="s">
        <v>344</v>
      </c>
      <c r="F50" s="224" t="s">
        <v>782</v>
      </c>
      <c r="G50" s="224" t="s">
        <v>151</v>
      </c>
      <c r="H50" s="225"/>
    </row>
    <row r="51" spans="2:8" x14ac:dyDescent="0.45">
      <c r="B51" s="222">
        <v>47</v>
      </c>
      <c r="C51" s="223">
        <v>803</v>
      </c>
      <c r="D51" s="224" t="s">
        <v>779</v>
      </c>
      <c r="E51" s="224" t="s">
        <v>783</v>
      </c>
      <c r="F51" s="224" t="s">
        <v>784</v>
      </c>
      <c r="G51" s="224" t="s">
        <v>151</v>
      </c>
      <c r="H51" s="225"/>
    </row>
    <row r="52" spans="2:8" x14ac:dyDescent="0.45">
      <c r="B52" s="222">
        <v>48</v>
      </c>
      <c r="C52" s="223">
        <v>804</v>
      </c>
      <c r="D52" s="224" t="s">
        <v>779</v>
      </c>
      <c r="E52" s="224" t="s">
        <v>785</v>
      </c>
      <c r="F52" s="224" t="s">
        <v>786</v>
      </c>
      <c r="G52" s="224" t="s">
        <v>151</v>
      </c>
      <c r="H52" s="225"/>
    </row>
    <row r="53" spans="2:8" x14ac:dyDescent="0.45">
      <c r="B53" s="222">
        <v>49</v>
      </c>
      <c r="C53" s="223">
        <v>805</v>
      </c>
      <c r="D53" s="224" t="s">
        <v>781</v>
      </c>
      <c r="E53" s="224" t="s">
        <v>363</v>
      </c>
      <c r="F53" s="224" t="s">
        <v>787</v>
      </c>
      <c r="G53" s="224" t="s">
        <v>151</v>
      </c>
      <c r="H53" s="225"/>
    </row>
    <row r="54" spans="2:8" x14ac:dyDescent="0.45">
      <c r="B54" s="222">
        <v>50</v>
      </c>
      <c r="C54" s="223">
        <v>806</v>
      </c>
      <c r="D54" s="224" t="s">
        <v>779</v>
      </c>
      <c r="E54" s="224" t="s">
        <v>371</v>
      </c>
      <c r="F54" s="224" t="s">
        <v>788</v>
      </c>
      <c r="G54" s="224" t="s">
        <v>776</v>
      </c>
      <c r="H54" s="225"/>
    </row>
    <row r="55" spans="2:8" ht="18.600000000000001" thickBot="1" x14ac:dyDescent="0.5">
      <c r="B55" s="218">
        <v>51</v>
      </c>
      <c r="C55" s="223">
        <v>807</v>
      </c>
      <c r="D55" s="220" t="s">
        <v>779</v>
      </c>
      <c r="E55" s="220" t="s">
        <v>789</v>
      </c>
      <c r="F55" s="220" t="s">
        <v>790</v>
      </c>
      <c r="G55" s="220" t="s">
        <v>151</v>
      </c>
      <c r="H55" s="221"/>
    </row>
    <row r="56" spans="2:8" x14ac:dyDescent="0.45">
      <c r="B56" s="214">
        <v>52</v>
      </c>
      <c r="C56" s="215">
        <v>901</v>
      </c>
      <c r="D56" s="216" t="s">
        <v>791</v>
      </c>
      <c r="E56" s="216" t="s">
        <v>792</v>
      </c>
      <c r="F56" s="216" t="s">
        <v>793</v>
      </c>
      <c r="G56" s="216" t="s">
        <v>151</v>
      </c>
      <c r="H56" s="217"/>
    </row>
    <row r="57" spans="2:8" x14ac:dyDescent="0.45">
      <c r="B57" s="222">
        <v>53</v>
      </c>
      <c r="C57" s="223">
        <v>902</v>
      </c>
      <c r="D57" s="224" t="s">
        <v>791</v>
      </c>
      <c r="E57" s="224" t="s">
        <v>794</v>
      </c>
      <c r="F57" s="224" t="s">
        <v>795</v>
      </c>
      <c r="G57" s="224" t="s">
        <v>151</v>
      </c>
      <c r="H57" s="225" t="s">
        <v>796</v>
      </c>
    </row>
    <row r="58" spans="2:8" x14ac:dyDescent="0.45">
      <c r="B58" s="222">
        <v>54</v>
      </c>
      <c r="C58" s="223">
        <v>903</v>
      </c>
      <c r="D58" s="224" t="s">
        <v>791</v>
      </c>
      <c r="E58" s="224" t="s">
        <v>797</v>
      </c>
      <c r="F58" s="224" t="s">
        <v>797</v>
      </c>
      <c r="G58" s="224" t="s">
        <v>776</v>
      </c>
      <c r="H58" s="225"/>
    </row>
    <row r="59" spans="2:8" x14ac:dyDescent="0.45">
      <c r="B59" s="222">
        <v>55</v>
      </c>
      <c r="C59" s="223">
        <v>904</v>
      </c>
      <c r="D59" s="224" t="s">
        <v>798</v>
      </c>
      <c r="E59" s="224" t="s">
        <v>799</v>
      </c>
      <c r="F59" s="224" t="s">
        <v>800</v>
      </c>
      <c r="G59" s="224" t="s">
        <v>151</v>
      </c>
      <c r="H59" s="225"/>
    </row>
    <row r="60" spans="2:8" x14ac:dyDescent="0.45">
      <c r="B60" s="222">
        <v>56</v>
      </c>
      <c r="C60" s="223">
        <v>905</v>
      </c>
      <c r="D60" s="224" t="s">
        <v>798</v>
      </c>
      <c r="E60" s="224" t="s">
        <v>388</v>
      </c>
      <c r="F60" s="224" t="s">
        <v>782</v>
      </c>
      <c r="G60" s="224" t="s">
        <v>151</v>
      </c>
      <c r="H60" s="225"/>
    </row>
    <row r="61" spans="2:8" x14ac:dyDescent="0.45">
      <c r="B61" s="222">
        <v>57</v>
      </c>
      <c r="C61" s="223">
        <v>906</v>
      </c>
      <c r="D61" s="224" t="s">
        <v>801</v>
      </c>
      <c r="E61" s="224" t="s">
        <v>802</v>
      </c>
      <c r="F61" s="224" t="s">
        <v>803</v>
      </c>
      <c r="G61" s="224" t="s">
        <v>776</v>
      </c>
      <c r="H61" s="225"/>
    </row>
    <row r="62" spans="2:8" x14ac:dyDescent="0.45">
      <c r="B62" s="222">
        <v>58</v>
      </c>
      <c r="C62" s="223">
        <v>907</v>
      </c>
      <c r="D62" s="224" t="s">
        <v>801</v>
      </c>
      <c r="E62" s="224" t="s">
        <v>393</v>
      </c>
      <c r="F62" s="224" t="s">
        <v>804</v>
      </c>
      <c r="G62" s="224" t="s">
        <v>151</v>
      </c>
      <c r="H62" s="225"/>
    </row>
    <row r="63" spans="2:8" x14ac:dyDescent="0.45">
      <c r="B63" s="222">
        <v>59</v>
      </c>
      <c r="C63" s="223">
        <v>908</v>
      </c>
      <c r="D63" s="224" t="s">
        <v>801</v>
      </c>
      <c r="E63" s="224" t="s">
        <v>805</v>
      </c>
      <c r="F63" s="224" t="s">
        <v>806</v>
      </c>
      <c r="G63" s="224" t="s">
        <v>776</v>
      </c>
      <c r="H63" s="225" t="s">
        <v>807</v>
      </c>
    </row>
    <row r="64" spans="2:8" x14ac:dyDescent="0.45">
      <c r="B64" s="222">
        <v>60</v>
      </c>
      <c r="C64" s="223">
        <v>909</v>
      </c>
      <c r="D64" s="224" t="s">
        <v>791</v>
      </c>
      <c r="E64" s="224" t="s">
        <v>783</v>
      </c>
      <c r="F64" s="224" t="s">
        <v>784</v>
      </c>
      <c r="G64" s="224" t="s">
        <v>151</v>
      </c>
      <c r="H64" s="225"/>
    </row>
    <row r="65" spans="2:8" x14ac:dyDescent="0.45">
      <c r="B65" s="222">
        <v>61</v>
      </c>
      <c r="C65" s="223">
        <v>910</v>
      </c>
      <c r="D65" s="224" t="s">
        <v>801</v>
      </c>
      <c r="E65" s="224" t="s">
        <v>398</v>
      </c>
      <c r="F65" s="224" t="s">
        <v>808</v>
      </c>
      <c r="G65" s="224" t="s">
        <v>151</v>
      </c>
      <c r="H65" s="225"/>
    </row>
    <row r="66" spans="2:8" x14ac:dyDescent="0.45">
      <c r="B66" s="222">
        <v>62</v>
      </c>
      <c r="C66" s="223">
        <v>911</v>
      </c>
      <c r="D66" s="224" t="s">
        <v>791</v>
      </c>
      <c r="E66" s="224" t="s">
        <v>809</v>
      </c>
      <c r="F66" s="224" t="s">
        <v>810</v>
      </c>
      <c r="G66" s="224" t="s">
        <v>151</v>
      </c>
      <c r="H66" s="225" t="s">
        <v>811</v>
      </c>
    </row>
    <row r="67" spans="2:8" x14ac:dyDescent="0.45">
      <c r="B67" s="222">
        <v>63</v>
      </c>
      <c r="C67" s="223">
        <v>912</v>
      </c>
      <c r="D67" s="224" t="s">
        <v>801</v>
      </c>
      <c r="E67" s="224" t="s">
        <v>401</v>
      </c>
      <c r="F67" s="224" t="s">
        <v>812</v>
      </c>
      <c r="G67" s="224" t="s">
        <v>813</v>
      </c>
      <c r="H67" s="225" t="s">
        <v>814</v>
      </c>
    </row>
    <row r="68" spans="2:8" x14ac:dyDescent="0.45">
      <c r="B68" s="222">
        <v>64</v>
      </c>
      <c r="C68" s="223">
        <v>913</v>
      </c>
      <c r="D68" s="224" t="s">
        <v>815</v>
      </c>
      <c r="E68" s="224" t="s">
        <v>816</v>
      </c>
      <c r="F68" s="224" t="s">
        <v>817</v>
      </c>
      <c r="G68" s="224" t="s">
        <v>818</v>
      </c>
      <c r="H68" s="225" t="s">
        <v>819</v>
      </c>
    </row>
    <row r="69" spans="2:8" ht="18.600000000000001" thickBot="1" x14ac:dyDescent="0.5">
      <c r="B69" s="218">
        <v>65</v>
      </c>
      <c r="C69" s="223">
        <v>914</v>
      </c>
      <c r="D69" s="220" t="s">
        <v>815</v>
      </c>
      <c r="E69" s="220" t="s">
        <v>820</v>
      </c>
      <c r="F69" s="220" t="s">
        <v>821</v>
      </c>
      <c r="G69" s="220" t="s">
        <v>818</v>
      </c>
      <c r="H69" s="221"/>
    </row>
    <row r="70" spans="2:8" x14ac:dyDescent="0.45">
      <c r="B70" s="214">
        <v>66</v>
      </c>
      <c r="C70" s="215">
        <v>1001</v>
      </c>
      <c r="D70" s="216" t="s">
        <v>822</v>
      </c>
      <c r="E70" s="216" t="s">
        <v>823</v>
      </c>
      <c r="F70" s="230" t="s">
        <v>824</v>
      </c>
      <c r="G70" s="216" t="s">
        <v>818</v>
      </c>
      <c r="H70" s="217"/>
    </row>
    <row r="71" spans="2:8" x14ac:dyDescent="0.45">
      <c r="B71" s="222">
        <v>67</v>
      </c>
      <c r="C71" s="223">
        <v>1002</v>
      </c>
      <c r="D71" s="224" t="s">
        <v>822</v>
      </c>
      <c r="E71" s="224" t="s">
        <v>825</v>
      </c>
      <c r="F71" s="231" t="s">
        <v>826</v>
      </c>
      <c r="G71" s="224" t="s">
        <v>818</v>
      </c>
      <c r="H71" s="225"/>
    </row>
    <row r="72" spans="2:8" x14ac:dyDescent="0.45">
      <c r="B72" s="222">
        <v>68</v>
      </c>
      <c r="C72" s="223">
        <v>1003</v>
      </c>
      <c r="D72" s="224" t="s">
        <v>822</v>
      </c>
      <c r="E72" s="224" t="s">
        <v>827</v>
      </c>
      <c r="F72" s="231" t="s">
        <v>828</v>
      </c>
      <c r="G72" s="224" t="s">
        <v>818</v>
      </c>
      <c r="H72" s="225"/>
    </row>
    <row r="73" spans="2:8" x14ac:dyDescent="0.45">
      <c r="B73" s="222">
        <v>69</v>
      </c>
      <c r="C73" s="223">
        <v>1004</v>
      </c>
      <c r="D73" s="224" t="s">
        <v>822</v>
      </c>
      <c r="E73" s="224" t="s">
        <v>430</v>
      </c>
      <c r="F73" s="231" t="s">
        <v>824</v>
      </c>
      <c r="G73" s="224" t="s">
        <v>818</v>
      </c>
      <c r="H73" s="225"/>
    </row>
    <row r="74" spans="2:8" x14ac:dyDescent="0.45">
      <c r="B74" s="222">
        <v>70</v>
      </c>
      <c r="C74" s="223">
        <v>1005</v>
      </c>
      <c r="D74" s="224" t="s">
        <v>822</v>
      </c>
      <c r="E74" s="224" t="s">
        <v>829</v>
      </c>
      <c r="F74" s="231" t="s">
        <v>824</v>
      </c>
      <c r="G74" s="224" t="s">
        <v>818</v>
      </c>
      <c r="H74" s="225"/>
    </row>
    <row r="75" spans="2:8" x14ac:dyDescent="0.45">
      <c r="B75" s="222">
        <v>71</v>
      </c>
      <c r="C75" s="223">
        <v>1006</v>
      </c>
      <c r="D75" s="224" t="s">
        <v>822</v>
      </c>
      <c r="E75" s="224" t="s">
        <v>830</v>
      </c>
      <c r="F75" s="224" t="s">
        <v>831</v>
      </c>
      <c r="G75" s="224" t="s">
        <v>818</v>
      </c>
      <c r="H75" s="225" t="s">
        <v>832</v>
      </c>
    </row>
    <row r="76" spans="2:8" ht="18.600000000000001" thickBot="1" x14ac:dyDescent="0.5">
      <c r="B76" s="218">
        <v>72</v>
      </c>
      <c r="C76" s="223">
        <v>1007</v>
      </c>
      <c r="D76" s="220" t="s">
        <v>822</v>
      </c>
      <c r="E76" s="220" t="s">
        <v>833</v>
      </c>
      <c r="F76" s="220" t="s">
        <v>834</v>
      </c>
      <c r="G76" s="220" t="s">
        <v>818</v>
      </c>
      <c r="H76" s="221" t="s">
        <v>835</v>
      </c>
    </row>
    <row r="77" spans="2:8" x14ac:dyDescent="0.45">
      <c r="B77" s="214">
        <v>73</v>
      </c>
      <c r="C77" s="215">
        <v>1101</v>
      </c>
      <c r="D77" s="216" t="s">
        <v>836</v>
      </c>
      <c r="E77" s="216" t="s">
        <v>837</v>
      </c>
      <c r="F77" s="216" t="s">
        <v>838</v>
      </c>
      <c r="G77" s="216" t="s">
        <v>813</v>
      </c>
      <c r="H77" s="217"/>
    </row>
    <row r="78" spans="2:8" x14ac:dyDescent="0.45">
      <c r="B78" s="222">
        <v>74</v>
      </c>
      <c r="C78" s="223">
        <v>1102</v>
      </c>
      <c r="D78" s="224" t="s">
        <v>836</v>
      </c>
      <c r="E78" s="224" t="s">
        <v>839</v>
      </c>
      <c r="F78" s="224" t="s">
        <v>840</v>
      </c>
      <c r="G78" s="224" t="s">
        <v>813</v>
      </c>
      <c r="H78" s="225"/>
    </row>
    <row r="79" spans="2:8" ht="18.600000000000001" thickBot="1" x14ac:dyDescent="0.5">
      <c r="B79" s="218">
        <v>75</v>
      </c>
      <c r="C79" s="219">
        <v>1103</v>
      </c>
      <c r="D79" s="220" t="s">
        <v>836</v>
      </c>
      <c r="E79" s="220" t="s">
        <v>841</v>
      </c>
      <c r="F79" s="220" t="s">
        <v>842</v>
      </c>
      <c r="G79" s="220" t="s">
        <v>813</v>
      </c>
      <c r="H79" s="221"/>
    </row>
    <row r="80" spans="2:8" x14ac:dyDescent="0.45">
      <c r="B80" s="232">
        <v>76</v>
      </c>
      <c r="C80" s="233">
        <v>1201</v>
      </c>
      <c r="D80" s="234" t="s">
        <v>843</v>
      </c>
      <c r="E80" s="234" t="s">
        <v>844</v>
      </c>
      <c r="F80" s="234" t="s">
        <v>845</v>
      </c>
      <c r="G80" s="234" t="s">
        <v>813</v>
      </c>
      <c r="H80" s="235"/>
    </row>
    <row r="81" spans="2:8" x14ac:dyDescent="0.45">
      <c r="B81" s="222">
        <v>77</v>
      </c>
      <c r="C81" s="223">
        <v>1202</v>
      </c>
      <c r="D81" s="224" t="s">
        <v>843</v>
      </c>
      <c r="E81" s="224" t="s">
        <v>846</v>
      </c>
      <c r="F81" s="224" t="s">
        <v>847</v>
      </c>
      <c r="G81" s="224" t="s">
        <v>813</v>
      </c>
      <c r="H81" s="225"/>
    </row>
    <row r="82" spans="2:8" x14ac:dyDescent="0.45">
      <c r="B82" s="222">
        <v>78</v>
      </c>
      <c r="C82" s="223">
        <v>1203</v>
      </c>
      <c r="D82" s="224" t="s">
        <v>843</v>
      </c>
      <c r="E82" s="224" t="s">
        <v>848</v>
      </c>
      <c r="F82" s="224" t="s">
        <v>849</v>
      </c>
      <c r="G82" s="224" t="s">
        <v>813</v>
      </c>
      <c r="H82" s="225"/>
    </row>
    <row r="83" spans="2:8" x14ac:dyDescent="0.45">
      <c r="B83" s="222">
        <v>79</v>
      </c>
      <c r="C83" s="223">
        <v>1204</v>
      </c>
      <c r="D83" s="224" t="s">
        <v>843</v>
      </c>
      <c r="E83" s="224" t="s">
        <v>850</v>
      </c>
      <c r="F83" s="224" t="s">
        <v>851</v>
      </c>
      <c r="G83" s="224" t="s">
        <v>813</v>
      </c>
      <c r="H83" s="225"/>
    </row>
    <row r="84" spans="2:8" x14ac:dyDescent="0.45">
      <c r="B84" s="222">
        <v>80</v>
      </c>
      <c r="C84" s="223">
        <v>1205</v>
      </c>
      <c r="D84" s="224" t="s">
        <v>843</v>
      </c>
      <c r="E84" s="224" t="s">
        <v>852</v>
      </c>
      <c r="F84" s="224" t="s">
        <v>853</v>
      </c>
      <c r="G84" s="224" t="s">
        <v>813</v>
      </c>
      <c r="H84" s="225"/>
    </row>
    <row r="85" spans="2:8" x14ac:dyDescent="0.45">
      <c r="B85" s="222">
        <v>81</v>
      </c>
      <c r="C85" s="223">
        <v>1206</v>
      </c>
      <c r="D85" s="224" t="s">
        <v>843</v>
      </c>
      <c r="E85" s="224" t="s">
        <v>854</v>
      </c>
      <c r="F85" s="224" t="s">
        <v>855</v>
      </c>
      <c r="G85" s="224" t="s">
        <v>813</v>
      </c>
      <c r="H85" s="225"/>
    </row>
    <row r="86" spans="2:8" x14ac:dyDescent="0.45">
      <c r="B86" s="222">
        <v>82</v>
      </c>
      <c r="C86" s="223">
        <v>1207</v>
      </c>
      <c r="D86" s="224" t="s">
        <v>843</v>
      </c>
      <c r="E86" s="224" t="s">
        <v>856</v>
      </c>
      <c r="F86" s="224" t="s">
        <v>857</v>
      </c>
      <c r="G86" s="224" t="s">
        <v>813</v>
      </c>
      <c r="H86" s="225"/>
    </row>
    <row r="87" spans="2:8" x14ac:dyDescent="0.45">
      <c r="B87" s="222">
        <v>83</v>
      </c>
      <c r="C87" s="223">
        <v>1208</v>
      </c>
      <c r="D87" s="224" t="s">
        <v>843</v>
      </c>
      <c r="E87" s="224" t="s">
        <v>858</v>
      </c>
      <c r="F87" s="224" t="s">
        <v>859</v>
      </c>
      <c r="G87" s="224" t="s">
        <v>813</v>
      </c>
      <c r="H87" s="225"/>
    </row>
    <row r="88" spans="2:8" x14ac:dyDescent="0.45">
      <c r="B88" s="222">
        <v>84</v>
      </c>
      <c r="C88" s="223">
        <v>1209</v>
      </c>
      <c r="D88" s="224" t="s">
        <v>843</v>
      </c>
      <c r="E88" s="224" t="s">
        <v>860</v>
      </c>
      <c r="F88" s="224" t="s">
        <v>861</v>
      </c>
      <c r="G88" s="224" t="s">
        <v>813</v>
      </c>
      <c r="H88" s="225"/>
    </row>
    <row r="89" spans="2:8" x14ac:dyDescent="0.45">
      <c r="B89" s="222">
        <v>85</v>
      </c>
      <c r="C89" s="223">
        <v>1210</v>
      </c>
      <c r="D89" s="224" t="s">
        <v>843</v>
      </c>
      <c r="E89" s="224" t="s">
        <v>862</v>
      </c>
      <c r="F89" s="224" t="s">
        <v>863</v>
      </c>
      <c r="G89" s="224" t="s">
        <v>813</v>
      </c>
      <c r="H89" s="225"/>
    </row>
    <row r="90" spans="2:8" x14ac:dyDescent="0.45">
      <c r="B90" s="222">
        <v>86</v>
      </c>
      <c r="C90" s="223">
        <v>1211</v>
      </c>
      <c r="D90" s="224" t="s">
        <v>843</v>
      </c>
      <c r="E90" s="224" t="s">
        <v>864</v>
      </c>
      <c r="F90" s="224" t="s">
        <v>865</v>
      </c>
      <c r="G90" s="224" t="s">
        <v>813</v>
      </c>
      <c r="H90" s="225"/>
    </row>
    <row r="91" spans="2:8" x14ac:dyDescent="0.45">
      <c r="B91" s="222">
        <v>87</v>
      </c>
      <c r="C91" s="223">
        <v>1212</v>
      </c>
      <c r="D91" s="224" t="s">
        <v>843</v>
      </c>
      <c r="E91" s="224" t="s">
        <v>866</v>
      </c>
      <c r="F91" s="224" t="s">
        <v>867</v>
      </c>
      <c r="G91" s="224" t="s">
        <v>813</v>
      </c>
      <c r="H91" s="225"/>
    </row>
    <row r="92" spans="2:8" x14ac:dyDescent="0.45">
      <c r="B92" s="222">
        <v>88</v>
      </c>
      <c r="C92" s="223">
        <v>1213</v>
      </c>
      <c r="D92" s="224" t="s">
        <v>843</v>
      </c>
      <c r="E92" s="224" t="s">
        <v>211</v>
      </c>
      <c r="F92" s="224" t="s">
        <v>868</v>
      </c>
      <c r="G92" s="224" t="s">
        <v>813</v>
      </c>
      <c r="H92" s="225"/>
    </row>
    <row r="93" spans="2:8" x14ac:dyDescent="0.45">
      <c r="B93" s="222">
        <v>89</v>
      </c>
      <c r="C93" s="223">
        <v>1214</v>
      </c>
      <c r="D93" s="224" t="s">
        <v>869</v>
      </c>
      <c r="E93" s="224" t="s">
        <v>870</v>
      </c>
      <c r="F93" s="224" t="s">
        <v>871</v>
      </c>
      <c r="G93" s="224" t="s">
        <v>813</v>
      </c>
      <c r="H93" s="225"/>
    </row>
    <row r="94" spans="2:8" x14ac:dyDescent="0.45">
      <c r="B94" s="222">
        <v>90</v>
      </c>
      <c r="C94" s="223">
        <v>1215</v>
      </c>
      <c r="D94" s="224" t="s">
        <v>843</v>
      </c>
      <c r="E94" s="224" t="s">
        <v>872</v>
      </c>
      <c r="F94" s="224" t="s">
        <v>873</v>
      </c>
      <c r="G94" s="224" t="s">
        <v>874</v>
      </c>
      <c r="H94" s="225"/>
    </row>
    <row r="95" spans="2:8" x14ac:dyDescent="0.45">
      <c r="B95" s="222">
        <v>91</v>
      </c>
      <c r="C95" s="223">
        <v>1216</v>
      </c>
      <c r="D95" s="224" t="s">
        <v>869</v>
      </c>
      <c r="E95" s="224" t="s">
        <v>872</v>
      </c>
      <c r="F95" s="224" t="s">
        <v>875</v>
      </c>
      <c r="G95" s="224" t="s">
        <v>874</v>
      </c>
      <c r="H95" s="225"/>
    </row>
    <row r="96" spans="2:8" x14ac:dyDescent="0.45">
      <c r="B96" s="222">
        <v>92</v>
      </c>
      <c r="C96" s="223">
        <v>1217</v>
      </c>
      <c r="D96" s="224" t="s">
        <v>869</v>
      </c>
      <c r="E96" s="224" t="s">
        <v>872</v>
      </c>
      <c r="F96" s="224" t="s">
        <v>876</v>
      </c>
      <c r="G96" s="224" t="s">
        <v>874</v>
      </c>
      <c r="H96" s="225"/>
    </row>
    <row r="97" spans="2:8" ht="18.600000000000001" thickBot="1" x14ac:dyDescent="0.5">
      <c r="B97" s="218">
        <v>93</v>
      </c>
      <c r="C97" s="223">
        <v>1218</v>
      </c>
      <c r="D97" s="220" t="s">
        <v>869</v>
      </c>
      <c r="E97" s="220" t="s">
        <v>877</v>
      </c>
      <c r="F97" s="220" t="s">
        <v>878</v>
      </c>
      <c r="G97" s="220" t="s">
        <v>874</v>
      </c>
      <c r="H97" s="221"/>
    </row>
  </sheetData>
  <mergeCells count="6">
    <mergeCell ref="H3:H4"/>
    <mergeCell ref="B3:C4"/>
    <mergeCell ref="D3:D4"/>
    <mergeCell ref="E3:E4"/>
    <mergeCell ref="F3:F4"/>
    <mergeCell ref="G3:G4"/>
  </mergeCells>
  <phoneticPr fontId="1"/>
  <hyperlinks>
    <hyperlink ref="D2" location="仕様書リスト!A1" display="仕様へ戻る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6"/>
  <sheetViews>
    <sheetView workbookViewId="0">
      <selection activeCell="C2" sqref="C2"/>
    </sheetView>
  </sheetViews>
  <sheetFormatPr defaultRowHeight="18" x14ac:dyDescent="0.45"/>
  <cols>
    <col min="1" max="1" width="3.3984375" style="149" customWidth="1"/>
    <col min="2" max="2" width="8.19921875" style="149" customWidth="1"/>
    <col min="3" max="3" width="37.19921875" style="149" customWidth="1"/>
    <col min="4" max="5" width="8.796875" style="149"/>
    <col min="6" max="6" width="9.09765625" style="149" customWidth="1"/>
    <col min="7" max="7" width="31" style="149" customWidth="1"/>
    <col min="8" max="8" width="8.3984375" style="149" customWidth="1"/>
    <col min="9" max="16384" width="8.796875" style="149"/>
  </cols>
  <sheetData>
    <row r="2" spans="2:4" ht="18.600000000000001" thickBot="1" x14ac:dyDescent="0.5">
      <c r="C2" s="514" t="s">
        <v>1099</v>
      </c>
    </row>
    <row r="3" spans="2:4" ht="22.8" thickBot="1" x14ac:dyDescent="0.5">
      <c r="B3" s="236" t="s">
        <v>879</v>
      </c>
      <c r="C3" s="237" t="s">
        <v>880</v>
      </c>
      <c r="D3" s="238"/>
    </row>
    <row r="4" spans="2:4" x14ac:dyDescent="0.45">
      <c r="B4" s="239">
        <v>101</v>
      </c>
      <c r="C4" s="203" t="s">
        <v>881</v>
      </c>
      <c r="D4" s="240">
        <v>10</v>
      </c>
    </row>
    <row r="5" spans="2:4" x14ac:dyDescent="0.45">
      <c r="B5" s="209">
        <v>102</v>
      </c>
      <c r="C5" s="206" t="s">
        <v>882</v>
      </c>
      <c r="D5" s="210">
        <v>3</v>
      </c>
    </row>
    <row r="6" spans="2:4" ht="18.600000000000001" thickBot="1" x14ac:dyDescent="0.5">
      <c r="B6" s="241">
        <v>103</v>
      </c>
      <c r="C6" s="211" t="s">
        <v>883</v>
      </c>
      <c r="D6" s="242">
        <v>4</v>
      </c>
    </row>
    <row r="7" spans="2:4" ht="18.600000000000001" thickBot="1" x14ac:dyDescent="0.5"/>
    <row r="8" spans="2:4" ht="22.8" thickBot="1" x14ac:dyDescent="0.5">
      <c r="B8" s="236" t="s">
        <v>132</v>
      </c>
      <c r="C8" s="237" t="s">
        <v>880</v>
      </c>
      <c r="D8" s="238"/>
    </row>
    <row r="9" spans="2:4" ht="25.2" customHeight="1" x14ac:dyDescent="0.45">
      <c r="B9" s="239">
        <v>201</v>
      </c>
      <c r="C9" s="203" t="s">
        <v>884</v>
      </c>
      <c r="D9" s="240">
        <v>7</v>
      </c>
    </row>
    <row r="10" spans="2:4" x14ac:dyDescent="0.45">
      <c r="B10" s="209">
        <v>202</v>
      </c>
      <c r="C10" s="206" t="s">
        <v>885</v>
      </c>
      <c r="D10" s="210">
        <v>5</v>
      </c>
    </row>
    <row r="11" spans="2:4" ht="18.600000000000001" thickBot="1" x14ac:dyDescent="0.5">
      <c r="B11" s="241">
        <v>203</v>
      </c>
      <c r="C11" s="211" t="s">
        <v>886</v>
      </c>
      <c r="D11" s="242">
        <v>5</v>
      </c>
    </row>
    <row r="12" spans="2:4" ht="18.600000000000001" thickBot="1" x14ac:dyDescent="0.5"/>
    <row r="13" spans="2:4" ht="22.8" thickBot="1" x14ac:dyDescent="0.5">
      <c r="B13" s="236" t="s">
        <v>132</v>
      </c>
      <c r="C13" s="237" t="s">
        <v>880</v>
      </c>
      <c r="D13" s="238"/>
    </row>
    <row r="14" spans="2:4" x14ac:dyDescent="0.45">
      <c r="B14" s="239">
        <v>401</v>
      </c>
      <c r="C14" s="203" t="s">
        <v>887</v>
      </c>
      <c r="D14" s="240">
        <v>5</v>
      </c>
    </row>
    <row r="15" spans="2:4" x14ac:dyDescent="0.45">
      <c r="B15" s="209">
        <v>402</v>
      </c>
      <c r="C15" s="206" t="s">
        <v>888</v>
      </c>
      <c r="D15" s="210">
        <v>5</v>
      </c>
    </row>
    <row r="16" spans="2:4" ht="18.600000000000001" thickBot="1" x14ac:dyDescent="0.5">
      <c r="B16" s="241">
        <v>403</v>
      </c>
      <c r="C16" s="211" t="s">
        <v>889</v>
      </c>
      <c r="D16" s="242">
        <v>5</v>
      </c>
    </row>
    <row r="17" spans="2:4" ht="18.600000000000001" thickBot="1" x14ac:dyDescent="0.5"/>
    <row r="18" spans="2:4" ht="22.8" thickBot="1" x14ac:dyDescent="0.5">
      <c r="B18" s="236" t="s">
        <v>132</v>
      </c>
      <c r="C18" s="237" t="s">
        <v>880</v>
      </c>
      <c r="D18" s="238"/>
    </row>
    <row r="19" spans="2:4" x14ac:dyDescent="0.45">
      <c r="B19" s="239">
        <v>301</v>
      </c>
      <c r="C19" s="203" t="s">
        <v>890</v>
      </c>
      <c r="D19" s="240">
        <v>4</v>
      </c>
    </row>
    <row r="20" spans="2:4" x14ac:dyDescent="0.45">
      <c r="B20" s="209">
        <v>302</v>
      </c>
      <c r="C20" s="206" t="s">
        <v>891</v>
      </c>
      <c r="D20" s="210">
        <v>7</v>
      </c>
    </row>
    <row r="21" spans="2:4" ht="18.600000000000001" thickBot="1" x14ac:dyDescent="0.5">
      <c r="B21" s="241">
        <v>303</v>
      </c>
      <c r="C21" s="211" t="s">
        <v>892</v>
      </c>
      <c r="D21" s="242">
        <v>6</v>
      </c>
    </row>
    <row r="22" spans="2:4" ht="18.600000000000001" thickBot="1" x14ac:dyDescent="0.5"/>
    <row r="23" spans="2:4" ht="22.2" x14ac:dyDescent="0.45">
      <c r="B23" s="236" t="s">
        <v>132</v>
      </c>
      <c r="C23" s="237" t="s">
        <v>880</v>
      </c>
      <c r="D23" s="238"/>
    </row>
    <row r="24" spans="2:4" x14ac:dyDescent="0.45">
      <c r="B24" s="243">
        <v>501</v>
      </c>
      <c r="C24" s="244" t="s">
        <v>893</v>
      </c>
      <c r="D24" s="245">
        <v>10</v>
      </c>
    </row>
    <row r="25" spans="2:4" x14ac:dyDescent="0.45">
      <c r="B25" s="209">
        <v>502</v>
      </c>
      <c r="C25" s="206" t="s">
        <v>894</v>
      </c>
      <c r="D25" s="210">
        <v>7</v>
      </c>
    </row>
    <row r="26" spans="2:4" ht="18.600000000000001" thickBot="1" x14ac:dyDescent="0.5">
      <c r="B26" s="241">
        <v>503</v>
      </c>
      <c r="C26" s="211" t="s">
        <v>895</v>
      </c>
      <c r="D26" s="242">
        <v>7</v>
      </c>
    </row>
  </sheetData>
  <phoneticPr fontId="1"/>
  <hyperlinks>
    <hyperlink ref="C2" location="仕様書リスト!A1" display="仕様へ戻る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3"/>
  <sheetViews>
    <sheetView workbookViewId="0">
      <selection activeCell="F2" sqref="F2"/>
    </sheetView>
  </sheetViews>
  <sheetFormatPr defaultRowHeight="18" x14ac:dyDescent="0.45"/>
  <cols>
    <col min="1" max="1" width="2.5" style="246" customWidth="1"/>
    <col min="2" max="2" width="5.19921875" style="246" bestFit="1" customWidth="1"/>
    <col min="3" max="3" width="12.8984375" style="246" customWidth="1"/>
    <col min="4" max="4" width="13.19921875" style="246" bestFit="1" customWidth="1"/>
    <col min="5" max="5" width="9.69921875" style="246" bestFit="1" customWidth="1"/>
    <col min="6" max="6" width="44.09765625" style="246" bestFit="1" customWidth="1"/>
    <col min="7" max="7" width="31.19921875" style="246" customWidth="1"/>
    <col min="8" max="16384" width="8.796875" style="246"/>
  </cols>
  <sheetData>
    <row r="2" spans="2:7" ht="18.600000000000001" thickBot="1" x14ac:dyDescent="0.5">
      <c r="F2" s="514" t="s">
        <v>1099</v>
      </c>
    </row>
    <row r="3" spans="2:7" ht="22.8" thickBot="1" x14ac:dyDescent="0.5">
      <c r="B3" s="248" t="s">
        <v>132</v>
      </c>
      <c r="C3" s="249" t="s">
        <v>441</v>
      </c>
      <c r="D3" s="249" t="s">
        <v>896</v>
      </c>
      <c r="E3" s="249" t="s">
        <v>897</v>
      </c>
      <c r="F3" s="250" t="s">
        <v>446</v>
      </c>
      <c r="G3" s="250" t="s">
        <v>446</v>
      </c>
    </row>
    <row r="4" spans="2:7" ht="18.600000000000001" x14ac:dyDescent="0.5">
      <c r="B4" s="251">
        <v>101</v>
      </c>
      <c r="C4" s="252" t="s">
        <v>898</v>
      </c>
      <c r="D4" s="252" t="s">
        <v>667</v>
      </c>
      <c r="E4" s="253">
        <v>1</v>
      </c>
      <c r="F4" s="253" t="s">
        <v>899</v>
      </c>
      <c r="G4" s="254" t="s">
        <v>900</v>
      </c>
    </row>
    <row r="5" spans="2:7" ht="18.600000000000001" x14ac:dyDescent="0.5">
      <c r="B5" s="255">
        <v>102</v>
      </c>
      <c r="C5" s="256" t="s">
        <v>901</v>
      </c>
      <c r="D5" s="256" t="s">
        <v>658</v>
      </c>
      <c r="E5" s="257">
        <v>1</v>
      </c>
      <c r="F5" s="257" t="s">
        <v>902</v>
      </c>
      <c r="G5" s="258" t="s">
        <v>903</v>
      </c>
    </row>
    <row r="6" spans="2:7" ht="18.600000000000001" x14ac:dyDescent="0.5">
      <c r="B6" s="255">
        <v>103</v>
      </c>
      <c r="C6" s="256" t="s">
        <v>904</v>
      </c>
      <c r="D6" s="256" t="s">
        <v>633</v>
      </c>
      <c r="E6" s="257">
        <v>1</v>
      </c>
      <c r="F6" s="257" t="s">
        <v>905</v>
      </c>
      <c r="G6" s="258" t="s">
        <v>903</v>
      </c>
    </row>
    <row r="7" spans="2:7" ht="18.600000000000001" x14ac:dyDescent="0.5">
      <c r="B7" s="255">
        <v>104</v>
      </c>
      <c r="C7" s="256" t="s">
        <v>904</v>
      </c>
      <c r="D7" s="256" t="s">
        <v>675</v>
      </c>
      <c r="E7" s="257">
        <v>1</v>
      </c>
      <c r="F7" s="257" t="s">
        <v>906</v>
      </c>
      <c r="G7" s="258" t="s">
        <v>903</v>
      </c>
    </row>
    <row r="8" spans="2:7" ht="18.600000000000001" x14ac:dyDescent="0.5">
      <c r="B8" s="255">
        <v>105</v>
      </c>
      <c r="C8" s="256" t="s">
        <v>904</v>
      </c>
      <c r="D8" s="259" t="s">
        <v>907</v>
      </c>
      <c r="E8" s="260">
        <v>1</v>
      </c>
      <c r="F8" s="260" t="s">
        <v>908</v>
      </c>
      <c r="G8" s="261" t="s">
        <v>903</v>
      </c>
    </row>
    <row r="9" spans="2:7" ht="19.2" thickBot="1" x14ac:dyDescent="0.55000000000000004">
      <c r="B9" s="255">
        <v>106</v>
      </c>
      <c r="C9" s="259" t="s">
        <v>904</v>
      </c>
      <c r="D9" s="259" t="s">
        <v>909</v>
      </c>
      <c r="E9" s="260">
        <v>1</v>
      </c>
      <c r="F9" s="260" t="s">
        <v>910</v>
      </c>
      <c r="G9" s="261" t="s">
        <v>911</v>
      </c>
    </row>
    <row r="10" spans="2:7" ht="18.600000000000001" x14ac:dyDescent="0.5">
      <c r="B10" s="251">
        <v>201</v>
      </c>
      <c r="C10" s="252" t="s">
        <v>912</v>
      </c>
      <c r="D10" s="252" t="s">
        <v>667</v>
      </c>
      <c r="E10" s="253">
        <v>2</v>
      </c>
      <c r="F10" s="253" t="s">
        <v>913</v>
      </c>
      <c r="G10" s="254" t="s">
        <v>914</v>
      </c>
    </row>
    <row r="11" spans="2:7" ht="18.600000000000001" x14ac:dyDescent="0.5">
      <c r="B11" s="255">
        <v>202</v>
      </c>
      <c r="C11" s="256" t="s">
        <v>915</v>
      </c>
      <c r="D11" s="256" t="s">
        <v>658</v>
      </c>
      <c r="E11" s="257">
        <v>2</v>
      </c>
      <c r="F11" s="257" t="s">
        <v>916</v>
      </c>
      <c r="G11" s="258" t="s">
        <v>917</v>
      </c>
    </row>
    <row r="12" spans="2:7" ht="18.600000000000001" x14ac:dyDescent="0.5">
      <c r="B12" s="255">
        <v>203</v>
      </c>
      <c r="C12" s="256" t="s">
        <v>918</v>
      </c>
      <c r="D12" s="256" t="s">
        <v>633</v>
      </c>
      <c r="E12" s="257">
        <v>2</v>
      </c>
      <c r="F12" s="257" t="s">
        <v>916</v>
      </c>
      <c r="G12" s="258" t="s">
        <v>917</v>
      </c>
    </row>
    <row r="13" spans="2:7" ht="19.2" thickBot="1" x14ac:dyDescent="0.55000000000000004">
      <c r="B13" s="262">
        <v>204</v>
      </c>
      <c r="C13" s="259" t="s">
        <v>918</v>
      </c>
      <c r="D13" s="259" t="s">
        <v>675</v>
      </c>
      <c r="E13" s="260">
        <v>2</v>
      </c>
      <c r="F13" s="260" t="s">
        <v>919</v>
      </c>
      <c r="G13" s="261" t="s">
        <v>920</v>
      </c>
    </row>
    <row r="14" spans="2:7" ht="18.600000000000001" x14ac:dyDescent="0.5">
      <c r="B14" s="251">
        <v>301</v>
      </c>
      <c r="C14" s="252" t="s">
        <v>921</v>
      </c>
      <c r="D14" s="252" t="s">
        <v>922</v>
      </c>
      <c r="E14" s="253">
        <v>1</v>
      </c>
      <c r="F14" s="253" t="s">
        <v>923</v>
      </c>
      <c r="G14" s="254"/>
    </row>
    <row r="15" spans="2:7" ht="18.600000000000001" x14ac:dyDescent="0.5">
      <c r="B15" s="255">
        <v>301</v>
      </c>
      <c r="C15" s="256" t="s">
        <v>705</v>
      </c>
      <c r="D15" s="256" t="s">
        <v>211</v>
      </c>
      <c r="E15" s="257">
        <v>1</v>
      </c>
      <c r="F15" s="257"/>
      <c r="G15" s="258"/>
    </row>
    <row r="16" spans="2:7" ht="19.2" thickBot="1" x14ac:dyDescent="0.55000000000000004">
      <c r="B16" s="263">
        <v>301</v>
      </c>
      <c r="C16" s="264" t="s">
        <v>705</v>
      </c>
      <c r="D16" s="264" t="s">
        <v>210</v>
      </c>
      <c r="E16" s="265">
        <v>1</v>
      </c>
      <c r="F16" s="265"/>
      <c r="G16" s="266"/>
    </row>
    <row r="17" spans="2:7" ht="18.600000000000001" x14ac:dyDescent="0.5">
      <c r="B17" s="267">
        <v>401</v>
      </c>
      <c r="C17" s="268" t="s">
        <v>924</v>
      </c>
      <c r="D17" s="268" t="s">
        <v>211</v>
      </c>
      <c r="E17" s="269">
        <v>1</v>
      </c>
      <c r="F17" s="269" t="s">
        <v>925</v>
      </c>
      <c r="G17" s="270" t="s">
        <v>925</v>
      </c>
    </row>
    <row r="18" spans="2:7" ht="18.600000000000001" x14ac:dyDescent="0.5">
      <c r="B18" s="255">
        <v>402</v>
      </c>
      <c r="C18" s="256" t="s">
        <v>924</v>
      </c>
      <c r="D18" s="256" t="s">
        <v>870</v>
      </c>
      <c r="E18" s="257">
        <v>3</v>
      </c>
      <c r="F18" s="257" t="s">
        <v>926</v>
      </c>
      <c r="G18" s="258" t="s">
        <v>926</v>
      </c>
    </row>
    <row r="19" spans="2:7" ht="18.600000000000001" x14ac:dyDescent="0.5">
      <c r="B19" s="255">
        <v>403</v>
      </c>
      <c r="C19" s="256" t="s">
        <v>924</v>
      </c>
      <c r="D19" s="256" t="s">
        <v>872</v>
      </c>
      <c r="E19" s="257">
        <v>1</v>
      </c>
      <c r="F19" s="257" t="s">
        <v>927</v>
      </c>
      <c r="G19" s="258" t="s">
        <v>927</v>
      </c>
    </row>
    <row r="20" spans="2:7" ht="18.600000000000001" x14ac:dyDescent="0.5">
      <c r="B20" s="255">
        <v>404</v>
      </c>
      <c r="C20" s="256" t="s">
        <v>924</v>
      </c>
      <c r="D20" s="256" t="s">
        <v>928</v>
      </c>
      <c r="E20" s="257">
        <v>1</v>
      </c>
      <c r="F20" s="257" t="s">
        <v>929</v>
      </c>
      <c r="G20" s="258" t="s">
        <v>929</v>
      </c>
    </row>
    <row r="21" spans="2:7" ht="18.600000000000001" x14ac:dyDescent="0.5">
      <c r="B21" s="255">
        <v>405</v>
      </c>
      <c r="C21" s="256" t="s">
        <v>924</v>
      </c>
      <c r="D21" s="256" t="s">
        <v>930</v>
      </c>
      <c r="E21" s="257">
        <v>1</v>
      </c>
      <c r="F21" s="257" t="s">
        <v>931</v>
      </c>
      <c r="G21" s="257" t="s">
        <v>931</v>
      </c>
    </row>
    <row r="22" spans="2:7" ht="19.2" thickBot="1" x14ac:dyDescent="0.55000000000000004">
      <c r="B22" s="263">
        <v>406</v>
      </c>
      <c r="C22" s="264" t="s">
        <v>924</v>
      </c>
      <c r="D22" s="264" t="s">
        <v>932</v>
      </c>
      <c r="E22" s="265">
        <v>1</v>
      </c>
      <c r="F22" s="265" t="s">
        <v>933</v>
      </c>
      <c r="G22" s="266" t="s">
        <v>933</v>
      </c>
    </row>
    <row r="23" spans="2:7" s="271" customFormat="1" x14ac:dyDescent="0.45">
      <c r="B23" s="247"/>
      <c r="C23" s="247"/>
      <c r="D23" s="247"/>
      <c r="E23" s="247"/>
      <c r="F23" s="247"/>
      <c r="G23" s="247"/>
    </row>
    <row r="24" spans="2:7" s="271" customFormat="1" ht="18.600000000000001" x14ac:dyDescent="0.5">
      <c r="B24" s="247"/>
      <c r="C24" s="247"/>
      <c r="D24" s="247"/>
      <c r="E24" s="272"/>
      <c r="F24" s="272"/>
      <c r="G24" s="272"/>
    </row>
    <row r="25" spans="2:7" s="271" customFormat="1" ht="18.600000000000001" x14ac:dyDescent="0.5">
      <c r="B25" s="247"/>
      <c r="C25" s="247"/>
      <c r="D25" s="247"/>
      <c r="E25" s="272"/>
      <c r="F25" s="272"/>
      <c r="G25" s="272"/>
    </row>
    <row r="26" spans="2:7" s="271" customFormat="1" ht="18.600000000000001" x14ac:dyDescent="0.5">
      <c r="B26" s="247"/>
      <c r="C26" s="247"/>
      <c r="D26" s="247"/>
      <c r="E26" s="272"/>
      <c r="F26" s="272"/>
      <c r="G26" s="272"/>
    </row>
    <row r="27" spans="2:7" s="271" customFormat="1" ht="18.600000000000001" x14ac:dyDescent="0.5">
      <c r="B27" s="247"/>
      <c r="C27" s="247"/>
      <c r="D27" s="247"/>
      <c r="E27" s="272"/>
      <c r="F27" s="272"/>
      <c r="G27" s="272"/>
    </row>
    <row r="28" spans="2:7" s="271" customFormat="1" ht="18.600000000000001" x14ac:dyDescent="0.5">
      <c r="B28" s="247"/>
      <c r="C28" s="247"/>
      <c r="D28" s="247"/>
      <c r="E28" s="272"/>
      <c r="F28" s="272"/>
      <c r="G28" s="272"/>
    </row>
    <row r="29" spans="2:7" s="271" customFormat="1" ht="18.600000000000001" x14ac:dyDescent="0.5">
      <c r="B29" s="247"/>
      <c r="C29" s="247"/>
      <c r="D29" s="247"/>
      <c r="E29" s="272"/>
      <c r="F29" s="272"/>
      <c r="G29" s="272"/>
    </row>
    <row r="30" spans="2:7" s="271" customFormat="1" ht="18.600000000000001" x14ac:dyDescent="0.5">
      <c r="B30" s="247"/>
      <c r="C30" s="247"/>
      <c r="D30" s="247"/>
      <c r="E30" s="272"/>
      <c r="F30" s="272"/>
      <c r="G30" s="272"/>
    </row>
    <row r="31" spans="2:7" s="271" customFormat="1" ht="18.600000000000001" x14ac:dyDescent="0.5">
      <c r="B31" s="247"/>
      <c r="C31" s="247"/>
      <c r="D31" s="247"/>
      <c r="E31" s="272"/>
      <c r="F31" s="272"/>
      <c r="G31" s="272"/>
    </row>
    <row r="32" spans="2:7" s="271" customFormat="1" ht="18.600000000000001" x14ac:dyDescent="0.5">
      <c r="B32" s="247"/>
      <c r="C32" s="247"/>
      <c r="D32" s="247"/>
      <c r="E32" s="272"/>
      <c r="F32" s="272"/>
      <c r="G32" s="272"/>
    </row>
    <row r="33" spans="2:7" s="271" customFormat="1" ht="18.600000000000001" x14ac:dyDescent="0.5">
      <c r="B33" s="247"/>
      <c r="C33" s="247"/>
      <c r="D33" s="247"/>
      <c r="E33" s="272"/>
      <c r="F33" s="272"/>
      <c r="G33" s="272"/>
    </row>
    <row r="34" spans="2:7" s="271" customFormat="1" ht="18.600000000000001" x14ac:dyDescent="0.5">
      <c r="B34" s="247"/>
      <c r="C34" s="247"/>
      <c r="D34" s="247"/>
      <c r="E34" s="272"/>
      <c r="F34" s="272"/>
      <c r="G34" s="272"/>
    </row>
    <row r="35" spans="2:7" s="271" customFormat="1" ht="18.600000000000001" x14ac:dyDescent="0.5">
      <c r="B35" s="247"/>
      <c r="C35" s="247"/>
      <c r="D35" s="247"/>
      <c r="E35" s="272"/>
      <c r="F35" s="272"/>
      <c r="G35" s="272"/>
    </row>
    <row r="36" spans="2:7" s="271" customFormat="1" ht="18.600000000000001" x14ac:dyDescent="0.5">
      <c r="B36" s="247"/>
      <c r="C36" s="247"/>
      <c r="D36" s="247"/>
      <c r="E36" s="272"/>
      <c r="F36" s="272"/>
      <c r="G36" s="272"/>
    </row>
    <row r="37" spans="2:7" s="271" customFormat="1" ht="18.600000000000001" x14ac:dyDescent="0.5">
      <c r="B37" s="247"/>
      <c r="C37" s="247"/>
      <c r="D37" s="247"/>
      <c r="E37" s="272"/>
      <c r="F37" s="272"/>
      <c r="G37" s="272"/>
    </row>
    <row r="38" spans="2:7" s="271" customFormat="1" ht="18.600000000000001" x14ac:dyDescent="0.5">
      <c r="B38" s="247"/>
      <c r="C38" s="247"/>
      <c r="D38" s="247"/>
      <c r="E38" s="272"/>
      <c r="F38" s="272"/>
      <c r="G38" s="272"/>
    </row>
    <row r="39" spans="2:7" s="271" customFormat="1" ht="18.600000000000001" x14ac:dyDescent="0.5">
      <c r="B39" s="247"/>
      <c r="C39" s="247"/>
      <c r="D39" s="247"/>
      <c r="E39" s="272"/>
      <c r="F39" s="272"/>
      <c r="G39" s="272"/>
    </row>
    <row r="40" spans="2:7" s="271" customFormat="1" ht="18.600000000000001" x14ac:dyDescent="0.5">
      <c r="B40" s="247"/>
      <c r="C40" s="247"/>
      <c r="D40" s="247"/>
      <c r="E40" s="272"/>
      <c r="F40" s="272"/>
      <c r="G40" s="272"/>
    </row>
    <row r="41" spans="2:7" s="271" customFormat="1" ht="18.600000000000001" x14ac:dyDescent="0.5">
      <c r="B41" s="247"/>
      <c r="C41" s="247"/>
      <c r="D41" s="247"/>
      <c r="E41" s="272"/>
      <c r="F41" s="272"/>
      <c r="G41" s="272"/>
    </row>
    <row r="42" spans="2:7" s="271" customFormat="1" ht="18.600000000000001" x14ac:dyDescent="0.5">
      <c r="B42" s="247"/>
      <c r="C42" s="247"/>
      <c r="D42" s="247"/>
      <c r="E42" s="272"/>
      <c r="F42" s="272"/>
      <c r="G42" s="272"/>
    </row>
    <row r="43" spans="2:7" s="271" customFormat="1" x14ac:dyDescent="0.45">
      <c r="B43" s="655"/>
      <c r="C43" s="655"/>
      <c r="D43" s="655"/>
      <c r="E43" s="655"/>
      <c r="F43" s="655"/>
    </row>
    <row r="44" spans="2:7" s="271" customFormat="1" ht="18.600000000000001" x14ac:dyDescent="0.5">
      <c r="B44" s="247"/>
      <c r="C44" s="247"/>
      <c r="D44" s="247"/>
      <c r="E44" s="272"/>
      <c r="F44" s="272"/>
      <c r="G44" s="272"/>
    </row>
    <row r="45" spans="2:7" s="271" customFormat="1" ht="18.600000000000001" x14ac:dyDescent="0.5">
      <c r="B45" s="247"/>
      <c r="C45" s="247"/>
      <c r="D45" s="247"/>
      <c r="E45" s="272"/>
      <c r="F45" s="272"/>
      <c r="G45" s="272"/>
    </row>
    <row r="46" spans="2:7" s="271" customFormat="1" ht="18.600000000000001" x14ac:dyDescent="0.5">
      <c r="B46" s="247"/>
      <c r="C46" s="247"/>
      <c r="D46" s="247"/>
      <c r="E46" s="272"/>
      <c r="F46" s="272"/>
      <c r="G46" s="272"/>
    </row>
    <row r="47" spans="2:7" s="271" customFormat="1" ht="18.600000000000001" x14ac:dyDescent="0.5">
      <c r="B47" s="247"/>
      <c r="C47" s="247"/>
      <c r="D47" s="247"/>
      <c r="E47" s="272"/>
      <c r="F47" s="272"/>
      <c r="G47" s="272"/>
    </row>
    <row r="48" spans="2:7" s="271" customFormat="1" ht="18.600000000000001" x14ac:dyDescent="0.5">
      <c r="B48" s="247"/>
      <c r="C48" s="247"/>
      <c r="D48" s="247"/>
      <c r="E48" s="272"/>
      <c r="F48" s="272"/>
      <c r="G48" s="272"/>
    </row>
    <row r="49" spans="2:7" s="271" customFormat="1" ht="18.600000000000001" x14ac:dyDescent="0.5">
      <c r="B49" s="247"/>
      <c r="C49" s="247"/>
      <c r="D49" s="247"/>
      <c r="E49" s="272"/>
      <c r="F49" s="272"/>
      <c r="G49" s="272"/>
    </row>
    <row r="50" spans="2:7" s="271" customFormat="1" ht="18.600000000000001" x14ac:dyDescent="0.5">
      <c r="B50" s="247"/>
      <c r="C50" s="247"/>
      <c r="D50" s="247"/>
      <c r="E50" s="272"/>
      <c r="F50" s="272"/>
      <c r="G50" s="272"/>
    </row>
    <row r="51" spans="2:7" s="271" customFormat="1" ht="18.600000000000001" x14ac:dyDescent="0.5">
      <c r="B51" s="247"/>
      <c r="C51" s="247"/>
      <c r="D51" s="247"/>
      <c r="E51" s="272"/>
      <c r="F51" s="272"/>
      <c r="G51" s="272"/>
    </row>
    <row r="52" spans="2:7" s="271" customFormat="1" ht="18.600000000000001" x14ac:dyDescent="0.5">
      <c r="B52" s="247"/>
      <c r="C52" s="247"/>
      <c r="D52" s="247"/>
      <c r="E52" s="272"/>
      <c r="F52" s="272"/>
      <c r="G52" s="272"/>
    </row>
    <row r="53" spans="2:7" s="271" customFormat="1" ht="18.600000000000001" x14ac:dyDescent="0.5">
      <c r="B53" s="247"/>
      <c r="C53" s="247"/>
      <c r="D53" s="247"/>
      <c r="E53" s="272"/>
      <c r="F53" s="272"/>
      <c r="G53" s="272"/>
    </row>
    <row r="54" spans="2:7" s="271" customFormat="1" ht="18.600000000000001" x14ac:dyDescent="0.5">
      <c r="B54" s="247"/>
      <c r="C54" s="247"/>
      <c r="D54" s="247"/>
      <c r="E54" s="272"/>
      <c r="F54" s="272"/>
      <c r="G54" s="272"/>
    </row>
    <row r="55" spans="2:7" s="271" customFormat="1" ht="18.600000000000001" x14ac:dyDescent="0.5">
      <c r="B55" s="247"/>
      <c r="C55" s="247"/>
      <c r="D55" s="247"/>
      <c r="E55" s="272"/>
      <c r="F55" s="272"/>
      <c r="G55" s="272"/>
    </row>
    <row r="56" spans="2:7" s="271" customFormat="1" ht="18.600000000000001" x14ac:dyDescent="0.5">
      <c r="B56" s="247"/>
      <c r="C56" s="247"/>
      <c r="D56" s="247"/>
      <c r="E56" s="272"/>
      <c r="F56" s="272"/>
      <c r="G56" s="272"/>
    </row>
    <row r="57" spans="2:7" s="271" customFormat="1" ht="18.600000000000001" x14ac:dyDescent="0.5">
      <c r="B57" s="247"/>
      <c r="C57" s="247"/>
      <c r="D57" s="247"/>
      <c r="E57" s="272"/>
      <c r="F57" s="272"/>
      <c r="G57" s="272"/>
    </row>
    <row r="58" spans="2:7" s="271" customFormat="1" ht="18.600000000000001" x14ac:dyDescent="0.5">
      <c r="B58" s="247"/>
      <c r="C58" s="247"/>
      <c r="D58" s="247"/>
      <c r="E58" s="272"/>
      <c r="F58" s="272"/>
      <c r="G58" s="272"/>
    </row>
    <row r="59" spans="2:7" s="271" customFormat="1" ht="18.600000000000001" x14ac:dyDescent="0.5">
      <c r="B59" s="247"/>
      <c r="C59" s="247"/>
      <c r="D59" s="247"/>
      <c r="E59" s="272"/>
      <c r="F59" s="272"/>
      <c r="G59" s="272"/>
    </row>
    <row r="60" spans="2:7" s="271" customFormat="1" ht="18.600000000000001" x14ac:dyDescent="0.5">
      <c r="B60" s="247"/>
      <c r="C60" s="247"/>
      <c r="D60" s="247"/>
      <c r="E60" s="272"/>
      <c r="F60" s="272"/>
      <c r="G60" s="272"/>
    </row>
    <row r="61" spans="2:7" s="271" customFormat="1" ht="18.600000000000001" x14ac:dyDescent="0.5">
      <c r="B61" s="247"/>
      <c r="C61" s="247"/>
      <c r="D61" s="247"/>
      <c r="E61" s="272"/>
      <c r="F61" s="272"/>
      <c r="G61" s="272"/>
    </row>
    <row r="62" spans="2:7" s="271" customFormat="1" ht="18.600000000000001" x14ac:dyDescent="0.5">
      <c r="B62" s="247"/>
      <c r="C62" s="247"/>
      <c r="D62" s="247"/>
      <c r="E62" s="272"/>
      <c r="F62" s="272"/>
      <c r="G62" s="272"/>
    </row>
    <row r="63" spans="2:7" s="271" customFormat="1" x14ac:dyDescent="0.45">
      <c r="B63" s="655"/>
      <c r="C63" s="655"/>
      <c r="D63" s="655"/>
      <c r="E63" s="655"/>
      <c r="F63" s="655"/>
    </row>
    <row r="64" spans="2:7" s="271" customFormat="1" ht="18.600000000000001" x14ac:dyDescent="0.5">
      <c r="B64" s="247"/>
      <c r="C64" s="247"/>
      <c r="D64" s="247"/>
      <c r="E64" s="272"/>
      <c r="F64" s="272"/>
      <c r="G64" s="272"/>
    </row>
    <row r="65" spans="2:7" s="271" customFormat="1" ht="18.600000000000001" x14ac:dyDescent="0.5">
      <c r="B65" s="247"/>
      <c r="C65" s="247"/>
      <c r="D65" s="247"/>
      <c r="E65" s="272"/>
      <c r="F65" s="272"/>
      <c r="G65" s="272"/>
    </row>
    <row r="66" spans="2:7" s="271" customFormat="1" ht="18.600000000000001" x14ac:dyDescent="0.5">
      <c r="B66" s="247"/>
      <c r="C66" s="247"/>
      <c r="D66" s="247"/>
      <c r="E66" s="272"/>
      <c r="F66" s="272"/>
      <c r="G66" s="272"/>
    </row>
    <row r="67" spans="2:7" s="271" customFormat="1" ht="18.600000000000001" x14ac:dyDescent="0.5">
      <c r="B67" s="247"/>
      <c r="C67" s="247"/>
      <c r="D67" s="247"/>
      <c r="E67" s="272"/>
      <c r="F67" s="272"/>
      <c r="G67" s="272"/>
    </row>
    <row r="68" spans="2:7" s="271" customFormat="1" ht="18.600000000000001" x14ac:dyDescent="0.5">
      <c r="B68" s="247"/>
      <c r="C68" s="247"/>
      <c r="D68" s="247"/>
      <c r="E68" s="272"/>
      <c r="F68" s="272"/>
      <c r="G68" s="272"/>
    </row>
    <row r="69" spans="2:7" s="271" customFormat="1" ht="18.600000000000001" x14ac:dyDescent="0.5">
      <c r="B69" s="247"/>
      <c r="C69" s="247"/>
      <c r="D69" s="247"/>
      <c r="E69" s="272"/>
      <c r="F69" s="272"/>
      <c r="G69" s="272"/>
    </row>
    <row r="70" spans="2:7" s="271" customFormat="1" ht="18.600000000000001" x14ac:dyDescent="0.5">
      <c r="B70" s="247"/>
      <c r="C70" s="247"/>
      <c r="D70" s="247"/>
      <c r="E70" s="272"/>
      <c r="F70" s="272"/>
      <c r="G70" s="272"/>
    </row>
    <row r="71" spans="2:7" s="271" customFormat="1" ht="18.600000000000001" x14ac:dyDescent="0.5">
      <c r="B71" s="247"/>
      <c r="C71" s="247"/>
      <c r="D71" s="247"/>
      <c r="E71" s="272"/>
      <c r="F71" s="272"/>
      <c r="G71" s="272"/>
    </row>
    <row r="72" spans="2:7" s="271" customFormat="1" ht="18.600000000000001" x14ac:dyDescent="0.5">
      <c r="B72" s="247"/>
      <c r="C72" s="247"/>
      <c r="D72" s="247"/>
      <c r="E72" s="272"/>
      <c r="F72" s="272"/>
      <c r="G72" s="272"/>
    </row>
    <row r="73" spans="2:7" s="271" customFormat="1" ht="18.600000000000001" x14ac:dyDescent="0.5">
      <c r="B73" s="247"/>
      <c r="C73" s="247"/>
      <c r="D73" s="247"/>
      <c r="E73" s="272"/>
      <c r="F73" s="272"/>
      <c r="G73" s="272"/>
    </row>
    <row r="74" spans="2:7" s="271" customFormat="1" ht="18.600000000000001" x14ac:dyDescent="0.5">
      <c r="B74" s="247"/>
      <c r="C74" s="247"/>
      <c r="D74" s="247"/>
      <c r="E74" s="272"/>
      <c r="F74" s="272"/>
      <c r="G74" s="272"/>
    </row>
    <row r="75" spans="2:7" s="271" customFormat="1" ht="18.600000000000001" x14ac:dyDescent="0.5">
      <c r="B75" s="247"/>
      <c r="C75" s="247"/>
      <c r="D75" s="247"/>
      <c r="E75" s="272"/>
      <c r="F75" s="272"/>
      <c r="G75" s="272"/>
    </row>
    <row r="76" spans="2:7" s="271" customFormat="1" ht="18.600000000000001" x14ac:dyDescent="0.5">
      <c r="B76" s="247"/>
      <c r="C76" s="247"/>
      <c r="D76" s="247"/>
      <c r="E76" s="272"/>
      <c r="F76" s="272"/>
      <c r="G76" s="272"/>
    </row>
    <row r="77" spans="2:7" s="271" customFormat="1" ht="18.600000000000001" x14ac:dyDescent="0.5">
      <c r="B77" s="247"/>
      <c r="C77" s="247"/>
      <c r="D77" s="247"/>
      <c r="E77" s="272"/>
      <c r="F77" s="272"/>
      <c r="G77" s="272"/>
    </row>
    <row r="78" spans="2:7" s="271" customFormat="1" ht="18.600000000000001" x14ac:dyDescent="0.5">
      <c r="B78" s="247"/>
      <c r="C78" s="247"/>
      <c r="D78" s="247"/>
      <c r="E78" s="272"/>
      <c r="F78" s="272"/>
      <c r="G78" s="272"/>
    </row>
    <row r="79" spans="2:7" s="271" customFormat="1" ht="18.600000000000001" x14ac:dyDescent="0.5">
      <c r="B79" s="247"/>
      <c r="C79" s="247"/>
      <c r="D79" s="247"/>
      <c r="E79" s="272"/>
      <c r="F79" s="272"/>
      <c r="G79" s="272"/>
    </row>
    <row r="80" spans="2:7" s="271" customFormat="1" ht="18.600000000000001" x14ac:dyDescent="0.5">
      <c r="B80" s="247"/>
      <c r="C80" s="247"/>
      <c r="D80" s="247"/>
      <c r="E80" s="272"/>
      <c r="F80" s="272"/>
      <c r="G80" s="272"/>
    </row>
    <row r="81" spans="2:7" s="271" customFormat="1" ht="18.600000000000001" x14ac:dyDescent="0.5">
      <c r="B81" s="247"/>
      <c r="C81" s="247"/>
      <c r="D81" s="247"/>
      <c r="E81" s="272"/>
      <c r="F81" s="272"/>
      <c r="G81" s="272"/>
    </row>
    <row r="82" spans="2:7" s="271" customFormat="1" ht="18.600000000000001" x14ac:dyDescent="0.5">
      <c r="B82" s="247"/>
      <c r="C82" s="247"/>
      <c r="D82" s="247"/>
      <c r="E82" s="272"/>
      <c r="F82" s="272"/>
      <c r="G82" s="272"/>
    </row>
    <row r="83" spans="2:7" s="271" customFormat="1" x14ac:dyDescent="0.45"/>
  </sheetData>
  <mergeCells count="2">
    <mergeCell ref="B43:F43"/>
    <mergeCell ref="B63:F63"/>
  </mergeCells>
  <phoneticPr fontId="1"/>
  <hyperlinks>
    <hyperlink ref="F2" location="仕様書リスト!A1" display="仕様へ戻る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T8"/>
  <sheetViews>
    <sheetView zoomScale="40" zoomScaleNormal="40" workbookViewId="0">
      <selection activeCell="P5" sqref="P5:T8"/>
    </sheetView>
  </sheetViews>
  <sheetFormatPr defaultRowHeight="18" x14ac:dyDescent="0.45"/>
  <cols>
    <col min="1" max="1" width="8.796875" style="274" customWidth="1"/>
    <col min="2" max="16384" width="8.796875" style="274"/>
  </cols>
  <sheetData>
    <row r="2" spans="7:20" x14ac:dyDescent="0.45">
      <c r="G2" s="273"/>
      <c r="H2" s="273"/>
    </row>
    <row r="3" spans="7:20" x14ac:dyDescent="0.45">
      <c r="G3" s="273"/>
      <c r="H3" s="273"/>
    </row>
    <row r="5" spans="7:20" x14ac:dyDescent="0.45">
      <c r="P5" s="656" t="s">
        <v>1099</v>
      </c>
      <c r="Q5" s="656"/>
      <c r="R5" s="656"/>
      <c r="S5" s="656"/>
      <c r="T5" s="656"/>
    </row>
    <row r="6" spans="7:20" x14ac:dyDescent="0.45">
      <c r="P6" s="656"/>
      <c r="Q6" s="656"/>
      <c r="R6" s="656"/>
      <c r="S6" s="656"/>
      <c r="T6" s="656"/>
    </row>
    <row r="7" spans="7:20" x14ac:dyDescent="0.45">
      <c r="P7" s="656"/>
      <c r="Q7" s="656"/>
      <c r="R7" s="656"/>
      <c r="S7" s="656"/>
      <c r="T7" s="656"/>
    </row>
    <row r="8" spans="7:20" x14ac:dyDescent="0.45">
      <c r="P8" s="656"/>
      <c r="Q8" s="656"/>
      <c r="R8" s="656"/>
      <c r="S8" s="656"/>
      <c r="T8" s="656"/>
    </row>
  </sheetData>
  <mergeCells count="1">
    <mergeCell ref="P5:T8"/>
  </mergeCells>
  <phoneticPr fontId="1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zoomScale="85" zoomScaleNormal="85" workbookViewId="0">
      <selection activeCell="B2" sqref="B2:D2"/>
    </sheetView>
  </sheetViews>
  <sheetFormatPr defaultRowHeight="18" x14ac:dyDescent="0.45"/>
  <cols>
    <col min="1" max="1" width="8.796875" style="314"/>
    <col min="2" max="2" width="12.3984375" style="293" bestFit="1" customWidth="1"/>
    <col min="3" max="3" width="1.8984375" style="293" customWidth="1"/>
    <col min="4" max="18" width="8.796875" style="293"/>
    <col min="19" max="19" width="8.796875" style="293" customWidth="1"/>
    <col min="20" max="16384" width="8.796875" style="293"/>
  </cols>
  <sheetData>
    <row r="1" spans="1:14" s="279" customFormat="1" x14ac:dyDescent="0.45">
      <c r="A1" s="275"/>
      <c r="B1" s="276"/>
      <c r="C1" s="277"/>
      <c r="D1" s="277"/>
      <c r="E1" s="277"/>
      <c r="F1" s="277"/>
      <c r="G1" s="277"/>
      <c r="H1" s="277"/>
      <c r="I1" s="276"/>
      <c r="J1" s="278"/>
      <c r="K1" s="278"/>
      <c r="L1" s="278"/>
    </row>
    <row r="2" spans="1:14" s="279" customFormat="1" ht="18.600000000000001" thickBot="1" x14ac:dyDescent="0.5">
      <c r="A2" s="275"/>
      <c r="B2" s="671" t="s">
        <v>1099</v>
      </c>
      <c r="C2" s="672"/>
      <c r="D2" s="673"/>
      <c r="E2" s="277"/>
      <c r="F2" s="277"/>
      <c r="G2" s="277"/>
      <c r="H2" s="277"/>
      <c r="I2" s="276"/>
      <c r="J2" s="278"/>
      <c r="K2" s="278"/>
      <c r="L2" s="278"/>
    </row>
    <row r="3" spans="1:14" s="283" customFormat="1" ht="18.600000000000001" thickBot="1" x14ac:dyDescent="0.5">
      <c r="A3" s="280"/>
      <c r="B3" s="674" t="s">
        <v>934</v>
      </c>
      <c r="C3" s="675"/>
      <c r="D3" s="675"/>
      <c r="E3" s="675"/>
      <c r="F3" s="675"/>
      <c r="G3" s="675"/>
      <c r="H3" s="676"/>
      <c r="I3" s="281"/>
      <c r="J3" s="657" t="s">
        <v>935</v>
      </c>
      <c r="K3" s="658"/>
      <c r="L3" s="659"/>
      <c r="M3" s="282"/>
    </row>
    <row r="4" spans="1:14" ht="18.600000000000001" thickBot="1" x14ac:dyDescent="0.5">
      <c r="A4" s="284"/>
      <c r="B4" s="285"/>
      <c r="C4" s="286"/>
      <c r="D4" s="658" t="s">
        <v>936</v>
      </c>
      <c r="E4" s="658"/>
      <c r="F4" s="658"/>
      <c r="G4" s="658"/>
      <c r="H4" s="659"/>
      <c r="I4" s="287" t="s">
        <v>937</v>
      </c>
      <c r="J4" s="288" t="s">
        <v>938</v>
      </c>
      <c r="K4" s="289" t="s">
        <v>312</v>
      </c>
      <c r="L4" s="290" t="s">
        <v>316</v>
      </c>
      <c r="M4" s="291" t="s">
        <v>939</v>
      </c>
      <c r="N4" s="292"/>
    </row>
    <row r="5" spans="1:14" ht="18.600000000000001" thickBot="1" x14ac:dyDescent="0.5">
      <c r="A5" s="284">
        <v>1</v>
      </c>
      <c r="B5" s="294" t="s">
        <v>633</v>
      </c>
      <c r="C5" s="295"/>
      <c r="D5" s="296" t="s">
        <v>633</v>
      </c>
      <c r="E5" s="296" t="s">
        <v>633</v>
      </c>
      <c r="F5" s="292"/>
      <c r="H5" s="297"/>
      <c r="I5" s="298" t="s">
        <v>633</v>
      </c>
      <c r="J5" s="299">
        <v>10</v>
      </c>
      <c r="K5" s="289">
        <v>3</v>
      </c>
      <c r="L5" s="300">
        <v>4</v>
      </c>
      <c r="M5" s="301">
        <f>SUM(J5:L5)</f>
        <v>17</v>
      </c>
      <c r="N5" s="292"/>
    </row>
    <row r="6" spans="1:14" ht="18.600000000000001" thickBot="1" x14ac:dyDescent="0.5">
      <c r="A6" s="284">
        <v>2</v>
      </c>
      <c r="B6" s="294" t="s">
        <v>658</v>
      </c>
      <c r="C6" s="295"/>
      <c r="D6" s="296" t="s">
        <v>658</v>
      </c>
      <c r="E6" s="296" t="s">
        <v>658</v>
      </c>
      <c r="F6" s="292"/>
      <c r="H6" s="297"/>
      <c r="I6" s="298" t="s">
        <v>658</v>
      </c>
      <c r="J6" s="299">
        <v>4</v>
      </c>
      <c r="K6" s="289">
        <v>7</v>
      </c>
      <c r="L6" s="300">
        <v>6</v>
      </c>
      <c r="M6" s="301">
        <f t="shared" ref="M6:M9" si="0">SUM(J6:L6)</f>
        <v>17</v>
      </c>
      <c r="N6" s="292"/>
    </row>
    <row r="7" spans="1:14" ht="18.600000000000001" thickBot="1" x14ac:dyDescent="0.5">
      <c r="A7" s="284">
        <v>3</v>
      </c>
      <c r="B7" s="294" t="s">
        <v>940</v>
      </c>
      <c r="C7" s="295"/>
      <c r="D7" s="296" t="s">
        <v>667</v>
      </c>
      <c r="E7" s="296" t="s">
        <v>667</v>
      </c>
      <c r="F7" s="292"/>
      <c r="H7" s="297"/>
      <c r="I7" s="298" t="s">
        <v>940</v>
      </c>
      <c r="J7" s="299">
        <v>7</v>
      </c>
      <c r="K7" s="289">
        <v>5</v>
      </c>
      <c r="L7" s="300">
        <v>5</v>
      </c>
      <c r="M7" s="301">
        <f t="shared" si="0"/>
        <v>17</v>
      </c>
      <c r="N7" s="292"/>
    </row>
    <row r="8" spans="1:14" ht="18.600000000000001" thickBot="1" x14ac:dyDescent="0.5">
      <c r="A8" s="284">
        <v>4</v>
      </c>
      <c r="B8" s="294" t="s">
        <v>909</v>
      </c>
      <c r="C8" s="295"/>
      <c r="D8" s="302" t="s">
        <v>909</v>
      </c>
      <c r="E8" s="296" t="s">
        <v>909</v>
      </c>
      <c r="F8" s="292"/>
      <c r="H8" s="297"/>
      <c r="I8" s="298" t="s">
        <v>909</v>
      </c>
      <c r="J8" s="299"/>
      <c r="K8" s="289"/>
      <c r="L8" s="300"/>
      <c r="M8" s="301"/>
      <c r="N8" s="292"/>
    </row>
    <row r="9" spans="1:14" ht="18.600000000000001" thickBot="1" x14ac:dyDescent="0.5">
      <c r="A9" s="284">
        <v>5</v>
      </c>
      <c r="B9" s="303" t="s">
        <v>675</v>
      </c>
      <c r="C9" s="304"/>
      <c r="D9" s="305" t="s">
        <v>907</v>
      </c>
      <c r="E9" s="305" t="s">
        <v>907</v>
      </c>
      <c r="F9" s="306"/>
      <c r="G9" s="307"/>
      <c r="H9" s="308"/>
      <c r="I9" s="309" t="s">
        <v>675</v>
      </c>
      <c r="J9" s="310">
        <v>5</v>
      </c>
      <c r="K9" s="311">
        <v>5</v>
      </c>
      <c r="L9" s="312">
        <v>5</v>
      </c>
      <c r="M9" s="313">
        <f t="shared" si="0"/>
        <v>15</v>
      </c>
      <c r="N9" s="292"/>
    </row>
    <row r="10" spans="1:14" ht="9.6" customHeight="1" thickBot="1" x14ac:dyDescent="0.5">
      <c r="B10" s="278"/>
      <c r="C10" s="278"/>
      <c r="D10" s="278"/>
      <c r="E10" s="278"/>
      <c r="F10" s="278"/>
      <c r="G10" s="278"/>
      <c r="H10" s="278"/>
      <c r="I10" s="315"/>
      <c r="J10" s="316"/>
      <c r="K10" s="317"/>
      <c r="L10" s="318"/>
      <c r="M10" s="279"/>
    </row>
    <row r="11" spans="1:14" ht="17.399999999999999" customHeight="1" thickBot="1" x14ac:dyDescent="0.5">
      <c r="A11" s="284"/>
      <c r="B11" s="285"/>
      <c r="C11" s="286"/>
      <c r="D11" s="658" t="s">
        <v>941</v>
      </c>
      <c r="E11" s="658"/>
      <c r="F11" s="658"/>
      <c r="G11" s="658"/>
      <c r="H11" s="659"/>
      <c r="I11" s="319" t="s">
        <v>937</v>
      </c>
      <c r="J11" s="288" t="s">
        <v>938</v>
      </c>
      <c r="K11" s="289" t="s">
        <v>312</v>
      </c>
      <c r="L11" s="290" t="s">
        <v>316</v>
      </c>
      <c r="M11" s="291" t="s">
        <v>939</v>
      </c>
    </row>
    <row r="12" spans="1:14" ht="18.600000000000001" thickBot="1" x14ac:dyDescent="0.5">
      <c r="A12" s="284">
        <v>6</v>
      </c>
      <c r="B12" s="320" t="s">
        <v>633</v>
      </c>
      <c r="C12" s="278"/>
      <c r="D12" s="296" t="s">
        <v>633</v>
      </c>
      <c r="E12" s="296" t="s">
        <v>633</v>
      </c>
      <c r="F12" s="296" t="s">
        <v>942</v>
      </c>
      <c r="G12" s="296" t="s">
        <v>943</v>
      </c>
      <c r="H12" s="321"/>
      <c r="I12" s="322" t="s">
        <v>633</v>
      </c>
      <c r="J12" s="299">
        <v>10</v>
      </c>
      <c r="K12" s="289">
        <v>3</v>
      </c>
      <c r="L12" s="300">
        <v>4</v>
      </c>
      <c r="M12" s="301">
        <f>SUM(J12:L12)</f>
        <v>17</v>
      </c>
      <c r="N12" s="292"/>
    </row>
    <row r="13" spans="1:14" ht="18.600000000000001" thickBot="1" x14ac:dyDescent="0.5">
      <c r="A13" s="284">
        <v>7</v>
      </c>
      <c r="B13" s="320" t="s">
        <v>658</v>
      </c>
      <c r="C13" s="278"/>
      <c r="D13" s="296" t="s">
        <v>658</v>
      </c>
      <c r="E13" s="296" t="s">
        <v>658</v>
      </c>
      <c r="F13" s="296" t="s">
        <v>943</v>
      </c>
      <c r="G13" s="296" t="s">
        <v>907</v>
      </c>
      <c r="H13" s="321"/>
      <c r="I13" s="323" t="s">
        <v>658</v>
      </c>
      <c r="J13" s="310">
        <v>4</v>
      </c>
      <c r="K13" s="311">
        <v>7</v>
      </c>
      <c r="L13" s="312">
        <v>6</v>
      </c>
      <c r="M13" s="313">
        <f t="shared" ref="M13:M14" si="1">SUM(J13:L13)</f>
        <v>17</v>
      </c>
      <c r="N13" s="292"/>
    </row>
    <row r="14" spans="1:14" ht="18.600000000000001" thickBot="1" x14ac:dyDescent="0.5">
      <c r="A14" s="284">
        <v>8</v>
      </c>
      <c r="B14" s="320" t="s">
        <v>940</v>
      </c>
      <c r="C14" s="278"/>
      <c r="D14" s="296" t="s">
        <v>667</v>
      </c>
      <c r="E14" s="296" t="s">
        <v>667</v>
      </c>
      <c r="F14" s="296" t="s">
        <v>944</v>
      </c>
      <c r="G14" s="296" t="s">
        <v>943</v>
      </c>
      <c r="H14" s="321"/>
      <c r="I14" s="323" t="s">
        <v>940</v>
      </c>
      <c r="J14" s="310">
        <v>7</v>
      </c>
      <c r="K14" s="311">
        <v>5</v>
      </c>
      <c r="L14" s="312">
        <v>5</v>
      </c>
      <c r="M14" s="313">
        <f t="shared" si="1"/>
        <v>17</v>
      </c>
      <c r="N14" s="292"/>
    </row>
    <row r="15" spans="1:14" ht="7.8" customHeight="1" thickBot="1" x14ac:dyDescent="0.5">
      <c r="A15" s="284"/>
      <c r="B15" s="320"/>
      <c r="C15" s="278"/>
      <c r="D15" s="296"/>
      <c r="E15" s="296"/>
      <c r="F15" s="296"/>
      <c r="G15" s="296"/>
      <c r="H15" s="321"/>
      <c r="I15" s="276"/>
      <c r="J15" s="324"/>
      <c r="K15" s="325"/>
      <c r="L15" s="326"/>
      <c r="M15" s="277"/>
    </row>
    <row r="16" spans="1:14" ht="18.600000000000001" thickBot="1" x14ac:dyDescent="0.5">
      <c r="A16" s="284">
        <v>9</v>
      </c>
      <c r="B16" s="320" t="s">
        <v>633</v>
      </c>
      <c r="C16" s="278"/>
      <c r="D16" s="296" t="s">
        <v>633</v>
      </c>
      <c r="E16" s="296" t="s">
        <v>633</v>
      </c>
      <c r="F16" s="296" t="s">
        <v>909</v>
      </c>
      <c r="G16" s="296" t="s">
        <v>909</v>
      </c>
      <c r="H16" s="321"/>
      <c r="I16" s="322" t="s">
        <v>633</v>
      </c>
      <c r="J16" s="299">
        <v>10</v>
      </c>
      <c r="K16" s="289">
        <v>3</v>
      </c>
      <c r="L16" s="300">
        <v>4</v>
      </c>
      <c r="M16" s="301">
        <f>SUM(J16:L16)</f>
        <v>17</v>
      </c>
      <c r="N16" s="292"/>
    </row>
    <row r="17" spans="1:14" ht="18.600000000000001" thickBot="1" x14ac:dyDescent="0.5">
      <c r="A17" s="284">
        <v>10</v>
      </c>
      <c r="B17" s="320" t="s">
        <v>658</v>
      </c>
      <c r="C17" s="278"/>
      <c r="D17" s="296" t="s">
        <v>658</v>
      </c>
      <c r="E17" s="296" t="s">
        <v>658</v>
      </c>
      <c r="F17" s="296" t="s">
        <v>909</v>
      </c>
      <c r="G17" s="296" t="s">
        <v>909</v>
      </c>
      <c r="H17" s="321"/>
      <c r="I17" s="322" t="s">
        <v>658</v>
      </c>
      <c r="J17" s="299">
        <v>4</v>
      </c>
      <c r="K17" s="289">
        <v>7</v>
      </c>
      <c r="L17" s="300">
        <v>6</v>
      </c>
      <c r="M17" s="301">
        <f t="shared" ref="M17:M18" si="2">SUM(J17:L17)</f>
        <v>17</v>
      </c>
      <c r="N17" s="292"/>
    </row>
    <row r="18" spans="1:14" ht="18.600000000000001" thickBot="1" x14ac:dyDescent="0.5">
      <c r="A18" s="284">
        <v>11</v>
      </c>
      <c r="B18" s="320" t="s">
        <v>940</v>
      </c>
      <c r="C18" s="278"/>
      <c r="D18" s="296" t="s">
        <v>667</v>
      </c>
      <c r="E18" s="296" t="s">
        <v>667</v>
      </c>
      <c r="F18" s="296" t="s">
        <v>909</v>
      </c>
      <c r="G18" s="296" t="s">
        <v>909</v>
      </c>
      <c r="H18" s="321"/>
      <c r="I18" s="322" t="s">
        <v>940</v>
      </c>
      <c r="J18" s="299">
        <v>7</v>
      </c>
      <c r="K18" s="289">
        <v>5</v>
      </c>
      <c r="L18" s="300">
        <v>5</v>
      </c>
      <c r="M18" s="301">
        <f t="shared" si="2"/>
        <v>17</v>
      </c>
      <c r="N18" s="292"/>
    </row>
    <row r="19" spans="1:14" ht="6" customHeight="1" thickBot="1" x14ac:dyDescent="0.5">
      <c r="A19" s="284"/>
      <c r="B19" s="320"/>
      <c r="C19" s="278"/>
      <c r="D19" s="296"/>
      <c r="E19" s="296"/>
      <c r="F19" s="296"/>
      <c r="G19" s="296"/>
      <c r="H19" s="321"/>
      <c r="I19" s="327"/>
      <c r="J19" s="328"/>
      <c r="K19" s="329"/>
      <c r="L19" s="330"/>
      <c r="M19" s="331"/>
      <c r="N19" s="292"/>
    </row>
    <row r="20" spans="1:14" ht="18.600000000000001" thickBot="1" x14ac:dyDescent="0.5">
      <c r="A20" s="284">
        <v>12</v>
      </c>
      <c r="B20" s="320" t="s">
        <v>945</v>
      </c>
      <c r="C20" s="278"/>
      <c r="D20" s="660" t="s">
        <v>633</v>
      </c>
      <c r="E20" s="660" t="s">
        <v>633</v>
      </c>
      <c r="F20" s="660" t="s">
        <v>658</v>
      </c>
      <c r="G20" s="660" t="s">
        <v>658</v>
      </c>
      <c r="H20" s="321"/>
      <c r="I20" s="322" t="s">
        <v>633</v>
      </c>
      <c r="J20" s="299">
        <v>10</v>
      </c>
      <c r="K20" s="289">
        <v>3</v>
      </c>
      <c r="L20" s="300">
        <v>4</v>
      </c>
      <c r="M20" s="301">
        <f>SUM(J20:L20)</f>
        <v>17</v>
      </c>
      <c r="N20" s="292"/>
    </row>
    <row r="21" spans="1:14" ht="18.600000000000001" thickBot="1" x14ac:dyDescent="0.5">
      <c r="A21" s="284"/>
      <c r="B21" s="320"/>
      <c r="C21" s="278"/>
      <c r="D21" s="661"/>
      <c r="E21" s="661"/>
      <c r="F21" s="661"/>
      <c r="G21" s="661"/>
      <c r="H21" s="321"/>
      <c r="I21" s="323" t="s">
        <v>658</v>
      </c>
      <c r="J21" s="310">
        <v>4</v>
      </c>
      <c r="K21" s="311">
        <v>7</v>
      </c>
      <c r="L21" s="312">
        <v>6</v>
      </c>
      <c r="M21" s="313">
        <f t="shared" ref="M21" si="3">SUM(J21:L21)</f>
        <v>17</v>
      </c>
      <c r="N21" s="292"/>
    </row>
    <row r="22" spans="1:14" ht="6" customHeight="1" thickBot="1" x14ac:dyDescent="0.5">
      <c r="A22" s="284"/>
      <c r="B22" s="320"/>
      <c r="C22" s="278"/>
      <c r="D22" s="296"/>
      <c r="E22" s="296"/>
      <c r="F22" s="296"/>
      <c r="G22" s="296"/>
      <c r="H22" s="321"/>
      <c r="I22" s="278"/>
      <c r="J22" s="332"/>
      <c r="K22" s="333"/>
      <c r="L22" s="334"/>
      <c r="M22" s="278"/>
      <c r="N22" s="292"/>
    </row>
    <row r="23" spans="1:14" ht="18.600000000000001" thickBot="1" x14ac:dyDescent="0.5">
      <c r="A23" s="662">
        <v>13</v>
      </c>
      <c r="B23" s="320" t="s">
        <v>946</v>
      </c>
      <c r="C23" s="278"/>
      <c r="D23" s="660" t="s">
        <v>633</v>
      </c>
      <c r="E23" s="660" t="s">
        <v>633</v>
      </c>
      <c r="F23" s="660" t="s">
        <v>667</v>
      </c>
      <c r="G23" s="660" t="s">
        <v>667</v>
      </c>
      <c r="H23" s="321"/>
      <c r="I23" s="322" t="s">
        <v>633</v>
      </c>
      <c r="J23" s="299">
        <v>10</v>
      </c>
      <c r="K23" s="289">
        <v>3</v>
      </c>
      <c r="L23" s="300">
        <v>4</v>
      </c>
      <c r="M23" s="301">
        <f>SUM(J23:L23)</f>
        <v>17</v>
      </c>
      <c r="N23" s="292"/>
    </row>
    <row r="24" spans="1:14" ht="18.600000000000001" thickBot="1" x14ac:dyDescent="0.5">
      <c r="A24" s="663"/>
      <c r="B24" s="320"/>
      <c r="C24" s="278"/>
      <c r="D24" s="661"/>
      <c r="E24" s="661"/>
      <c r="F24" s="661"/>
      <c r="G24" s="661"/>
      <c r="H24" s="321"/>
      <c r="I24" s="322" t="s">
        <v>940</v>
      </c>
      <c r="J24" s="299">
        <v>7</v>
      </c>
      <c r="K24" s="289">
        <v>5</v>
      </c>
      <c r="L24" s="300">
        <v>5</v>
      </c>
      <c r="M24" s="301">
        <f t="shared" ref="M24:M26" si="4">SUM(J24:L24)</f>
        <v>17</v>
      </c>
      <c r="N24" s="292"/>
    </row>
    <row r="25" spans="1:14" ht="6.6" customHeight="1" thickBot="1" x14ac:dyDescent="0.5">
      <c r="A25" s="284"/>
      <c r="B25" s="320"/>
      <c r="C25" s="278"/>
      <c r="D25" s="296"/>
      <c r="E25" s="296"/>
      <c r="F25" s="296"/>
      <c r="G25" s="296"/>
      <c r="H25" s="321"/>
      <c r="I25" s="278"/>
      <c r="J25" s="332"/>
      <c r="K25" s="333"/>
      <c r="L25" s="334"/>
      <c r="M25" s="278"/>
      <c r="N25" s="292"/>
    </row>
    <row r="26" spans="1:14" ht="18.600000000000001" thickBot="1" x14ac:dyDescent="0.5">
      <c r="A26" s="662">
        <v>14</v>
      </c>
      <c r="B26" s="320" t="s">
        <v>947</v>
      </c>
      <c r="C26" s="278"/>
      <c r="D26" s="660" t="s">
        <v>658</v>
      </c>
      <c r="E26" s="660" t="s">
        <v>658</v>
      </c>
      <c r="F26" s="660" t="s">
        <v>633</v>
      </c>
      <c r="G26" s="660" t="s">
        <v>633</v>
      </c>
      <c r="H26" s="321"/>
      <c r="I26" s="322" t="s">
        <v>658</v>
      </c>
      <c r="J26" s="335">
        <v>4</v>
      </c>
      <c r="K26" s="336">
        <v>7</v>
      </c>
      <c r="L26" s="337">
        <v>6</v>
      </c>
      <c r="M26" s="301">
        <f t="shared" si="4"/>
        <v>17</v>
      </c>
      <c r="N26" s="292"/>
    </row>
    <row r="27" spans="1:14" ht="18.600000000000001" thickBot="1" x14ac:dyDescent="0.5">
      <c r="A27" s="663"/>
      <c r="B27" s="320"/>
      <c r="C27" s="278"/>
      <c r="D27" s="661"/>
      <c r="E27" s="661"/>
      <c r="F27" s="661"/>
      <c r="G27" s="661"/>
      <c r="H27" s="321"/>
      <c r="I27" s="323" t="s">
        <v>633</v>
      </c>
      <c r="J27" s="338">
        <v>10</v>
      </c>
      <c r="K27" s="339">
        <v>3</v>
      </c>
      <c r="L27" s="340">
        <v>4</v>
      </c>
      <c r="M27" s="313">
        <f>SUM(J27:L27)</f>
        <v>17</v>
      </c>
      <c r="N27" s="292"/>
    </row>
    <row r="28" spans="1:14" ht="4.8" customHeight="1" thickBot="1" x14ac:dyDescent="0.5">
      <c r="A28" s="284"/>
      <c r="B28" s="320"/>
      <c r="C28" s="278"/>
      <c r="D28" s="296"/>
      <c r="E28" s="296"/>
      <c r="F28" s="296"/>
      <c r="G28" s="296"/>
      <c r="H28" s="321"/>
      <c r="I28" s="278"/>
      <c r="J28" s="332"/>
      <c r="K28" s="333"/>
      <c r="L28" s="334"/>
      <c r="M28" s="278"/>
      <c r="N28" s="292"/>
    </row>
    <row r="29" spans="1:14" ht="18.600000000000001" thickBot="1" x14ac:dyDescent="0.5">
      <c r="A29" s="662">
        <v>15</v>
      </c>
      <c r="B29" s="320" t="s">
        <v>948</v>
      </c>
      <c r="C29" s="278"/>
      <c r="D29" s="660" t="s">
        <v>658</v>
      </c>
      <c r="E29" s="660" t="s">
        <v>658</v>
      </c>
      <c r="F29" s="660" t="s">
        <v>667</v>
      </c>
      <c r="G29" s="660" t="s">
        <v>667</v>
      </c>
      <c r="H29" s="321"/>
      <c r="I29" s="322" t="s">
        <v>658</v>
      </c>
      <c r="J29" s="335">
        <v>4</v>
      </c>
      <c r="K29" s="336">
        <v>7</v>
      </c>
      <c r="L29" s="337">
        <v>6</v>
      </c>
      <c r="M29" s="301">
        <f t="shared" ref="M29:M30" si="5">SUM(J29:L29)</f>
        <v>17</v>
      </c>
    </row>
    <row r="30" spans="1:14" ht="19.8" customHeight="1" thickBot="1" x14ac:dyDescent="0.5">
      <c r="A30" s="663"/>
      <c r="B30" s="320"/>
      <c r="C30" s="278"/>
      <c r="D30" s="661"/>
      <c r="E30" s="661"/>
      <c r="F30" s="661"/>
      <c r="G30" s="661"/>
      <c r="H30" s="321"/>
      <c r="I30" s="323" t="s">
        <v>940</v>
      </c>
      <c r="J30" s="310">
        <v>7</v>
      </c>
      <c r="K30" s="311">
        <v>5</v>
      </c>
      <c r="L30" s="312">
        <v>5</v>
      </c>
      <c r="M30" s="313">
        <f t="shared" si="5"/>
        <v>17</v>
      </c>
    </row>
    <row r="31" spans="1:14" ht="3" customHeight="1" thickBot="1" x14ac:dyDescent="0.5">
      <c r="A31" s="284"/>
      <c r="B31" s="320"/>
      <c r="C31" s="278"/>
      <c r="D31" s="296"/>
      <c r="E31" s="296"/>
      <c r="F31" s="296"/>
      <c r="G31" s="296"/>
      <c r="H31" s="321"/>
      <c r="I31" s="278"/>
      <c r="J31" s="332"/>
      <c r="K31" s="333"/>
      <c r="L31" s="334"/>
      <c r="M31" s="278"/>
      <c r="N31" s="292"/>
    </row>
    <row r="32" spans="1:14" ht="18.600000000000001" thickBot="1" x14ac:dyDescent="0.5">
      <c r="A32" s="662">
        <v>16</v>
      </c>
      <c r="B32" s="320" t="s">
        <v>949</v>
      </c>
      <c r="C32" s="278"/>
      <c r="D32" s="660" t="s">
        <v>667</v>
      </c>
      <c r="E32" s="660" t="s">
        <v>667</v>
      </c>
      <c r="F32" s="660" t="s">
        <v>633</v>
      </c>
      <c r="G32" s="660" t="s">
        <v>633</v>
      </c>
      <c r="H32" s="321"/>
      <c r="I32" s="322" t="s">
        <v>940</v>
      </c>
      <c r="J32" s="299">
        <v>7</v>
      </c>
      <c r="K32" s="289">
        <v>5</v>
      </c>
      <c r="L32" s="300">
        <v>5</v>
      </c>
      <c r="M32" s="301">
        <f t="shared" ref="M32" si="6">SUM(J32:L32)</f>
        <v>17</v>
      </c>
    </row>
    <row r="33" spans="1:13" ht="18.600000000000001" thickBot="1" x14ac:dyDescent="0.5">
      <c r="A33" s="663"/>
      <c r="B33" s="320"/>
      <c r="C33" s="278"/>
      <c r="D33" s="661"/>
      <c r="E33" s="661"/>
      <c r="F33" s="661"/>
      <c r="G33" s="661"/>
      <c r="H33" s="341"/>
      <c r="I33" s="323" t="s">
        <v>633</v>
      </c>
      <c r="J33" s="338">
        <v>10</v>
      </c>
      <c r="K33" s="339">
        <v>3</v>
      </c>
      <c r="L33" s="340">
        <v>4</v>
      </c>
      <c r="M33" s="313">
        <f>SUM(J33:L33)</f>
        <v>17</v>
      </c>
    </row>
    <row r="34" spans="1:13" ht="6.6" customHeight="1" thickBot="1" x14ac:dyDescent="0.5">
      <c r="A34" s="284"/>
      <c r="B34" s="320"/>
      <c r="C34" s="278"/>
      <c r="D34" s="342"/>
      <c r="E34" s="342"/>
      <c r="F34" s="342"/>
      <c r="G34" s="342"/>
      <c r="H34" s="341"/>
      <c r="I34" s="278"/>
      <c r="J34" s="343"/>
      <c r="K34" s="325"/>
      <c r="L34" s="344"/>
      <c r="M34" s="278"/>
    </row>
    <row r="35" spans="1:13" ht="18.600000000000001" thickBot="1" x14ac:dyDescent="0.5">
      <c r="A35" s="662">
        <v>17</v>
      </c>
      <c r="B35" s="320" t="s">
        <v>950</v>
      </c>
      <c r="C35" s="278"/>
      <c r="D35" s="664" t="s">
        <v>667</v>
      </c>
      <c r="E35" s="664" t="s">
        <v>667</v>
      </c>
      <c r="F35" s="664" t="s">
        <v>658</v>
      </c>
      <c r="G35" s="664" t="s">
        <v>658</v>
      </c>
      <c r="H35" s="341"/>
      <c r="I35" s="322" t="s">
        <v>940</v>
      </c>
      <c r="J35" s="299">
        <v>7</v>
      </c>
      <c r="K35" s="289">
        <v>5</v>
      </c>
      <c r="L35" s="300">
        <v>5</v>
      </c>
      <c r="M35" s="301">
        <f t="shared" ref="M35:M36" si="7">SUM(J35:L35)</f>
        <v>17</v>
      </c>
    </row>
    <row r="36" spans="1:13" ht="16.2" customHeight="1" thickBot="1" x14ac:dyDescent="0.5">
      <c r="A36" s="663"/>
      <c r="B36" s="313"/>
      <c r="C36" s="323"/>
      <c r="D36" s="665"/>
      <c r="E36" s="665"/>
      <c r="F36" s="665"/>
      <c r="G36" s="665"/>
      <c r="H36" s="345"/>
      <c r="I36" s="323" t="s">
        <v>658</v>
      </c>
      <c r="J36" s="310">
        <v>4</v>
      </c>
      <c r="K36" s="311">
        <v>7</v>
      </c>
      <c r="L36" s="312">
        <v>6</v>
      </c>
      <c r="M36" s="313">
        <f t="shared" si="7"/>
        <v>17</v>
      </c>
    </row>
    <row r="37" spans="1:13" ht="19.2" customHeight="1" thickBot="1" x14ac:dyDescent="0.5">
      <c r="B37" s="277"/>
      <c r="C37" s="277"/>
      <c r="D37" s="277"/>
      <c r="E37" s="277"/>
      <c r="F37" s="277"/>
      <c r="G37" s="277"/>
      <c r="H37" s="277"/>
      <c r="J37" s="346"/>
      <c r="K37" s="347"/>
      <c r="L37" s="348"/>
    </row>
    <row r="38" spans="1:13" ht="18.600000000000001" thickBot="1" x14ac:dyDescent="0.5">
      <c r="A38" s="284"/>
      <c r="B38" s="285"/>
      <c r="C38" s="286"/>
      <c r="D38" s="658" t="s">
        <v>951</v>
      </c>
      <c r="E38" s="658"/>
      <c r="F38" s="658"/>
      <c r="G38" s="658"/>
      <c r="H38" s="659"/>
      <c r="I38" s="287" t="s">
        <v>937</v>
      </c>
      <c r="J38" s="288" t="s">
        <v>938</v>
      </c>
      <c r="K38" s="289" t="s">
        <v>312</v>
      </c>
      <c r="L38" s="290" t="s">
        <v>316</v>
      </c>
      <c r="M38" s="291" t="s">
        <v>939</v>
      </c>
    </row>
    <row r="39" spans="1:13" ht="18.600000000000001" thickBot="1" x14ac:dyDescent="0.5">
      <c r="A39" s="284">
        <v>18</v>
      </c>
      <c r="B39" s="320" t="s">
        <v>633</v>
      </c>
      <c r="C39" s="295"/>
      <c r="D39" s="296" t="s">
        <v>633</v>
      </c>
      <c r="E39" s="296" t="s">
        <v>633</v>
      </c>
      <c r="F39" s="296" t="s">
        <v>633</v>
      </c>
      <c r="G39" s="292"/>
      <c r="H39" s="297"/>
      <c r="I39" s="298" t="s">
        <v>633</v>
      </c>
      <c r="J39" s="299">
        <v>10</v>
      </c>
      <c r="K39" s="289">
        <v>4</v>
      </c>
      <c r="L39" s="300">
        <v>4</v>
      </c>
      <c r="M39" s="301">
        <f>SUM(J39:L39)</f>
        <v>18</v>
      </c>
    </row>
    <row r="40" spans="1:13" ht="18.600000000000001" thickBot="1" x14ac:dyDescent="0.5">
      <c r="A40" s="284">
        <v>19</v>
      </c>
      <c r="B40" s="320" t="s">
        <v>658</v>
      </c>
      <c r="C40" s="295"/>
      <c r="D40" s="296" t="s">
        <v>658</v>
      </c>
      <c r="E40" s="296" t="s">
        <v>658</v>
      </c>
      <c r="F40" s="296" t="s">
        <v>658</v>
      </c>
      <c r="G40" s="292"/>
      <c r="H40" s="297"/>
      <c r="I40" s="298" t="s">
        <v>658</v>
      </c>
      <c r="J40" s="299">
        <v>4</v>
      </c>
      <c r="K40" s="289">
        <v>8</v>
      </c>
      <c r="L40" s="300">
        <v>6</v>
      </c>
      <c r="M40" s="301">
        <f t="shared" ref="M40:M42" si="8">SUM(J40:L40)</f>
        <v>18</v>
      </c>
    </row>
    <row r="41" spans="1:13" ht="18.600000000000001" thickBot="1" x14ac:dyDescent="0.5">
      <c r="A41" s="284">
        <v>20</v>
      </c>
      <c r="B41" s="294" t="s">
        <v>952</v>
      </c>
      <c r="C41" s="295"/>
      <c r="D41" s="296" t="s">
        <v>667</v>
      </c>
      <c r="E41" s="296" t="s">
        <v>667</v>
      </c>
      <c r="F41" s="296" t="s">
        <v>667</v>
      </c>
      <c r="G41" s="292"/>
      <c r="H41" s="297"/>
      <c r="I41" s="298" t="s">
        <v>940</v>
      </c>
      <c r="J41" s="299">
        <v>7</v>
      </c>
      <c r="K41" s="289">
        <v>5</v>
      </c>
      <c r="L41" s="300">
        <v>6</v>
      </c>
      <c r="M41" s="301">
        <f t="shared" si="8"/>
        <v>18</v>
      </c>
    </row>
    <row r="42" spans="1:13" ht="18.600000000000001" thickBot="1" x14ac:dyDescent="0.5">
      <c r="A42" s="284">
        <v>21</v>
      </c>
      <c r="B42" s="303" t="s">
        <v>675</v>
      </c>
      <c r="C42" s="304"/>
      <c r="D42" s="305" t="s">
        <v>907</v>
      </c>
      <c r="E42" s="305" t="s">
        <v>907</v>
      </c>
      <c r="F42" s="305" t="s">
        <v>907</v>
      </c>
      <c r="G42" s="306"/>
      <c r="H42" s="308"/>
      <c r="I42" s="309" t="s">
        <v>675</v>
      </c>
      <c r="J42" s="310">
        <v>5</v>
      </c>
      <c r="K42" s="311">
        <v>5</v>
      </c>
      <c r="L42" s="312">
        <v>5</v>
      </c>
      <c r="M42" s="313">
        <f t="shared" si="8"/>
        <v>15</v>
      </c>
    </row>
    <row r="43" spans="1:13" ht="10.8" customHeight="1" thickBot="1" x14ac:dyDescent="0.5">
      <c r="B43" s="277"/>
      <c r="C43" s="277"/>
      <c r="D43" s="277"/>
      <c r="E43" s="277"/>
      <c r="F43" s="277"/>
      <c r="G43" s="277"/>
      <c r="H43" s="277"/>
      <c r="J43" s="346"/>
      <c r="K43" s="347"/>
      <c r="L43" s="348"/>
    </row>
    <row r="44" spans="1:13" ht="20.399999999999999" thickBot="1" x14ac:dyDescent="0.5">
      <c r="A44" s="284"/>
      <c r="B44" s="349"/>
      <c r="C44" s="350"/>
      <c r="D44" s="666" t="s">
        <v>953</v>
      </c>
      <c r="E44" s="666"/>
      <c r="F44" s="666"/>
      <c r="G44" s="666"/>
      <c r="H44" s="667"/>
      <c r="I44" s="319" t="s">
        <v>937</v>
      </c>
      <c r="J44" s="288" t="s">
        <v>938</v>
      </c>
      <c r="K44" s="289" t="s">
        <v>312</v>
      </c>
      <c r="L44" s="290" t="s">
        <v>316</v>
      </c>
      <c r="M44" s="291" t="s">
        <v>939</v>
      </c>
    </row>
    <row r="45" spans="1:13" ht="20.399999999999999" thickBot="1" x14ac:dyDescent="0.5">
      <c r="A45" s="284">
        <v>22</v>
      </c>
      <c r="B45" s="351" t="s">
        <v>633</v>
      </c>
      <c r="C45" s="352"/>
      <c r="D45" s="353" t="s">
        <v>633</v>
      </c>
      <c r="E45" s="353" t="s">
        <v>633</v>
      </c>
      <c r="F45" s="353" t="s">
        <v>633</v>
      </c>
      <c r="G45" s="353" t="s">
        <v>633</v>
      </c>
      <c r="H45" s="354"/>
      <c r="I45" s="322" t="s">
        <v>633</v>
      </c>
      <c r="J45" s="299">
        <v>10</v>
      </c>
      <c r="K45" s="289">
        <v>5</v>
      </c>
      <c r="L45" s="300">
        <v>4</v>
      </c>
      <c r="M45" s="301">
        <f>SUM(J45:L45)</f>
        <v>19</v>
      </c>
    </row>
    <row r="46" spans="1:13" ht="20.399999999999999" thickBot="1" x14ac:dyDescent="0.5">
      <c r="A46" s="284">
        <v>23</v>
      </c>
      <c r="B46" s="351" t="s">
        <v>658</v>
      </c>
      <c r="C46" s="352"/>
      <c r="D46" s="355" t="s">
        <v>658</v>
      </c>
      <c r="E46" s="355" t="s">
        <v>658</v>
      </c>
      <c r="F46" s="355" t="s">
        <v>658</v>
      </c>
      <c r="G46" s="355" t="s">
        <v>658</v>
      </c>
      <c r="H46" s="356"/>
      <c r="I46" s="322" t="s">
        <v>658</v>
      </c>
      <c r="J46" s="299">
        <v>4</v>
      </c>
      <c r="K46" s="289">
        <v>8</v>
      </c>
      <c r="L46" s="300">
        <v>7</v>
      </c>
      <c r="M46" s="301">
        <f t="shared" ref="M46:M48" si="9">SUM(J46:L46)</f>
        <v>19</v>
      </c>
    </row>
    <row r="47" spans="1:13" ht="20.399999999999999" thickBot="1" x14ac:dyDescent="0.5">
      <c r="A47" s="284">
        <v>24</v>
      </c>
      <c r="B47" s="351" t="s">
        <v>952</v>
      </c>
      <c r="C47" s="352"/>
      <c r="D47" s="355" t="s">
        <v>667</v>
      </c>
      <c r="E47" s="355" t="s">
        <v>667</v>
      </c>
      <c r="F47" s="355" t="s">
        <v>667</v>
      </c>
      <c r="G47" s="357" t="s">
        <v>667</v>
      </c>
      <c r="H47" s="356"/>
      <c r="I47" s="322" t="s">
        <v>940</v>
      </c>
      <c r="J47" s="299">
        <v>7</v>
      </c>
      <c r="K47" s="289">
        <v>6</v>
      </c>
      <c r="L47" s="300">
        <v>6</v>
      </c>
      <c r="M47" s="301">
        <f t="shared" si="9"/>
        <v>19</v>
      </c>
    </row>
    <row r="48" spans="1:13" ht="20.399999999999999" thickBot="1" x14ac:dyDescent="0.5">
      <c r="A48" s="284">
        <v>25</v>
      </c>
      <c r="B48" s="358" t="s">
        <v>675</v>
      </c>
      <c r="C48" s="359"/>
      <c r="D48" s="360" t="s">
        <v>944</v>
      </c>
      <c r="E48" s="360" t="s">
        <v>944</v>
      </c>
      <c r="F48" s="360" t="s">
        <v>954</v>
      </c>
      <c r="G48" s="360" t="s">
        <v>944</v>
      </c>
      <c r="H48" s="361"/>
      <c r="I48" s="323" t="s">
        <v>675</v>
      </c>
      <c r="J48" s="310">
        <v>5</v>
      </c>
      <c r="K48" s="311">
        <v>6</v>
      </c>
      <c r="L48" s="300">
        <v>5</v>
      </c>
      <c r="M48" s="313">
        <f t="shared" si="9"/>
        <v>16</v>
      </c>
    </row>
    <row r="49" spans="1:14" ht="6" customHeight="1" thickBot="1" x14ac:dyDescent="0.5">
      <c r="B49" s="277"/>
      <c r="C49" s="277"/>
      <c r="D49" s="277"/>
      <c r="E49" s="277"/>
      <c r="F49" s="277"/>
      <c r="G49" s="277"/>
      <c r="H49" s="277"/>
      <c r="J49" s="346"/>
      <c r="K49" s="347"/>
      <c r="L49" s="348"/>
    </row>
    <row r="50" spans="1:14" ht="18.600000000000001" thickBot="1" x14ac:dyDescent="0.5">
      <c r="A50" s="284"/>
      <c r="B50" s="362"/>
      <c r="C50" s="363"/>
      <c r="D50" s="668" t="s">
        <v>955</v>
      </c>
      <c r="E50" s="669"/>
      <c r="F50" s="669"/>
      <c r="G50" s="669"/>
      <c r="H50" s="670"/>
      <c r="I50" s="319" t="s">
        <v>937</v>
      </c>
      <c r="J50" s="288" t="s">
        <v>938</v>
      </c>
      <c r="K50" s="289" t="s">
        <v>312</v>
      </c>
      <c r="L50" s="290" t="s">
        <v>316</v>
      </c>
      <c r="M50" s="291" t="s">
        <v>939</v>
      </c>
      <c r="N50" s="292"/>
    </row>
    <row r="51" spans="1:14" ht="20.399999999999999" thickBot="1" x14ac:dyDescent="0.5">
      <c r="A51" s="284">
        <v>26</v>
      </c>
      <c r="B51" s="351" t="s">
        <v>633</v>
      </c>
      <c r="C51" s="292"/>
      <c r="D51" s="355" t="s">
        <v>633</v>
      </c>
      <c r="E51" s="355" t="s">
        <v>633</v>
      </c>
      <c r="F51" s="355" t="s">
        <v>633</v>
      </c>
      <c r="G51" s="355" t="s">
        <v>658</v>
      </c>
      <c r="H51" s="364" t="s">
        <v>658</v>
      </c>
      <c r="I51" s="322" t="s">
        <v>633</v>
      </c>
      <c r="J51" s="299">
        <v>10</v>
      </c>
      <c r="K51" s="289">
        <v>5</v>
      </c>
      <c r="L51" s="300">
        <v>5</v>
      </c>
      <c r="M51" s="301">
        <f>SUM(J51:L51)</f>
        <v>20</v>
      </c>
      <c r="N51" s="292"/>
    </row>
    <row r="52" spans="1:14" ht="20.399999999999999" thickBot="1" x14ac:dyDescent="0.5">
      <c r="A52" s="284">
        <v>27</v>
      </c>
      <c r="B52" s="351" t="s">
        <v>633</v>
      </c>
      <c r="C52" s="292"/>
      <c r="D52" s="355" t="s">
        <v>633</v>
      </c>
      <c r="E52" s="355" t="s">
        <v>633</v>
      </c>
      <c r="F52" s="355" t="s">
        <v>633</v>
      </c>
      <c r="G52" s="355" t="s">
        <v>667</v>
      </c>
      <c r="H52" s="364" t="s">
        <v>667</v>
      </c>
      <c r="I52" s="322" t="s">
        <v>633</v>
      </c>
      <c r="J52" s="299">
        <v>10</v>
      </c>
      <c r="K52" s="289">
        <v>5</v>
      </c>
      <c r="L52" s="300">
        <v>5</v>
      </c>
      <c r="M52" s="301">
        <f>SUM(J52:L52)</f>
        <v>20</v>
      </c>
      <c r="N52" s="292"/>
    </row>
    <row r="53" spans="1:14" ht="20.399999999999999" thickBot="1" x14ac:dyDescent="0.5">
      <c r="A53" s="284">
        <v>28</v>
      </c>
      <c r="B53" s="351" t="s">
        <v>633</v>
      </c>
      <c r="C53" s="292"/>
      <c r="D53" s="355" t="s">
        <v>633</v>
      </c>
      <c r="E53" s="355" t="s">
        <v>633</v>
      </c>
      <c r="F53" s="355" t="s">
        <v>633</v>
      </c>
      <c r="G53" s="355" t="s">
        <v>909</v>
      </c>
      <c r="H53" s="364" t="s">
        <v>909</v>
      </c>
      <c r="I53" s="322" t="s">
        <v>633</v>
      </c>
      <c r="J53" s="299">
        <v>10</v>
      </c>
      <c r="K53" s="289">
        <v>5</v>
      </c>
      <c r="L53" s="300">
        <v>5</v>
      </c>
      <c r="M53" s="301">
        <f>SUM(J53:L53)</f>
        <v>20</v>
      </c>
      <c r="N53" s="292"/>
    </row>
    <row r="54" spans="1:14" ht="20.399999999999999" thickBot="1" x14ac:dyDescent="0.5">
      <c r="A54" s="284">
        <v>29</v>
      </c>
      <c r="B54" s="351" t="s">
        <v>633</v>
      </c>
      <c r="C54" s="292"/>
      <c r="D54" s="355" t="s">
        <v>633</v>
      </c>
      <c r="E54" s="355" t="s">
        <v>633</v>
      </c>
      <c r="F54" s="355" t="s">
        <v>633</v>
      </c>
      <c r="G54" s="360" t="s">
        <v>956</v>
      </c>
      <c r="H54" s="365" t="s">
        <v>956</v>
      </c>
      <c r="I54" s="322" t="s">
        <v>633</v>
      </c>
      <c r="J54" s="299">
        <v>10</v>
      </c>
      <c r="K54" s="289">
        <v>5</v>
      </c>
      <c r="L54" s="300">
        <v>5</v>
      </c>
      <c r="M54" s="301">
        <f>SUM(J54:L54)</f>
        <v>20</v>
      </c>
      <c r="N54" s="292"/>
    </row>
    <row r="55" spans="1:14" ht="6.6" customHeight="1" thickBot="1" x14ac:dyDescent="0.5">
      <c r="A55" s="284"/>
      <c r="B55" s="351"/>
      <c r="C55" s="292"/>
      <c r="D55" s="355"/>
      <c r="E55" s="355"/>
      <c r="F55" s="355"/>
      <c r="G55" s="366"/>
      <c r="H55" s="367"/>
      <c r="I55" s="278"/>
      <c r="J55" s="332"/>
      <c r="K55" s="333"/>
      <c r="L55" s="334"/>
      <c r="M55" s="368"/>
      <c r="N55" s="292"/>
    </row>
    <row r="56" spans="1:14" ht="20.399999999999999" thickBot="1" x14ac:dyDescent="0.5">
      <c r="A56" s="284">
        <v>30</v>
      </c>
      <c r="B56" s="351" t="s">
        <v>658</v>
      </c>
      <c r="C56" s="292"/>
      <c r="D56" s="355" t="s">
        <v>658</v>
      </c>
      <c r="E56" s="355" t="s">
        <v>658</v>
      </c>
      <c r="F56" s="355" t="s">
        <v>658</v>
      </c>
      <c r="G56" s="355" t="s">
        <v>633</v>
      </c>
      <c r="H56" s="364" t="s">
        <v>633</v>
      </c>
      <c r="I56" s="322" t="s">
        <v>658</v>
      </c>
      <c r="J56" s="299">
        <v>4</v>
      </c>
      <c r="K56" s="289">
        <v>8</v>
      </c>
      <c r="L56" s="300">
        <v>8</v>
      </c>
      <c r="M56" s="301">
        <f t="shared" ref="M56:M69" si="10">SUM(J56:L56)</f>
        <v>20</v>
      </c>
      <c r="N56" s="292"/>
    </row>
    <row r="57" spans="1:14" ht="20.399999999999999" thickBot="1" x14ac:dyDescent="0.5">
      <c r="A57" s="284">
        <v>31</v>
      </c>
      <c r="B57" s="351" t="s">
        <v>658</v>
      </c>
      <c r="C57" s="292"/>
      <c r="D57" s="355" t="s">
        <v>658</v>
      </c>
      <c r="E57" s="355" t="s">
        <v>658</v>
      </c>
      <c r="F57" s="355" t="s">
        <v>658</v>
      </c>
      <c r="G57" s="355" t="s">
        <v>667</v>
      </c>
      <c r="H57" s="364" t="s">
        <v>667</v>
      </c>
      <c r="I57" s="322" t="s">
        <v>658</v>
      </c>
      <c r="J57" s="299">
        <v>4</v>
      </c>
      <c r="K57" s="289">
        <v>8</v>
      </c>
      <c r="L57" s="300">
        <v>8</v>
      </c>
      <c r="M57" s="301">
        <f t="shared" si="10"/>
        <v>20</v>
      </c>
      <c r="N57" s="292"/>
    </row>
    <row r="58" spans="1:14" ht="20.399999999999999" thickBot="1" x14ac:dyDescent="0.5">
      <c r="A58" s="284">
        <v>32</v>
      </c>
      <c r="B58" s="351" t="s">
        <v>658</v>
      </c>
      <c r="C58" s="292"/>
      <c r="D58" s="355" t="s">
        <v>658</v>
      </c>
      <c r="E58" s="355" t="s">
        <v>658</v>
      </c>
      <c r="F58" s="355" t="s">
        <v>658</v>
      </c>
      <c r="G58" s="366" t="s">
        <v>909</v>
      </c>
      <c r="H58" s="367" t="s">
        <v>909</v>
      </c>
      <c r="I58" s="322" t="s">
        <v>658</v>
      </c>
      <c r="J58" s="299">
        <v>4</v>
      </c>
      <c r="K58" s="289">
        <v>8</v>
      </c>
      <c r="L58" s="300">
        <v>8</v>
      </c>
      <c r="M58" s="301">
        <f t="shared" si="10"/>
        <v>20</v>
      </c>
      <c r="N58" s="292"/>
    </row>
    <row r="59" spans="1:14" ht="20.399999999999999" thickBot="1" x14ac:dyDescent="0.5">
      <c r="A59" s="284">
        <v>33</v>
      </c>
      <c r="B59" s="351" t="s">
        <v>658</v>
      </c>
      <c r="C59" s="292"/>
      <c r="D59" s="355" t="s">
        <v>658</v>
      </c>
      <c r="E59" s="355" t="s">
        <v>658</v>
      </c>
      <c r="F59" s="369" t="s">
        <v>658</v>
      </c>
      <c r="G59" s="370" t="s">
        <v>907</v>
      </c>
      <c r="H59" s="370" t="s">
        <v>907</v>
      </c>
      <c r="I59" s="322" t="s">
        <v>658</v>
      </c>
      <c r="J59" s="299">
        <v>4</v>
      </c>
      <c r="K59" s="289">
        <v>8</v>
      </c>
      <c r="L59" s="300">
        <v>8</v>
      </c>
      <c r="M59" s="301">
        <f t="shared" si="10"/>
        <v>20</v>
      </c>
      <c r="N59" s="292"/>
    </row>
    <row r="60" spans="1:14" ht="6.6" customHeight="1" thickBot="1" x14ac:dyDescent="0.5">
      <c r="A60" s="284"/>
      <c r="B60" s="351"/>
      <c r="C60" s="292"/>
      <c r="D60" s="355"/>
      <c r="E60" s="355"/>
      <c r="F60" s="355"/>
      <c r="G60" s="371"/>
      <c r="H60" s="372"/>
      <c r="I60" s="278"/>
      <c r="J60" s="332"/>
      <c r="K60" s="333"/>
      <c r="L60" s="334"/>
      <c r="M60" s="368"/>
      <c r="N60" s="292"/>
    </row>
    <row r="61" spans="1:14" ht="20.399999999999999" thickBot="1" x14ac:dyDescent="0.5">
      <c r="A61" s="284">
        <v>34</v>
      </c>
      <c r="B61" s="373" t="s">
        <v>952</v>
      </c>
      <c r="C61" s="292"/>
      <c r="D61" s="355" t="s">
        <v>667</v>
      </c>
      <c r="E61" s="355" t="s">
        <v>667</v>
      </c>
      <c r="F61" s="355" t="s">
        <v>667</v>
      </c>
      <c r="G61" s="355" t="s">
        <v>658</v>
      </c>
      <c r="H61" s="364" t="s">
        <v>658</v>
      </c>
      <c r="I61" s="322" t="s">
        <v>940</v>
      </c>
      <c r="J61" s="299">
        <v>7</v>
      </c>
      <c r="K61" s="289">
        <v>5</v>
      </c>
      <c r="L61" s="300">
        <v>8</v>
      </c>
      <c r="M61" s="301">
        <f t="shared" si="10"/>
        <v>20</v>
      </c>
      <c r="N61" s="292"/>
    </row>
    <row r="62" spans="1:14" ht="20.399999999999999" thickBot="1" x14ac:dyDescent="0.5">
      <c r="A62" s="284">
        <v>35</v>
      </c>
      <c r="B62" s="373" t="s">
        <v>952</v>
      </c>
      <c r="C62" s="292"/>
      <c r="D62" s="355" t="s">
        <v>667</v>
      </c>
      <c r="E62" s="355" t="s">
        <v>667</v>
      </c>
      <c r="F62" s="355" t="s">
        <v>667</v>
      </c>
      <c r="G62" s="355" t="s">
        <v>633</v>
      </c>
      <c r="H62" s="364" t="s">
        <v>633</v>
      </c>
      <c r="I62" s="322" t="s">
        <v>940</v>
      </c>
      <c r="J62" s="299">
        <v>7</v>
      </c>
      <c r="K62" s="289">
        <v>5</v>
      </c>
      <c r="L62" s="300">
        <v>8</v>
      </c>
      <c r="M62" s="301">
        <f t="shared" si="10"/>
        <v>20</v>
      </c>
      <c r="N62" s="292"/>
    </row>
    <row r="63" spans="1:14" ht="20.399999999999999" thickBot="1" x14ac:dyDescent="0.5">
      <c r="A63" s="284">
        <v>36</v>
      </c>
      <c r="B63" s="373" t="s">
        <v>952</v>
      </c>
      <c r="C63" s="292"/>
      <c r="D63" s="355" t="s">
        <v>667</v>
      </c>
      <c r="E63" s="355" t="s">
        <v>667</v>
      </c>
      <c r="F63" s="355" t="s">
        <v>667</v>
      </c>
      <c r="G63" s="355" t="s">
        <v>909</v>
      </c>
      <c r="H63" s="364" t="s">
        <v>909</v>
      </c>
      <c r="I63" s="322" t="s">
        <v>940</v>
      </c>
      <c r="J63" s="299">
        <v>7</v>
      </c>
      <c r="K63" s="289">
        <v>5</v>
      </c>
      <c r="L63" s="300">
        <v>8</v>
      </c>
      <c r="M63" s="301">
        <f t="shared" si="10"/>
        <v>20</v>
      </c>
      <c r="N63" s="292"/>
    </row>
    <row r="64" spans="1:14" ht="20.399999999999999" thickBot="1" x14ac:dyDescent="0.5">
      <c r="A64" s="284">
        <v>37</v>
      </c>
      <c r="B64" s="373" t="s">
        <v>952</v>
      </c>
      <c r="C64" s="292"/>
      <c r="D64" s="355" t="s">
        <v>667</v>
      </c>
      <c r="E64" s="355" t="s">
        <v>667</v>
      </c>
      <c r="F64" s="355" t="s">
        <v>667</v>
      </c>
      <c r="G64" s="360" t="s">
        <v>907</v>
      </c>
      <c r="H64" s="365" t="s">
        <v>944</v>
      </c>
      <c r="I64" s="322" t="s">
        <v>940</v>
      </c>
      <c r="J64" s="299">
        <v>7</v>
      </c>
      <c r="K64" s="289">
        <v>5</v>
      </c>
      <c r="L64" s="300">
        <v>8</v>
      </c>
      <c r="M64" s="301">
        <f t="shared" si="10"/>
        <v>20</v>
      </c>
      <c r="N64" s="292"/>
    </row>
    <row r="65" spans="1:14" ht="6.6" customHeight="1" thickBot="1" x14ac:dyDescent="0.5">
      <c r="A65" s="284"/>
      <c r="B65" s="351"/>
      <c r="C65" s="292"/>
      <c r="D65" s="366"/>
      <c r="E65" s="366"/>
      <c r="F65" s="366"/>
      <c r="G65" s="366"/>
      <c r="H65" s="367"/>
      <c r="I65" s="278"/>
      <c r="J65" s="332"/>
      <c r="K65" s="333"/>
      <c r="L65" s="334"/>
      <c r="M65" s="368"/>
      <c r="N65" s="292"/>
    </row>
    <row r="66" spans="1:14" ht="20.399999999999999" thickBot="1" x14ac:dyDescent="0.5">
      <c r="A66" s="284">
        <v>38</v>
      </c>
      <c r="B66" s="351" t="s">
        <v>633</v>
      </c>
      <c r="C66" s="295"/>
      <c r="D66" s="374" t="s">
        <v>944</v>
      </c>
      <c r="E66" s="374" t="s">
        <v>956</v>
      </c>
      <c r="F66" s="374" t="s">
        <v>944</v>
      </c>
      <c r="G66" s="374" t="s">
        <v>633</v>
      </c>
      <c r="H66" s="375" t="s">
        <v>633</v>
      </c>
      <c r="I66" s="322" t="s">
        <v>675</v>
      </c>
      <c r="J66" s="299">
        <v>5</v>
      </c>
      <c r="K66" s="289">
        <v>7</v>
      </c>
      <c r="L66" s="300">
        <v>6</v>
      </c>
      <c r="M66" s="301">
        <f t="shared" si="10"/>
        <v>18</v>
      </c>
      <c r="N66" s="292"/>
    </row>
    <row r="67" spans="1:14" ht="20.399999999999999" thickBot="1" x14ac:dyDescent="0.5">
      <c r="A67" s="284">
        <v>39</v>
      </c>
      <c r="B67" s="351" t="s">
        <v>658</v>
      </c>
      <c r="C67" s="295"/>
      <c r="D67" s="374" t="s">
        <v>944</v>
      </c>
      <c r="E67" s="374" t="s">
        <v>944</v>
      </c>
      <c r="F67" s="374" t="s">
        <v>944</v>
      </c>
      <c r="G67" s="374" t="s">
        <v>658</v>
      </c>
      <c r="H67" s="375" t="s">
        <v>658</v>
      </c>
      <c r="I67" s="323" t="s">
        <v>675</v>
      </c>
      <c r="J67" s="299">
        <v>5</v>
      </c>
      <c r="K67" s="289">
        <v>7</v>
      </c>
      <c r="L67" s="300">
        <v>6</v>
      </c>
      <c r="M67" s="313">
        <f t="shared" si="10"/>
        <v>18</v>
      </c>
      <c r="N67" s="292"/>
    </row>
    <row r="68" spans="1:14" ht="20.399999999999999" thickBot="1" x14ac:dyDescent="0.5">
      <c r="A68" s="284">
        <v>40</v>
      </c>
      <c r="B68" s="373" t="s">
        <v>952</v>
      </c>
      <c r="C68" s="295"/>
      <c r="D68" s="374" t="s">
        <v>907</v>
      </c>
      <c r="E68" s="374" t="s">
        <v>943</v>
      </c>
      <c r="F68" s="374" t="s">
        <v>944</v>
      </c>
      <c r="G68" s="374" t="s">
        <v>667</v>
      </c>
      <c r="H68" s="375" t="s">
        <v>667</v>
      </c>
      <c r="I68" s="323" t="s">
        <v>675</v>
      </c>
      <c r="J68" s="299">
        <v>5</v>
      </c>
      <c r="K68" s="289">
        <v>7</v>
      </c>
      <c r="L68" s="300">
        <v>6</v>
      </c>
      <c r="M68" s="313">
        <f t="shared" si="10"/>
        <v>18</v>
      </c>
      <c r="N68" s="292"/>
    </row>
    <row r="69" spans="1:14" ht="20.399999999999999" thickBot="1" x14ac:dyDescent="0.5">
      <c r="A69" s="284">
        <v>41</v>
      </c>
      <c r="B69" s="376" t="s">
        <v>675</v>
      </c>
      <c r="C69" s="304"/>
      <c r="D69" s="377" t="s">
        <v>956</v>
      </c>
      <c r="E69" s="377" t="s">
        <v>944</v>
      </c>
      <c r="F69" s="377" t="s">
        <v>944</v>
      </c>
      <c r="G69" s="377" t="s">
        <v>909</v>
      </c>
      <c r="H69" s="378" t="s">
        <v>909</v>
      </c>
      <c r="I69" s="323" t="s">
        <v>675</v>
      </c>
      <c r="J69" s="299">
        <v>5</v>
      </c>
      <c r="K69" s="289">
        <v>7</v>
      </c>
      <c r="L69" s="300">
        <v>6</v>
      </c>
      <c r="M69" s="313">
        <f t="shared" si="10"/>
        <v>18</v>
      </c>
      <c r="N69" s="292"/>
    </row>
    <row r="70" spans="1:14" ht="4.8" customHeight="1" thickBot="1" x14ac:dyDescent="0.5">
      <c r="A70" s="284"/>
      <c r="B70" s="278"/>
      <c r="C70" s="278"/>
      <c r="D70" s="278"/>
      <c r="E70" s="278"/>
      <c r="F70" s="278"/>
      <c r="G70" s="278"/>
      <c r="H70" s="278"/>
      <c r="I70" s="278"/>
      <c r="J70" s="332"/>
      <c r="K70" s="333"/>
      <c r="L70" s="334"/>
      <c r="M70" s="278"/>
      <c r="N70" s="292"/>
    </row>
    <row r="71" spans="1:14" ht="18.600000000000001" thickBot="1" x14ac:dyDescent="0.5">
      <c r="A71" s="284"/>
      <c r="B71" s="349"/>
      <c r="C71" s="363"/>
      <c r="D71" s="668" t="s">
        <v>957</v>
      </c>
      <c r="E71" s="669"/>
      <c r="F71" s="669"/>
      <c r="G71" s="669"/>
      <c r="H71" s="670"/>
      <c r="I71" s="287" t="s">
        <v>937</v>
      </c>
      <c r="J71" s="288" t="s">
        <v>938</v>
      </c>
      <c r="K71" s="289" t="s">
        <v>312</v>
      </c>
      <c r="L71" s="290" t="s">
        <v>316</v>
      </c>
      <c r="M71" s="291" t="s">
        <v>939</v>
      </c>
    </row>
    <row r="72" spans="1:14" ht="20.399999999999999" thickBot="1" x14ac:dyDescent="0.5">
      <c r="A72" s="284">
        <v>42</v>
      </c>
      <c r="B72" s="351" t="s">
        <v>633</v>
      </c>
      <c r="C72" s="292"/>
      <c r="D72" s="355" t="s">
        <v>633</v>
      </c>
      <c r="E72" s="355" t="s">
        <v>633</v>
      </c>
      <c r="F72" s="355" t="s">
        <v>633</v>
      </c>
      <c r="G72" s="355" t="s">
        <v>633</v>
      </c>
      <c r="H72" s="364" t="s">
        <v>633</v>
      </c>
      <c r="I72" s="298" t="s">
        <v>633</v>
      </c>
      <c r="J72" s="299">
        <v>10</v>
      </c>
      <c r="K72" s="289">
        <v>6</v>
      </c>
      <c r="L72" s="300">
        <v>6</v>
      </c>
      <c r="M72" s="301">
        <f>SUM(J72:L72)</f>
        <v>22</v>
      </c>
    </row>
    <row r="73" spans="1:14" ht="20.399999999999999" thickBot="1" x14ac:dyDescent="0.5">
      <c r="A73" s="284">
        <v>43</v>
      </c>
      <c r="B73" s="351" t="s">
        <v>658</v>
      </c>
      <c r="C73" s="292"/>
      <c r="D73" s="355" t="s">
        <v>658</v>
      </c>
      <c r="E73" s="355" t="s">
        <v>658</v>
      </c>
      <c r="F73" s="355" t="s">
        <v>658</v>
      </c>
      <c r="G73" s="355" t="s">
        <v>658</v>
      </c>
      <c r="H73" s="364" t="s">
        <v>658</v>
      </c>
      <c r="I73" s="298" t="s">
        <v>658</v>
      </c>
      <c r="J73" s="299">
        <v>4</v>
      </c>
      <c r="K73" s="289">
        <v>9</v>
      </c>
      <c r="L73" s="300">
        <v>9</v>
      </c>
      <c r="M73" s="301">
        <f t="shared" ref="M73:M75" si="11">SUM(J73:L73)</f>
        <v>22</v>
      </c>
    </row>
    <row r="74" spans="1:14" ht="20.399999999999999" thickBot="1" x14ac:dyDescent="0.5">
      <c r="A74" s="284">
        <v>44</v>
      </c>
      <c r="B74" s="379" t="s">
        <v>952</v>
      </c>
      <c r="C74" s="292"/>
      <c r="D74" s="355" t="s">
        <v>667</v>
      </c>
      <c r="E74" s="355" t="s">
        <v>667</v>
      </c>
      <c r="F74" s="355" t="s">
        <v>667</v>
      </c>
      <c r="G74" s="355" t="s">
        <v>667</v>
      </c>
      <c r="H74" s="364" t="s">
        <v>667</v>
      </c>
      <c r="I74" s="298" t="s">
        <v>940</v>
      </c>
      <c r="J74" s="299">
        <v>7</v>
      </c>
      <c r="K74" s="289">
        <v>7</v>
      </c>
      <c r="L74" s="300">
        <v>8</v>
      </c>
      <c r="M74" s="301">
        <f t="shared" si="11"/>
        <v>22</v>
      </c>
    </row>
    <row r="75" spans="1:14" ht="20.399999999999999" thickBot="1" x14ac:dyDescent="0.5">
      <c r="A75" s="284">
        <v>45</v>
      </c>
      <c r="B75" s="376" t="s">
        <v>675</v>
      </c>
      <c r="C75" s="306"/>
      <c r="D75" s="360" t="s">
        <v>907</v>
      </c>
      <c r="E75" s="360" t="s">
        <v>944</v>
      </c>
      <c r="F75" s="360" t="s">
        <v>943</v>
      </c>
      <c r="G75" s="360" t="s">
        <v>907</v>
      </c>
      <c r="H75" s="365" t="s">
        <v>944</v>
      </c>
      <c r="I75" s="309" t="s">
        <v>675</v>
      </c>
      <c r="J75" s="310">
        <v>5</v>
      </c>
      <c r="K75" s="311">
        <v>7</v>
      </c>
      <c r="L75" s="312">
        <v>7</v>
      </c>
      <c r="M75" s="313">
        <f t="shared" si="11"/>
        <v>19</v>
      </c>
    </row>
    <row r="76" spans="1:14" ht="6" customHeight="1" thickBot="1" x14ac:dyDescent="0.5">
      <c r="B76" s="277"/>
      <c r="C76" s="277"/>
      <c r="D76" s="277"/>
      <c r="E76" s="277"/>
      <c r="F76" s="277"/>
      <c r="G76" s="277"/>
      <c r="H76" s="277"/>
      <c r="J76" s="346"/>
      <c r="K76" s="347"/>
      <c r="L76" s="348"/>
    </row>
    <row r="77" spans="1:14" ht="18.600000000000001" thickBot="1" x14ac:dyDescent="0.5">
      <c r="A77" s="284"/>
      <c r="B77" s="380"/>
      <c r="C77" s="381"/>
      <c r="D77" s="668" t="s">
        <v>958</v>
      </c>
      <c r="E77" s="669"/>
      <c r="F77" s="669"/>
      <c r="G77" s="669"/>
      <c r="H77" s="670"/>
      <c r="I77" s="287" t="s">
        <v>937</v>
      </c>
      <c r="J77" s="288" t="s">
        <v>938</v>
      </c>
      <c r="K77" s="289" t="s">
        <v>312</v>
      </c>
      <c r="L77" s="290" t="s">
        <v>316</v>
      </c>
      <c r="M77" s="291" t="s">
        <v>939</v>
      </c>
      <c r="N77" s="292"/>
    </row>
    <row r="78" spans="1:14" ht="20.399999999999999" thickBot="1" x14ac:dyDescent="0.5">
      <c r="A78" s="284">
        <v>47</v>
      </c>
      <c r="B78" s="382" t="s">
        <v>959</v>
      </c>
      <c r="C78" s="307"/>
      <c r="D78" s="360" t="s">
        <v>633</v>
      </c>
      <c r="E78" s="360" t="s">
        <v>658</v>
      </c>
      <c r="F78" s="360" t="s">
        <v>667</v>
      </c>
      <c r="G78" s="360" t="s">
        <v>954</v>
      </c>
      <c r="H78" s="365" t="s">
        <v>909</v>
      </c>
      <c r="I78" s="382" t="s">
        <v>960</v>
      </c>
      <c r="J78" s="383">
        <v>10</v>
      </c>
      <c r="K78" s="384">
        <v>7</v>
      </c>
      <c r="L78" s="385">
        <v>7</v>
      </c>
      <c r="M78" s="308">
        <f>SUM(J78:L78)</f>
        <v>24</v>
      </c>
      <c r="N78" s="292"/>
    </row>
    <row r="79" spans="1:14" x14ac:dyDescent="0.45">
      <c r="B79" s="279"/>
      <c r="C79" s="279"/>
      <c r="D79" s="279"/>
      <c r="E79" s="279"/>
      <c r="F79" s="279"/>
      <c r="G79" s="279"/>
      <c r="H79" s="279"/>
      <c r="I79" s="279"/>
      <c r="J79" s="279"/>
      <c r="K79" s="279"/>
      <c r="L79" s="279"/>
      <c r="M79" s="279"/>
    </row>
  </sheetData>
  <mergeCells count="39">
    <mergeCell ref="D44:H44"/>
    <mergeCell ref="D50:H50"/>
    <mergeCell ref="D71:H71"/>
    <mergeCell ref="D77:H77"/>
    <mergeCell ref="B2:D2"/>
    <mergeCell ref="D38:H38"/>
    <mergeCell ref="B3:H3"/>
    <mergeCell ref="A35:A36"/>
    <mergeCell ref="D35:D36"/>
    <mergeCell ref="E35:E36"/>
    <mergeCell ref="F35:F36"/>
    <mergeCell ref="G35:G36"/>
    <mergeCell ref="A29:A30"/>
    <mergeCell ref="D29:D30"/>
    <mergeCell ref="E29:E30"/>
    <mergeCell ref="F29:F30"/>
    <mergeCell ref="G29:G30"/>
    <mergeCell ref="A32:A33"/>
    <mergeCell ref="D32:D33"/>
    <mergeCell ref="E32:E33"/>
    <mergeCell ref="F32:F33"/>
    <mergeCell ref="G32:G33"/>
    <mergeCell ref="A23:A24"/>
    <mergeCell ref="D23:D24"/>
    <mergeCell ref="E23:E24"/>
    <mergeCell ref="F23:F24"/>
    <mergeCell ref="G23:G24"/>
    <mergeCell ref="A26:A27"/>
    <mergeCell ref="D26:D27"/>
    <mergeCell ref="E26:E27"/>
    <mergeCell ref="F26:F27"/>
    <mergeCell ref="G26:G27"/>
    <mergeCell ref="J3:L3"/>
    <mergeCell ref="D4:H4"/>
    <mergeCell ref="D11:H11"/>
    <mergeCell ref="D20:D21"/>
    <mergeCell ref="E20:E21"/>
    <mergeCell ref="F20:F21"/>
    <mergeCell ref="G20:G21"/>
  </mergeCells>
  <phoneticPr fontId="1"/>
  <conditionalFormatting sqref="D5:F10 F13:G13 H19:K19 D14:G14 D16:H16 F17:G18 A37:XFD37 C31:H31 C32:C36 B4 D12:G12 B11 A41:C41 G40:H41 A43:XFD43 A38:A40 C40 C39:H39 A49:XFD49 A50:D50 A70:XFD70 C51:C69 A3:A9 A11:A23 A76:XFD76 A71:C71 A72:A75 C72:C75 A79:XFD1048576 A77:C78 I78:XFD78 M3:XFD10 M15:XFD15 M19:XFD19 N16:XFD18 N11:XFD14 H32:H36 N20:XFD36 N77:XFD77 N71:XFD75 N50:XFD69 A44:A48 H45:H47 C45:C47 M44:XFD47 C48:H48 A42:H42 M38:XFD42 C26:C30 H23:H30 N48:XFD48 A25:A26 A28:A29 A31:A32 A34:A35 B47:B48 A51:A69">
    <cfRule type="containsText" dxfId="772" priority="660" operator="containsText" text="ハート">
      <formula>NOT(ISERROR(SEARCH("ハート",A3)))</formula>
    </cfRule>
    <cfRule type="containsText" dxfId="771" priority="661" operator="containsText" text="姫">
      <formula>NOT(ISERROR(SEARCH("姫",A3)))</formula>
    </cfRule>
    <cfRule type="containsText" dxfId="770" priority="663" operator="containsText" text="魔王">
      <formula>NOT(ISERROR(SEARCH("魔王",A3)))</formula>
    </cfRule>
    <cfRule type="containsText" dxfId="769" priority="664" operator="containsText" text="勇者">
      <formula>NOT(ISERROR(SEARCH("勇者",A3)))</formula>
    </cfRule>
  </conditionalFormatting>
  <conditionalFormatting sqref="D7:E7">
    <cfRule type="containsText" dxfId="768" priority="662" operator="containsText" text="王">
      <formula>NOT(ISERROR(SEARCH("王",D7)))</formula>
    </cfRule>
  </conditionalFormatting>
  <conditionalFormatting sqref="F17:G17">
    <cfRule type="containsText" dxfId="767" priority="659" operator="containsText" text="王">
      <formula>NOT(ISERROR(SEARCH("王",F17)))</formula>
    </cfRule>
  </conditionalFormatting>
  <conditionalFormatting sqref="H17">
    <cfRule type="containsText" dxfId="766" priority="655" operator="containsText" text="ハート">
      <formula>NOT(ISERROR(SEARCH("ハート",H17)))</formula>
    </cfRule>
    <cfRule type="containsText" dxfId="765" priority="656" operator="containsText" text="姫">
      <formula>NOT(ISERROR(SEARCH("姫",H17)))</formula>
    </cfRule>
    <cfRule type="containsText" dxfId="764" priority="657" operator="containsText" text="魔王">
      <formula>NOT(ISERROR(SEARCH("魔王",H17)))</formula>
    </cfRule>
    <cfRule type="containsText" dxfId="763" priority="658" operator="containsText" text="勇者">
      <formula>NOT(ISERROR(SEARCH("勇者",H17)))</formula>
    </cfRule>
  </conditionalFormatting>
  <conditionalFormatting sqref="D13:E13">
    <cfRule type="containsText" dxfId="762" priority="651" operator="containsText" text="ハート">
      <formula>NOT(ISERROR(SEARCH("ハート",D13)))</formula>
    </cfRule>
    <cfRule type="containsText" dxfId="761" priority="652" operator="containsText" text="姫">
      <formula>NOT(ISERROR(SEARCH("姫",D13)))</formula>
    </cfRule>
    <cfRule type="containsText" dxfId="760" priority="653" operator="containsText" text="魔王">
      <formula>NOT(ISERROR(SEARCH("魔王",D13)))</formula>
    </cfRule>
    <cfRule type="containsText" dxfId="759" priority="654" operator="containsText" text="勇者">
      <formula>NOT(ISERROR(SEARCH("勇者",D13)))</formula>
    </cfRule>
  </conditionalFormatting>
  <conditionalFormatting sqref="D18:E18">
    <cfRule type="containsText" dxfId="758" priority="640" operator="containsText" text="王">
      <formula>NOT(ISERROR(SEARCH("王",D18)))</formula>
    </cfRule>
  </conditionalFormatting>
  <conditionalFormatting sqref="H19:I19">
    <cfRule type="containsText" dxfId="757" priority="650" operator="containsText" text="王">
      <formula>NOT(ISERROR(SEARCH("王",H19)))</formula>
    </cfRule>
  </conditionalFormatting>
  <conditionalFormatting sqref="D14:E14">
    <cfRule type="containsText" dxfId="756" priority="649" operator="containsText" text="王">
      <formula>NOT(ISERROR(SEARCH("王",D14)))</formula>
    </cfRule>
  </conditionalFormatting>
  <conditionalFormatting sqref="D18:E18">
    <cfRule type="containsText" dxfId="755" priority="645" operator="containsText" text="ハート">
      <formula>NOT(ISERROR(SEARCH("ハート",D18)))</formula>
    </cfRule>
    <cfRule type="containsText" dxfId="754" priority="646" operator="containsText" text="姫">
      <formula>NOT(ISERROR(SEARCH("姫",D18)))</formula>
    </cfRule>
    <cfRule type="containsText" dxfId="753" priority="647" operator="containsText" text="魔王">
      <formula>NOT(ISERROR(SEARCH("魔王",D18)))</formula>
    </cfRule>
    <cfRule type="containsText" dxfId="752" priority="648" operator="containsText" text="勇者">
      <formula>NOT(ISERROR(SEARCH("勇者",D18)))</formula>
    </cfRule>
  </conditionalFormatting>
  <conditionalFormatting sqref="D17:E17">
    <cfRule type="containsText" dxfId="751" priority="641" operator="containsText" text="ハート">
      <formula>NOT(ISERROR(SEARCH("ハート",D17)))</formula>
    </cfRule>
    <cfRule type="containsText" dxfId="750" priority="642" operator="containsText" text="姫">
      <formula>NOT(ISERROR(SEARCH("姫",D17)))</formula>
    </cfRule>
    <cfRule type="containsText" dxfId="749" priority="643" operator="containsText" text="魔王">
      <formula>NOT(ISERROR(SEARCH("魔王",D17)))</formula>
    </cfRule>
    <cfRule type="containsText" dxfId="748" priority="644" operator="containsText" text="勇者">
      <formula>NOT(ISERROR(SEARCH("勇者",D17)))</formula>
    </cfRule>
  </conditionalFormatting>
  <conditionalFormatting sqref="F35:G35">
    <cfRule type="containsText" dxfId="747" priority="588" operator="containsText" text="ハート">
      <formula>NOT(ISERROR(SEARCH("ハート",F35)))</formula>
    </cfRule>
    <cfRule type="containsText" dxfId="746" priority="589" operator="containsText" text="姫">
      <formula>NOT(ISERROR(SEARCH("姫",F35)))</formula>
    </cfRule>
    <cfRule type="containsText" dxfId="745" priority="590" operator="containsText" text="魔王">
      <formula>NOT(ISERROR(SEARCH("魔王",F35)))</formula>
    </cfRule>
    <cfRule type="containsText" dxfId="744" priority="591" operator="containsText" text="勇者">
      <formula>NOT(ISERROR(SEARCH("勇者",F35)))</formula>
    </cfRule>
  </conditionalFormatting>
  <conditionalFormatting sqref="D20:E20 D22:E22">
    <cfRule type="containsText" dxfId="743" priority="636" operator="containsText" text="ハート">
      <formula>NOT(ISERROR(SEARCH("ハート",D20)))</formula>
    </cfRule>
    <cfRule type="containsText" dxfId="742" priority="637" operator="containsText" text="姫">
      <formula>NOT(ISERROR(SEARCH("姫",D20)))</formula>
    </cfRule>
    <cfRule type="containsText" dxfId="741" priority="638" operator="containsText" text="魔王">
      <formula>NOT(ISERROR(SEARCH("魔王",D20)))</formula>
    </cfRule>
    <cfRule type="containsText" dxfId="740" priority="639" operator="containsText" text="勇者">
      <formula>NOT(ISERROR(SEARCH("勇者",D20)))</formula>
    </cfRule>
  </conditionalFormatting>
  <conditionalFormatting sqref="F20:G20 F22:G22">
    <cfRule type="containsText" dxfId="739" priority="632" operator="containsText" text="ハート">
      <formula>NOT(ISERROR(SEARCH("ハート",F20)))</formula>
    </cfRule>
    <cfRule type="containsText" dxfId="738" priority="633" operator="containsText" text="姫">
      <formula>NOT(ISERROR(SEARCH("姫",F20)))</formula>
    </cfRule>
    <cfRule type="containsText" dxfId="737" priority="634" operator="containsText" text="魔王">
      <formula>NOT(ISERROR(SEARCH("魔王",F20)))</formula>
    </cfRule>
    <cfRule type="containsText" dxfId="736" priority="635" operator="containsText" text="勇者">
      <formula>NOT(ISERROR(SEARCH("勇者",F20)))</formula>
    </cfRule>
  </conditionalFormatting>
  <conditionalFormatting sqref="D23:E23 D25:E25">
    <cfRule type="containsText" dxfId="735" priority="628" operator="containsText" text="ハート">
      <formula>NOT(ISERROR(SEARCH("ハート",D23)))</formula>
    </cfRule>
    <cfRule type="containsText" dxfId="734" priority="629" operator="containsText" text="姫">
      <formula>NOT(ISERROR(SEARCH("姫",D23)))</formula>
    </cfRule>
    <cfRule type="containsText" dxfId="733" priority="630" operator="containsText" text="魔王">
      <formula>NOT(ISERROR(SEARCH("魔王",D23)))</formula>
    </cfRule>
    <cfRule type="containsText" dxfId="732" priority="631" operator="containsText" text="勇者">
      <formula>NOT(ISERROR(SEARCH("勇者",D23)))</formula>
    </cfRule>
  </conditionalFormatting>
  <conditionalFormatting sqref="F23:G23 F25:G25">
    <cfRule type="containsText" dxfId="731" priority="624" operator="containsText" text="ハート">
      <formula>NOT(ISERROR(SEARCH("ハート",F23)))</formula>
    </cfRule>
    <cfRule type="containsText" dxfId="730" priority="625" operator="containsText" text="姫">
      <formula>NOT(ISERROR(SEARCH("姫",F23)))</formula>
    </cfRule>
    <cfRule type="containsText" dxfId="729" priority="626" operator="containsText" text="魔王">
      <formula>NOT(ISERROR(SEARCH("魔王",F23)))</formula>
    </cfRule>
    <cfRule type="containsText" dxfId="728" priority="627" operator="containsText" text="勇者">
      <formula>NOT(ISERROR(SEARCH("勇者",F23)))</formula>
    </cfRule>
  </conditionalFormatting>
  <conditionalFormatting sqref="F23:G23 F25:G25">
    <cfRule type="containsText" dxfId="727" priority="623" operator="containsText" text="王">
      <formula>NOT(ISERROR(SEARCH("王",F23)))</formula>
    </cfRule>
  </conditionalFormatting>
  <conditionalFormatting sqref="D32:E32 D34:E34">
    <cfRule type="containsText" dxfId="726" priority="602" operator="containsText" text="ハート">
      <formula>NOT(ISERROR(SEARCH("ハート",D32)))</formula>
    </cfRule>
    <cfRule type="containsText" dxfId="725" priority="603" operator="containsText" text="姫">
      <formula>NOT(ISERROR(SEARCH("姫",D32)))</formula>
    </cfRule>
    <cfRule type="containsText" dxfId="724" priority="604" operator="containsText" text="魔王">
      <formula>NOT(ISERROR(SEARCH("魔王",D32)))</formula>
    </cfRule>
    <cfRule type="containsText" dxfId="723" priority="605" operator="containsText" text="勇者">
      <formula>NOT(ISERROR(SEARCH("勇者",D32)))</formula>
    </cfRule>
  </conditionalFormatting>
  <conditionalFormatting sqref="D32:E32 D34:E34">
    <cfRule type="containsText" dxfId="722" priority="601" operator="containsText" text="王">
      <formula>NOT(ISERROR(SEARCH("王",D32)))</formula>
    </cfRule>
  </conditionalFormatting>
  <conditionalFormatting sqref="D26:E26 D28:E28">
    <cfRule type="containsText" dxfId="721" priority="619" operator="containsText" text="ハート">
      <formula>NOT(ISERROR(SEARCH("ハート",D26)))</formula>
    </cfRule>
    <cfRule type="containsText" dxfId="720" priority="620" operator="containsText" text="姫">
      <formula>NOT(ISERROR(SEARCH("姫",D26)))</formula>
    </cfRule>
    <cfRule type="containsText" dxfId="719" priority="621" operator="containsText" text="魔王">
      <formula>NOT(ISERROR(SEARCH("魔王",D26)))</formula>
    </cfRule>
    <cfRule type="containsText" dxfId="718" priority="622" operator="containsText" text="勇者">
      <formula>NOT(ISERROR(SEARCH("勇者",D26)))</formula>
    </cfRule>
  </conditionalFormatting>
  <conditionalFormatting sqref="D29:E29">
    <cfRule type="containsText" dxfId="717" priority="615" operator="containsText" text="ハート">
      <formula>NOT(ISERROR(SEARCH("ハート",D29)))</formula>
    </cfRule>
    <cfRule type="containsText" dxfId="716" priority="616" operator="containsText" text="姫">
      <formula>NOT(ISERROR(SEARCH("姫",D29)))</formula>
    </cfRule>
    <cfRule type="containsText" dxfId="715" priority="617" operator="containsText" text="魔王">
      <formula>NOT(ISERROR(SEARCH("魔王",D29)))</formula>
    </cfRule>
    <cfRule type="containsText" dxfId="714" priority="618" operator="containsText" text="勇者">
      <formula>NOT(ISERROR(SEARCH("勇者",D29)))</formula>
    </cfRule>
  </conditionalFormatting>
  <conditionalFormatting sqref="F29:G29">
    <cfRule type="containsText" dxfId="713" priority="611" operator="containsText" text="ハート">
      <formula>NOT(ISERROR(SEARCH("ハート",F29)))</formula>
    </cfRule>
    <cfRule type="containsText" dxfId="712" priority="612" operator="containsText" text="姫">
      <formula>NOT(ISERROR(SEARCH("姫",F29)))</formula>
    </cfRule>
    <cfRule type="containsText" dxfId="711" priority="613" operator="containsText" text="魔王">
      <formula>NOT(ISERROR(SEARCH("魔王",F29)))</formula>
    </cfRule>
    <cfRule type="containsText" dxfId="710" priority="614" operator="containsText" text="勇者">
      <formula>NOT(ISERROR(SEARCH("勇者",F29)))</formula>
    </cfRule>
  </conditionalFormatting>
  <conditionalFormatting sqref="F29:G29">
    <cfRule type="containsText" dxfId="709" priority="610" operator="containsText" text="王">
      <formula>NOT(ISERROR(SEARCH("王",F29)))</formula>
    </cfRule>
  </conditionalFormatting>
  <conditionalFormatting sqref="F26:G26 F28:G28">
    <cfRule type="containsText" dxfId="708" priority="606" operator="containsText" text="ハート">
      <formula>NOT(ISERROR(SEARCH("ハート",F26)))</formula>
    </cfRule>
    <cfRule type="containsText" dxfId="707" priority="607" operator="containsText" text="姫">
      <formula>NOT(ISERROR(SEARCH("姫",F26)))</formula>
    </cfRule>
    <cfRule type="containsText" dxfId="706" priority="608" operator="containsText" text="魔王">
      <formula>NOT(ISERROR(SEARCH("魔王",F26)))</formula>
    </cfRule>
    <cfRule type="containsText" dxfId="705" priority="609" operator="containsText" text="勇者">
      <formula>NOT(ISERROR(SEARCH("勇者",F26)))</formula>
    </cfRule>
  </conditionalFormatting>
  <conditionalFormatting sqref="D35:E35">
    <cfRule type="containsText" dxfId="704" priority="597" operator="containsText" text="ハート">
      <formula>NOT(ISERROR(SEARCH("ハート",D35)))</formula>
    </cfRule>
    <cfRule type="containsText" dxfId="703" priority="598" operator="containsText" text="姫">
      <formula>NOT(ISERROR(SEARCH("姫",D35)))</formula>
    </cfRule>
    <cfRule type="containsText" dxfId="702" priority="599" operator="containsText" text="魔王">
      <formula>NOT(ISERROR(SEARCH("魔王",D35)))</formula>
    </cfRule>
    <cfRule type="containsText" dxfId="701" priority="600" operator="containsText" text="勇者">
      <formula>NOT(ISERROR(SEARCH("勇者",D35)))</formula>
    </cfRule>
  </conditionalFormatting>
  <conditionalFormatting sqref="D35:E35">
    <cfRule type="containsText" dxfId="700" priority="596" operator="containsText" text="王">
      <formula>NOT(ISERROR(SEARCH("王",D35)))</formula>
    </cfRule>
  </conditionalFormatting>
  <conditionalFormatting sqref="F32:G32 F34:G34">
    <cfRule type="containsText" dxfId="699" priority="592" operator="containsText" text="ハート">
      <formula>NOT(ISERROR(SEARCH("ハート",F32)))</formula>
    </cfRule>
    <cfRule type="containsText" dxfId="698" priority="593" operator="containsText" text="姫">
      <formula>NOT(ISERROR(SEARCH("姫",F32)))</formula>
    </cfRule>
    <cfRule type="containsText" dxfId="697" priority="594" operator="containsText" text="魔王">
      <formula>NOT(ISERROR(SEARCH("魔王",F32)))</formula>
    </cfRule>
    <cfRule type="containsText" dxfId="696" priority="595" operator="containsText" text="勇者">
      <formula>NOT(ISERROR(SEARCH("勇者",F32)))</formula>
    </cfRule>
  </conditionalFormatting>
  <conditionalFormatting sqref="B38">
    <cfRule type="containsText" dxfId="695" priority="584" operator="containsText" text="ハート">
      <formula>NOT(ISERROR(SEARCH("ハート",B38)))</formula>
    </cfRule>
    <cfRule type="containsText" dxfId="694" priority="585" operator="containsText" text="姫">
      <formula>NOT(ISERROR(SEARCH("姫",B38)))</formula>
    </cfRule>
    <cfRule type="containsText" dxfId="693" priority="586" operator="containsText" text="魔王">
      <formula>NOT(ISERROR(SEARCH("魔王",B38)))</formula>
    </cfRule>
    <cfRule type="containsText" dxfId="692" priority="587" operator="containsText" text="勇者">
      <formula>NOT(ISERROR(SEARCH("勇者",B38)))</formula>
    </cfRule>
  </conditionalFormatting>
  <conditionalFormatting sqref="D40">
    <cfRule type="containsText" dxfId="691" priority="580" operator="containsText" text="ハート">
      <formula>NOT(ISERROR(SEARCH("ハート",D40)))</formula>
    </cfRule>
    <cfRule type="containsText" dxfId="690" priority="581" operator="containsText" text="姫">
      <formula>NOT(ISERROR(SEARCH("姫",D40)))</formula>
    </cfRule>
    <cfRule type="containsText" dxfId="689" priority="582" operator="containsText" text="魔王">
      <formula>NOT(ISERROR(SEARCH("魔王",D40)))</formula>
    </cfRule>
    <cfRule type="containsText" dxfId="688" priority="583" operator="containsText" text="勇者">
      <formula>NOT(ISERROR(SEARCH("勇者",D40)))</formula>
    </cfRule>
  </conditionalFormatting>
  <conditionalFormatting sqref="E40">
    <cfRule type="containsText" dxfId="687" priority="576" operator="containsText" text="ハート">
      <formula>NOT(ISERROR(SEARCH("ハート",E40)))</formula>
    </cfRule>
    <cfRule type="containsText" dxfId="686" priority="577" operator="containsText" text="姫">
      <formula>NOT(ISERROR(SEARCH("姫",E40)))</formula>
    </cfRule>
    <cfRule type="containsText" dxfId="685" priority="578" operator="containsText" text="魔王">
      <formula>NOT(ISERROR(SEARCH("魔王",E40)))</formula>
    </cfRule>
    <cfRule type="containsText" dxfId="684" priority="579" operator="containsText" text="勇者">
      <formula>NOT(ISERROR(SEARCH("勇者",E40)))</formula>
    </cfRule>
  </conditionalFormatting>
  <conditionalFormatting sqref="F40">
    <cfRule type="containsText" dxfId="683" priority="572" operator="containsText" text="ハート">
      <formula>NOT(ISERROR(SEARCH("ハート",F40)))</formula>
    </cfRule>
    <cfRule type="containsText" dxfId="682" priority="573" operator="containsText" text="姫">
      <formula>NOT(ISERROR(SEARCH("姫",F40)))</formula>
    </cfRule>
    <cfRule type="containsText" dxfId="681" priority="574" operator="containsText" text="魔王">
      <formula>NOT(ISERROR(SEARCH("魔王",F40)))</formula>
    </cfRule>
    <cfRule type="containsText" dxfId="680" priority="575" operator="containsText" text="勇者">
      <formula>NOT(ISERROR(SEARCH("勇者",F40)))</formula>
    </cfRule>
  </conditionalFormatting>
  <conditionalFormatting sqref="D41">
    <cfRule type="containsText" dxfId="679" priority="568" operator="containsText" text="ハート">
      <formula>NOT(ISERROR(SEARCH("ハート",D41)))</formula>
    </cfRule>
    <cfRule type="containsText" dxfId="678" priority="569" operator="containsText" text="姫">
      <formula>NOT(ISERROR(SEARCH("姫",D41)))</formula>
    </cfRule>
    <cfRule type="containsText" dxfId="677" priority="570" operator="containsText" text="魔王">
      <formula>NOT(ISERROR(SEARCH("魔王",D41)))</formula>
    </cfRule>
    <cfRule type="containsText" dxfId="676" priority="571" operator="containsText" text="勇者">
      <formula>NOT(ISERROR(SEARCH("勇者",D41)))</formula>
    </cfRule>
  </conditionalFormatting>
  <conditionalFormatting sqref="D41">
    <cfRule type="containsText" dxfId="675" priority="567" operator="containsText" text="王">
      <formula>NOT(ISERROR(SEARCH("王",D41)))</formula>
    </cfRule>
  </conditionalFormatting>
  <conditionalFormatting sqref="E41">
    <cfRule type="containsText" dxfId="674" priority="563" operator="containsText" text="ハート">
      <formula>NOT(ISERROR(SEARCH("ハート",E41)))</formula>
    </cfRule>
    <cfRule type="containsText" dxfId="673" priority="564" operator="containsText" text="姫">
      <formula>NOT(ISERROR(SEARCH("姫",E41)))</formula>
    </cfRule>
    <cfRule type="containsText" dxfId="672" priority="565" operator="containsText" text="魔王">
      <formula>NOT(ISERROR(SEARCH("魔王",E41)))</formula>
    </cfRule>
    <cfRule type="containsText" dxfId="671" priority="566" operator="containsText" text="勇者">
      <formula>NOT(ISERROR(SEARCH("勇者",E41)))</formula>
    </cfRule>
  </conditionalFormatting>
  <conditionalFormatting sqref="E41">
    <cfRule type="containsText" dxfId="670" priority="562" operator="containsText" text="王">
      <formula>NOT(ISERROR(SEARCH("王",E41)))</formula>
    </cfRule>
  </conditionalFormatting>
  <conditionalFormatting sqref="F41">
    <cfRule type="containsText" dxfId="669" priority="558" operator="containsText" text="ハート">
      <formula>NOT(ISERROR(SEARCH("ハート",F41)))</formula>
    </cfRule>
    <cfRule type="containsText" dxfId="668" priority="559" operator="containsText" text="姫">
      <formula>NOT(ISERROR(SEARCH("姫",F41)))</formula>
    </cfRule>
    <cfRule type="containsText" dxfId="667" priority="560" operator="containsText" text="魔王">
      <formula>NOT(ISERROR(SEARCH("魔王",F41)))</formula>
    </cfRule>
    <cfRule type="containsText" dxfId="666" priority="561" operator="containsText" text="勇者">
      <formula>NOT(ISERROR(SEARCH("勇者",F41)))</formula>
    </cfRule>
  </conditionalFormatting>
  <conditionalFormatting sqref="F41">
    <cfRule type="containsText" dxfId="665" priority="557" operator="containsText" text="王">
      <formula>NOT(ISERROR(SEARCH("王",F41)))</formula>
    </cfRule>
  </conditionalFormatting>
  <conditionalFormatting sqref="D44">
    <cfRule type="containsText" dxfId="664" priority="553" operator="containsText" text="ハート">
      <formula>NOT(ISERROR(SEARCH("ハート",D44)))</formula>
    </cfRule>
    <cfRule type="containsText" dxfId="663" priority="554" operator="containsText" text="姫">
      <formula>NOT(ISERROR(SEARCH("姫",D44)))</formula>
    </cfRule>
    <cfRule type="containsText" dxfId="662" priority="555" operator="containsText" text="魔王">
      <formula>NOT(ISERROR(SEARCH("魔王",D44)))</formula>
    </cfRule>
    <cfRule type="containsText" dxfId="661" priority="556" operator="containsText" text="勇者">
      <formula>NOT(ISERROR(SEARCH("勇者",D44)))</formula>
    </cfRule>
  </conditionalFormatting>
  <conditionalFormatting sqref="D45:F45">
    <cfRule type="containsText" dxfId="660" priority="549" operator="containsText" text="ハート">
      <formula>NOT(ISERROR(SEARCH("ハート",D45)))</formula>
    </cfRule>
    <cfRule type="containsText" dxfId="659" priority="550" operator="containsText" text="姫">
      <formula>NOT(ISERROR(SEARCH("姫",D45)))</formula>
    </cfRule>
    <cfRule type="containsText" dxfId="658" priority="551" operator="containsText" text="魔王">
      <formula>NOT(ISERROR(SEARCH("魔王",D45)))</formula>
    </cfRule>
    <cfRule type="containsText" dxfId="657" priority="552" operator="containsText" text="勇者">
      <formula>NOT(ISERROR(SEARCH("勇者",D45)))</formula>
    </cfRule>
  </conditionalFormatting>
  <conditionalFormatting sqref="D46">
    <cfRule type="containsText" dxfId="656" priority="545" operator="containsText" text="ハート">
      <formula>NOT(ISERROR(SEARCH("ハート",D46)))</formula>
    </cfRule>
    <cfRule type="containsText" dxfId="655" priority="546" operator="containsText" text="姫">
      <formula>NOT(ISERROR(SEARCH("姫",D46)))</formula>
    </cfRule>
    <cfRule type="containsText" dxfId="654" priority="547" operator="containsText" text="魔王">
      <formula>NOT(ISERROR(SEARCH("魔王",D46)))</formula>
    </cfRule>
    <cfRule type="containsText" dxfId="653" priority="548" operator="containsText" text="勇者">
      <formula>NOT(ISERROR(SEARCH("勇者",D46)))</formula>
    </cfRule>
  </conditionalFormatting>
  <conditionalFormatting sqref="E46">
    <cfRule type="containsText" dxfId="652" priority="541" operator="containsText" text="ハート">
      <formula>NOT(ISERROR(SEARCH("ハート",E46)))</formula>
    </cfRule>
    <cfRule type="containsText" dxfId="651" priority="542" operator="containsText" text="姫">
      <formula>NOT(ISERROR(SEARCH("姫",E46)))</formula>
    </cfRule>
    <cfRule type="containsText" dxfId="650" priority="543" operator="containsText" text="魔王">
      <formula>NOT(ISERROR(SEARCH("魔王",E46)))</formula>
    </cfRule>
    <cfRule type="containsText" dxfId="649" priority="544" operator="containsText" text="勇者">
      <formula>NOT(ISERROR(SEARCH("勇者",E46)))</formula>
    </cfRule>
  </conditionalFormatting>
  <conditionalFormatting sqref="F46">
    <cfRule type="containsText" dxfId="648" priority="537" operator="containsText" text="ハート">
      <formula>NOT(ISERROR(SEARCH("ハート",F46)))</formula>
    </cfRule>
    <cfRule type="containsText" dxfId="647" priority="538" operator="containsText" text="姫">
      <formula>NOT(ISERROR(SEARCH("姫",F46)))</formula>
    </cfRule>
    <cfRule type="containsText" dxfId="646" priority="539" operator="containsText" text="魔王">
      <formula>NOT(ISERROR(SEARCH("魔王",F46)))</formula>
    </cfRule>
    <cfRule type="containsText" dxfId="645" priority="540" operator="containsText" text="勇者">
      <formula>NOT(ISERROR(SEARCH("勇者",F46)))</formula>
    </cfRule>
  </conditionalFormatting>
  <conditionalFormatting sqref="D47">
    <cfRule type="containsText" dxfId="644" priority="533" operator="containsText" text="ハート">
      <formula>NOT(ISERROR(SEARCH("ハート",D47)))</formula>
    </cfRule>
    <cfRule type="containsText" dxfId="643" priority="534" operator="containsText" text="姫">
      <formula>NOT(ISERROR(SEARCH("姫",D47)))</formula>
    </cfRule>
    <cfRule type="containsText" dxfId="642" priority="535" operator="containsText" text="魔王">
      <formula>NOT(ISERROR(SEARCH("魔王",D47)))</formula>
    </cfRule>
    <cfRule type="containsText" dxfId="641" priority="536" operator="containsText" text="勇者">
      <formula>NOT(ISERROR(SEARCH("勇者",D47)))</formula>
    </cfRule>
  </conditionalFormatting>
  <conditionalFormatting sqref="D47">
    <cfRule type="containsText" dxfId="640" priority="532" operator="containsText" text="王">
      <formula>NOT(ISERROR(SEARCH("王",D47)))</formula>
    </cfRule>
  </conditionalFormatting>
  <conditionalFormatting sqref="E47">
    <cfRule type="containsText" dxfId="639" priority="528" operator="containsText" text="ハート">
      <formula>NOT(ISERROR(SEARCH("ハート",E47)))</formula>
    </cfRule>
    <cfRule type="containsText" dxfId="638" priority="529" operator="containsText" text="姫">
      <formula>NOT(ISERROR(SEARCH("姫",E47)))</formula>
    </cfRule>
    <cfRule type="containsText" dxfId="637" priority="530" operator="containsText" text="魔王">
      <formula>NOT(ISERROR(SEARCH("魔王",E47)))</formula>
    </cfRule>
    <cfRule type="containsText" dxfId="636" priority="531" operator="containsText" text="勇者">
      <formula>NOT(ISERROR(SEARCH("勇者",E47)))</formula>
    </cfRule>
  </conditionalFormatting>
  <conditionalFormatting sqref="E47">
    <cfRule type="containsText" dxfId="635" priority="527" operator="containsText" text="王">
      <formula>NOT(ISERROR(SEARCH("王",E47)))</formula>
    </cfRule>
  </conditionalFormatting>
  <conditionalFormatting sqref="F47">
    <cfRule type="containsText" dxfId="634" priority="523" operator="containsText" text="ハート">
      <formula>NOT(ISERROR(SEARCH("ハート",F47)))</formula>
    </cfRule>
    <cfRule type="containsText" dxfId="633" priority="524" operator="containsText" text="姫">
      <formula>NOT(ISERROR(SEARCH("姫",F47)))</formula>
    </cfRule>
    <cfRule type="containsText" dxfId="632" priority="525" operator="containsText" text="魔王">
      <formula>NOT(ISERROR(SEARCH("魔王",F47)))</formula>
    </cfRule>
    <cfRule type="containsText" dxfId="631" priority="526" operator="containsText" text="勇者">
      <formula>NOT(ISERROR(SEARCH("勇者",F47)))</formula>
    </cfRule>
  </conditionalFormatting>
  <conditionalFormatting sqref="F47">
    <cfRule type="containsText" dxfId="630" priority="522" operator="containsText" text="王">
      <formula>NOT(ISERROR(SEARCH("王",F47)))</formula>
    </cfRule>
  </conditionalFormatting>
  <conditionalFormatting sqref="G45">
    <cfRule type="containsText" dxfId="629" priority="518" operator="containsText" text="ハート">
      <formula>NOT(ISERROR(SEARCH("ハート",G45)))</formula>
    </cfRule>
    <cfRule type="containsText" dxfId="628" priority="519" operator="containsText" text="姫">
      <formula>NOT(ISERROR(SEARCH("姫",G45)))</formula>
    </cfRule>
    <cfRule type="containsText" dxfId="627" priority="520" operator="containsText" text="魔王">
      <formula>NOT(ISERROR(SEARCH("魔王",G45)))</formula>
    </cfRule>
    <cfRule type="containsText" dxfId="626" priority="521" operator="containsText" text="勇者">
      <formula>NOT(ISERROR(SEARCH("勇者",G45)))</formula>
    </cfRule>
  </conditionalFormatting>
  <conditionalFormatting sqref="G46">
    <cfRule type="containsText" dxfId="625" priority="514" operator="containsText" text="ハート">
      <formula>NOT(ISERROR(SEARCH("ハート",G46)))</formula>
    </cfRule>
    <cfRule type="containsText" dxfId="624" priority="515" operator="containsText" text="姫">
      <formula>NOT(ISERROR(SEARCH("姫",G46)))</formula>
    </cfRule>
    <cfRule type="containsText" dxfId="623" priority="516" operator="containsText" text="魔王">
      <formula>NOT(ISERROR(SEARCH("魔王",G46)))</formula>
    </cfRule>
    <cfRule type="containsText" dxfId="622" priority="517" operator="containsText" text="勇者">
      <formula>NOT(ISERROR(SEARCH("勇者",G46)))</formula>
    </cfRule>
  </conditionalFormatting>
  <conditionalFormatting sqref="G47">
    <cfRule type="containsText" dxfId="621" priority="510" operator="containsText" text="ハート">
      <formula>NOT(ISERROR(SEARCH("ハート",G47)))</formula>
    </cfRule>
    <cfRule type="containsText" dxfId="620" priority="511" operator="containsText" text="姫">
      <formula>NOT(ISERROR(SEARCH("姫",G47)))</formula>
    </cfRule>
    <cfRule type="containsText" dxfId="619" priority="512" operator="containsText" text="魔王">
      <formula>NOT(ISERROR(SEARCH("魔王",G47)))</formula>
    </cfRule>
    <cfRule type="containsText" dxfId="618" priority="513" operator="containsText" text="勇者">
      <formula>NOT(ISERROR(SEARCH("勇者",G47)))</formula>
    </cfRule>
  </conditionalFormatting>
  <conditionalFormatting sqref="G47">
    <cfRule type="containsText" dxfId="617" priority="509" operator="containsText" text="王">
      <formula>NOT(ISERROR(SEARCH("王",G47)))</formula>
    </cfRule>
  </conditionalFormatting>
  <conditionalFormatting sqref="D51:F51">
    <cfRule type="containsText" dxfId="616" priority="505" operator="containsText" text="ハート">
      <formula>NOT(ISERROR(SEARCH("ハート",D51)))</formula>
    </cfRule>
    <cfRule type="containsText" dxfId="615" priority="506" operator="containsText" text="姫">
      <formula>NOT(ISERROR(SEARCH("姫",D51)))</formula>
    </cfRule>
    <cfRule type="containsText" dxfId="614" priority="507" operator="containsText" text="魔王">
      <formula>NOT(ISERROR(SEARCH("魔王",D51)))</formula>
    </cfRule>
    <cfRule type="containsText" dxfId="613" priority="508" operator="containsText" text="勇者">
      <formula>NOT(ISERROR(SEARCH("勇者",D51)))</formula>
    </cfRule>
  </conditionalFormatting>
  <conditionalFormatting sqref="D52:F52">
    <cfRule type="containsText" dxfId="612" priority="501" operator="containsText" text="ハート">
      <formula>NOT(ISERROR(SEARCH("ハート",D52)))</formula>
    </cfRule>
    <cfRule type="containsText" dxfId="611" priority="502" operator="containsText" text="姫">
      <formula>NOT(ISERROR(SEARCH("姫",D52)))</formula>
    </cfRule>
    <cfRule type="containsText" dxfId="610" priority="503" operator="containsText" text="魔王">
      <formula>NOT(ISERROR(SEARCH("魔王",D52)))</formula>
    </cfRule>
    <cfRule type="containsText" dxfId="609" priority="504" operator="containsText" text="勇者">
      <formula>NOT(ISERROR(SEARCH("勇者",D52)))</formula>
    </cfRule>
  </conditionalFormatting>
  <conditionalFormatting sqref="D53:F53">
    <cfRule type="containsText" dxfId="608" priority="497" operator="containsText" text="ハート">
      <formula>NOT(ISERROR(SEARCH("ハート",D53)))</formula>
    </cfRule>
    <cfRule type="containsText" dxfId="607" priority="498" operator="containsText" text="姫">
      <formula>NOT(ISERROR(SEARCH("姫",D53)))</formula>
    </cfRule>
    <cfRule type="containsText" dxfId="606" priority="499" operator="containsText" text="魔王">
      <formula>NOT(ISERROR(SEARCH("魔王",D53)))</formula>
    </cfRule>
    <cfRule type="containsText" dxfId="605" priority="500" operator="containsText" text="勇者">
      <formula>NOT(ISERROR(SEARCH("勇者",D53)))</formula>
    </cfRule>
  </conditionalFormatting>
  <conditionalFormatting sqref="B69">
    <cfRule type="containsText" dxfId="604" priority="251" operator="containsText" text="ハート">
      <formula>NOT(ISERROR(SEARCH("ハート",B69)))</formula>
    </cfRule>
    <cfRule type="containsText" dxfId="603" priority="252" operator="containsText" text="姫">
      <formula>NOT(ISERROR(SEARCH("姫",B69)))</formula>
    </cfRule>
    <cfRule type="containsText" dxfId="602" priority="253" operator="containsText" text="魔王">
      <formula>NOT(ISERROR(SEARCH("魔王",B69)))</formula>
    </cfRule>
    <cfRule type="containsText" dxfId="601" priority="254" operator="containsText" text="勇者">
      <formula>NOT(ISERROR(SEARCH("勇者",B69)))</formula>
    </cfRule>
  </conditionalFormatting>
  <conditionalFormatting sqref="D54:F55">
    <cfRule type="containsText" dxfId="600" priority="493" operator="containsText" text="ハート">
      <formula>NOT(ISERROR(SEARCH("ハート",D54)))</formula>
    </cfRule>
    <cfRule type="containsText" dxfId="599" priority="494" operator="containsText" text="姫">
      <formula>NOT(ISERROR(SEARCH("姫",D54)))</formula>
    </cfRule>
    <cfRule type="containsText" dxfId="598" priority="495" operator="containsText" text="魔王">
      <formula>NOT(ISERROR(SEARCH("魔王",D54)))</formula>
    </cfRule>
    <cfRule type="containsText" dxfId="597" priority="496" operator="containsText" text="勇者">
      <formula>NOT(ISERROR(SEARCH("勇者",D54)))</formula>
    </cfRule>
  </conditionalFormatting>
  <conditionalFormatting sqref="G53:G55">
    <cfRule type="containsText" dxfId="596" priority="489" operator="containsText" text="ハート">
      <formula>NOT(ISERROR(SEARCH("ハート",G53)))</formula>
    </cfRule>
    <cfRule type="containsText" dxfId="595" priority="490" operator="containsText" text="姫">
      <formula>NOT(ISERROR(SEARCH("姫",G53)))</formula>
    </cfRule>
    <cfRule type="containsText" dxfId="594" priority="491" operator="containsText" text="魔王">
      <formula>NOT(ISERROR(SEARCH("魔王",G53)))</formula>
    </cfRule>
    <cfRule type="containsText" dxfId="593" priority="492" operator="containsText" text="勇者">
      <formula>NOT(ISERROR(SEARCH("勇者",G53)))</formula>
    </cfRule>
  </conditionalFormatting>
  <conditionalFormatting sqref="G51">
    <cfRule type="containsText" dxfId="592" priority="485" operator="containsText" text="ハート">
      <formula>NOT(ISERROR(SEARCH("ハート",G51)))</formula>
    </cfRule>
    <cfRule type="containsText" dxfId="591" priority="486" operator="containsText" text="姫">
      <formula>NOT(ISERROR(SEARCH("姫",G51)))</formula>
    </cfRule>
    <cfRule type="containsText" dxfId="590" priority="487" operator="containsText" text="魔王">
      <formula>NOT(ISERROR(SEARCH("魔王",G51)))</formula>
    </cfRule>
    <cfRule type="containsText" dxfId="589" priority="488" operator="containsText" text="勇者">
      <formula>NOT(ISERROR(SEARCH("勇者",G51)))</formula>
    </cfRule>
  </conditionalFormatting>
  <conditionalFormatting sqref="G52">
    <cfRule type="containsText" dxfId="588" priority="481" operator="containsText" text="ハート">
      <formula>NOT(ISERROR(SEARCH("ハート",G52)))</formula>
    </cfRule>
    <cfRule type="containsText" dxfId="587" priority="482" operator="containsText" text="姫">
      <formula>NOT(ISERROR(SEARCH("姫",G52)))</formula>
    </cfRule>
    <cfRule type="containsText" dxfId="586" priority="483" operator="containsText" text="魔王">
      <formula>NOT(ISERROR(SEARCH("魔王",G52)))</formula>
    </cfRule>
    <cfRule type="containsText" dxfId="585" priority="484" operator="containsText" text="勇者">
      <formula>NOT(ISERROR(SEARCH("勇者",G52)))</formula>
    </cfRule>
  </conditionalFormatting>
  <conditionalFormatting sqref="G52">
    <cfRule type="containsText" dxfId="584" priority="480" operator="containsText" text="王">
      <formula>NOT(ISERROR(SEARCH("王",G52)))</formula>
    </cfRule>
  </conditionalFormatting>
  <conditionalFormatting sqref="H53:H55">
    <cfRule type="containsText" dxfId="583" priority="476" operator="containsText" text="ハート">
      <formula>NOT(ISERROR(SEARCH("ハート",H53)))</formula>
    </cfRule>
    <cfRule type="containsText" dxfId="582" priority="477" operator="containsText" text="姫">
      <formula>NOT(ISERROR(SEARCH("姫",H53)))</formula>
    </cfRule>
    <cfRule type="containsText" dxfId="581" priority="478" operator="containsText" text="魔王">
      <formula>NOT(ISERROR(SEARCH("魔王",H53)))</formula>
    </cfRule>
    <cfRule type="containsText" dxfId="580" priority="479" operator="containsText" text="勇者">
      <formula>NOT(ISERROR(SEARCH("勇者",H53)))</formula>
    </cfRule>
  </conditionalFormatting>
  <conditionalFormatting sqref="H51">
    <cfRule type="containsText" dxfId="579" priority="472" operator="containsText" text="ハート">
      <formula>NOT(ISERROR(SEARCH("ハート",H51)))</formula>
    </cfRule>
    <cfRule type="containsText" dxfId="578" priority="473" operator="containsText" text="姫">
      <formula>NOT(ISERROR(SEARCH("姫",H51)))</formula>
    </cfRule>
    <cfRule type="containsText" dxfId="577" priority="474" operator="containsText" text="魔王">
      <formula>NOT(ISERROR(SEARCH("魔王",H51)))</formula>
    </cfRule>
    <cfRule type="containsText" dxfId="576" priority="475" operator="containsText" text="勇者">
      <formula>NOT(ISERROR(SEARCH("勇者",H51)))</formula>
    </cfRule>
  </conditionalFormatting>
  <conditionalFormatting sqref="H52">
    <cfRule type="containsText" dxfId="575" priority="468" operator="containsText" text="ハート">
      <formula>NOT(ISERROR(SEARCH("ハート",H52)))</formula>
    </cfRule>
    <cfRule type="containsText" dxfId="574" priority="469" operator="containsText" text="姫">
      <formula>NOT(ISERROR(SEARCH("姫",H52)))</formula>
    </cfRule>
    <cfRule type="containsText" dxfId="573" priority="470" operator="containsText" text="魔王">
      <formula>NOT(ISERROR(SEARCH("魔王",H52)))</formula>
    </cfRule>
    <cfRule type="containsText" dxfId="572" priority="471" operator="containsText" text="勇者">
      <formula>NOT(ISERROR(SEARCH("勇者",H52)))</formula>
    </cfRule>
  </conditionalFormatting>
  <conditionalFormatting sqref="H52">
    <cfRule type="containsText" dxfId="571" priority="467" operator="containsText" text="王">
      <formula>NOT(ISERROR(SEARCH("王",H52)))</formula>
    </cfRule>
  </conditionalFormatting>
  <conditionalFormatting sqref="D56">
    <cfRule type="containsText" dxfId="570" priority="463" operator="containsText" text="ハート">
      <formula>NOT(ISERROR(SEARCH("ハート",D56)))</formula>
    </cfRule>
    <cfRule type="containsText" dxfId="569" priority="464" operator="containsText" text="姫">
      <formula>NOT(ISERROR(SEARCH("姫",D56)))</formula>
    </cfRule>
    <cfRule type="containsText" dxfId="568" priority="465" operator="containsText" text="魔王">
      <formula>NOT(ISERROR(SEARCH("魔王",D56)))</formula>
    </cfRule>
    <cfRule type="containsText" dxfId="567" priority="466" operator="containsText" text="勇者">
      <formula>NOT(ISERROR(SEARCH("勇者",D56)))</formula>
    </cfRule>
  </conditionalFormatting>
  <conditionalFormatting sqref="E56">
    <cfRule type="containsText" dxfId="566" priority="459" operator="containsText" text="ハート">
      <formula>NOT(ISERROR(SEARCH("ハート",E56)))</formula>
    </cfRule>
    <cfRule type="containsText" dxfId="565" priority="460" operator="containsText" text="姫">
      <formula>NOT(ISERROR(SEARCH("姫",E56)))</formula>
    </cfRule>
    <cfRule type="containsText" dxfId="564" priority="461" operator="containsText" text="魔王">
      <formula>NOT(ISERROR(SEARCH("魔王",E56)))</formula>
    </cfRule>
    <cfRule type="containsText" dxfId="563" priority="462" operator="containsText" text="勇者">
      <formula>NOT(ISERROR(SEARCH("勇者",E56)))</formula>
    </cfRule>
  </conditionalFormatting>
  <conditionalFormatting sqref="F56">
    <cfRule type="containsText" dxfId="562" priority="455" operator="containsText" text="ハート">
      <formula>NOT(ISERROR(SEARCH("ハート",F56)))</formula>
    </cfRule>
    <cfRule type="containsText" dxfId="561" priority="456" operator="containsText" text="姫">
      <formula>NOT(ISERROR(SEARCH("姫",F56)))</formula>
    </cfRule>
    <cfRule type="containsText" dxfId="560" priority="457" operator="containsText" text="魔王">
      <formula>NOT(ISERROR(SEARCH("魔王",F56)))</formula>
    </cfRule>
    <cfRule type="containsText" dxfId="559" priority="458" operator="containsText" text="勇者">
      <formula>NOT(ISERROR(SEARCH("勇者",F56)))</formula>
    </cfRule>
  </conditionalFormatting>
  <conditionalFormatting sqref="D57">
    <cfRule type="containsText" dxfId="558" priority="451" operator="containsText" text="ハート">
      <formula>NOT(ISERROR(SEARCH("ハート",D57)))</formula>
    </cfRule>
    <cfRule type="containsText" dxfId="557" priority="452" operator="containsText" text="姫">
      <formula>NOT(ISERROR(SEARCH("姫",D57)))</formula>
    </cfRule>
    <cfRule type="containsText" dxfId="556" priority="453" operator="containsText" text="魔王">
      <formula>NOT(ISERROR(SEARCH("魔王",D57)))</formula>
    </cfRule>
    <cfRule type="containsText" dxfId="555" priority="454" operator="containsText" text="勇者">
      <formula>NOT(ISERROR(SEARCH("勇者",D57)))</formula>
    </cfRule>
  </conditionalFormatting>
  <conditionalFormatting sqref="E57">
    <cfRule type="containsText" dxfId="554" priority="447" operator="containsText" text="ハート">
      <formula>NOT(ISERROR(SEARCH("ハート",E57)))</formula>
    </cfRule>
    <cfRule type="containsText" dxfId="553" priority="448" operator="containsText" text="姫">
      <formula>NOT(ISERROR(SEARCH("姫",E57)))</formula>
    </cfRule>
    <cfRule type="containsText" dxfId="552" priority="449" operator="containsText" text="魔王">
      <formula>NOT(ISERROR(SEARCH("魔王",E57)))</formula>
    </cfRule>
    <cfRule type="containsText" dxfId="551" priority="450" operator="containsText" text="勇者">
      <formula>NOT(ISERROR(SEARCH("勇者",E57)))</formula>
    </cfRule>
  </conditionalFormatting>
  <conditionalFormatting sqref="F57">
    <cfRule type="containsText" dxfId="550" priority="443" operator="containsText" text="ハート">
      <formula>NOT(ISERROR(SEARCH("ハート",F57)))</formula>
    </cfRule>
    <cfRule type="containsText" dxfId="549" priority="444" operator="containsText" text="姫">
      <formula>NOT(ISERROR(SEARCH("姫",F57)))</formula>
    </cfRule>
    <cfRule type="containsText" dxfId="548" priority="445" operator="containsText" text="魔王">
      <formula>NOT(ISERROR(SEARCH("魔王",F57)))</formula>
    </cfRule>
    <cfRule type="containsText" dxfId="547" priority="446" operator="containsText" text="勇者">
      <formula>NOT(ISERROR(SEARCH("勇者",F57)))</formula>
    </cfRule>
  </conditionalFormatting>
  <conditionalFormatting sqref="D58">
    <cfRule type="containsText" dxfId="546" priority="439" operator="containsText" text="ハート">
      <formula>NOT(ISERROR(SEARCH("ハート",D58)))</formula>
    </cfRule>
    <cfRule type="containsText" dxfId="545" priority="440" operator="containsText" text="姫">
      <formula>NOT(ISERROR(SEARCH("姫",D58)))</formula>
    </cfRule>
    <cfRule type="containsText" dxfId="544" priority="441" operator="containsText" text="魔王">
      <formula>NOT(ISERROR(SEARCH("魔王",D58)))</formula>
    </cfRule>
    <cfRule type="containsText" dxfId="543" priority="442" operator="containsText" text="勇者">
      <formula>NOT(ISERROR(SEARCH("勇者",D58)))</formula>
    </cfRule>
  </conditionalFormatting>
  <conditionalFormatting sqref="E58">
    <cfRule type="containsText" dxfId="542" priority="435" operator="containsText" text="ハート">
      <formula>NOT(ISERROR(SEARCH("ハート",E58)))</formula>
    </cfRule>
    <cfRule type="containsText" dxfId="541" priority="436" operator="containsText" text="姫">
      <formula>NOT(ISERROR(SEARCH("姫",E58)))</formula>
    </cfRule>
    <cfRule type="containsText" dxfId="540" priority="437" operator="containsText" text="魔王">
      <formula>NOT(ISERROR(SEARCH("魔王",E58)))</formula>
    </cfRule>
    <cfRule type="containsText" dxfId="539" priority="438" operator="containsText" text="勇者">
      <formula>NOT(ISERROR(SEARCH("勇者",E58)))</formula>
    </cfRule>
  </conditionalFormatting>
  <conditionalFormatting sqref="F58">
    <cfRule type="containsText" dxfId="538" priority="431" operator="containsText" text="ハート">
      <formula>NOT(ISERROR(SEARCH("ハート",F58)))</formula>
    </cfRule>
    <cfRule type="containsText" dxfId="537" priority="432" operator="containsText" text="姫">
      <formula>NOT(ISERROR(SEARCH("姫",F58)))</formula>
    </cfRule>
    <cfRule type="containsText" dxfId="536" priority="433" operator="containsText" text="魔王">
      <formula>NOT(ISERROR(SEARCH("魔王",F58)))</formula>
    </cfRule>
    <cfRule type="containsText" dxfId="535" priority="434" operator="containsText" text="勇者">
      <formula>NOT(ISERROR(SEARCH("勇者",F58)))</formula>
    </cfRule>
  </conditionalFormatting>
  <conditionalFormatting sqref="D59:D60">
    <cfRule type="containsText" dxfId="534" priority="427" operator="containsText" text="ハート">
      <formula>NOT(ISERROR(SEARCH("ハート",D59)))</formula>
    </cfRule>
    <cfRule type="containsText" dxfId="533" priority="428" operator="containsText" text="姫">
      <formula>NOT(ISERROR(SEARCH("姫",D59)))</formula>
    </cfRule>
    <cfRule type="containsText" dxfId="532" priority="429" operator="containsText" text="魔王">
      <formula>NOT(ISERROR(SEARCH("魔王",D59)))</formula>
    </cfRule>
    <cfRule type="containsText" dxfId="531" priority="430" operator="containsText" text="勇者">
      <formula>NOT(ISERROR(SEARCH("勇者",D59)))</formula>
    </cfRule>
  </conditionalFormatting>
  <conditionalFormatting sqref="E59:E60">
    <cfRule type="containsText" dxfId="530" priority="423" operator="containsText" text="ハート">
      <formula>NOT(ISERROR(SEARCH("ハート",E59)))</formula>
    </cfRule>
    <cfRule type="containsText" dxfId="529" priority="424" operator="containsText" text="姫">
      <formula>NOT(ISERROR(SEARCH("姫",E59)))</formula>
    </cfRule>
    <cfRule type="containsText" dxfId="528" priority="425" operator="containsText" text="魔王">
      <formula>NOT(ISERROR(SEARCH("魔王",E59)))</formula>
    </cfRule>
    <cfRule type="containsText" dxfId="527" priority="426" operator="containsText" text="勇者">
      <formula>NOT(ISERROR(SEARCH("勇者",E59)))</formula>
    </cfRule>
  </conditionalFormatting>
  <conditionalFormatting sqref="F59:F60">
    <cfRule type="containsText" dxfId="526" priority="419" operator="containsText" text="ハート">
      <formula>NOT(ISERROR(SEARCH("ハート",F59)))</formula>
    </cfRule>
    <cfRule type="containsText" dxfId="525" priority="420" operator="containsText" text="姫">
      <formula>NOT(ISERROR(SEARCH("姫",F59)))</formula>
    </cfRule>
    <cfRule type="containsText" dxfId="524" priority="421" operator="containsText" text="魔王">
      <formula>NOT(ISERROR(SEARCH("魔王",F59)))</formula>
    </cfRule>
    <cfRule type="containsText" dxfId="523" priority="422" operator="containsText" text="勇者">
      <formula>NOT(ISERROR(SEARCH("勇者",F59)))</formula>
    </cfRule>
  </conditionalFormatting>
  <conditionalFormatting sqref="G56">
    <cfRule type="containsText" dxfId="522" priority="415" operator="containsText" text="ハート">
      <formula>NOT(ISERROR(SEARCH("ハート",G56)))</formula>
    </cfRule>
    <cfRule type="containsText" dxfId="521" priority="416" operator="containsText" text="姫">
      <formula>NOT(ISERROR(SEARCH("姫",G56)))</formula>
    </cfRule>
    <cfRule type="containsText" dxfId="520" priority="417" operator="containsText" text="魔王">
      <formula>NOT(ISERROR(SEARCH("魔王",G56)))</formula>
    </cfRule>
    <cfRule type="containsText" dxfId="519" priority="418" operator="containsText" text="勇者">
      <formula>NOT(ISERROR(SEARCH("勇者",G56)))</formula>
    </cfRule>
  </conditionalFormatting>
  <conditionalFormatting sqref="H56">
    <cfRule type="containsText" dxfId="518" priority="411" operator="containsText" text="ハート">
      <formula>NOT(ISERROR(SEARCH("ハート",H56)))</formula>
    </cfRule>
    <cfRule type="containsText" dxfId="517" priority="412" operator="containsText" text="姫">
      <formula>NOT(ISERROR(SEARCH("姫",H56)))</formula>
    </cfRule>
    <cfRule type="containsText" dxfId="516" priority="413" operator="containsText" text="魔王">
      <formula>NOT(ISERROR(SEARCH("魔王",H56)))</formula>
    </cfRule>
    <cfRule type="containsText" dxfId="515" priority="414" operator="containsText" text="勇者">
      <formula>NOT(ISERROR(SEARCH("勇者",H56)))</formula>
    </cfRule>
  </conditionalFormatting>
  <conditionalFormatting sqref="G58:G60">
    <cfRule type="containsText" dxfId="514" priority="407" operator="containsText" text="ハート">
      <formula>NOT(ISERROR(SEARCH("ハート",G58)))</formula>
    </cfRule>
    <cfRule type="containsText" dxfId="513" priority="408" operator="containsText" text="姫">
      <formula>NOT(ISERROR(SEARCH("姫",G58)))</formula>
    </cfRule>
    <cfRule type="containsText" dxfId="512" priority="409" operator="containsText" text="魔王">
      <formula>NOT(ISERROR(SEARCH("魔王",G58)))</formula>
    </cfRule>
    <cfRule type="containsText" dxfId="511" priority="410" operator="containsText" text="勇者">
      <formula>NOT(ISERROR(SEARCH("勇者",G58)))</formula>
    </cfRule>
  </conditionalFormatting>
  <conditionalFormatting sqref="G57">
    <cfRule type="containsText" dxfId="510" priority="403" operator="containsText" text="ハート">
      <formula>NOT(ISERROR(SEARCH("ハート",G57)))</formula>
    </cfRule>
    <cfRule type="containsText" dxfId="509" priority="404" operator="containsText" text="姫">
      <formula>NOT(ISERROR(SEARCH("姫",G57)))</formula>
    </cfRule>
    <cfRule type="containsText" dxfId="508" priority="405" operator="containsText" text="魔王">
      <formula>NOT(ISERROR(SEARCH("魔王",G57)))</formula>
    </cfRule>
    <cfRule type="containsText" dxfId="507" priority="406" operator="containsText" text="勇者">
      <formula>NOT(ISERROR(SEARCH("勇者",G57)))</formula>
    </cfRule>
  </conditionalFormatting>
  <conditionalFormatting sqref="G57">
    <cfRule type="containsText" dxfId="506" priority="402" operator="containsText" text="王">
      <formula>NOT(ISERROR(SEARCH("王",G57)))</formula>
    </cfRule>
  </conditionalFormatting>
  <conditionalFormatting sqref="H58:H60">
    <cfRule type="containsText" dxfId="505" priority="398" operator="containsText" text="ハート">
      <formula>NOT(ISERROR(SEARCH("ハート",H58)))</formula>
    </cfRule>
    <cfRule type="containsText" dxfId="504" priority="399" operator="containsText" text="姫">
      <formula>NOT(ISERROR(SEARCH("姫",H58)))</formula>
    </cfRule>
    <cfRule type="containsText" dxfId="503" priority="400" operator="containsText" text="魔王">
      <formula>NOT(ISERROR(SEARCH("魔王",H58)))</formula>
    </cfRule>
    <cfRule type="containsText" dxfId="502" priority="401" operator="containsText" text="勇者">
      <formula>NOT(ISERROR(SEARCH("勇者",H58)))</formula>
    </cfRule>
  </conditionalFormatting>
  <conditionalFormatting sqref="H57">
    <cfRule type="containsText" dxfId="501" priority="394" operator="containsText" text="ハート">
      <formula>NOT(ISERROR(SEARCH("ハート",H57)))</formula>
    </cfRule>
    <cfRule type="containsText" dxfId="500" priority="395" operator="containsText" text="姫">
      <formula>NOT(ISERROR(SEARCH("姫",H57)))</formula>
    </cfRule>
    <cfRule type="containsText" dxfId="499" priority="396" operator="containsText" text="魔王">
      <formula>NOT(ISERROR(SEARCH("魔王",H57)))</formula>
    </cfRule>
    <cfRule type="containsText" dxfId="498" priority="397" operator="containsText" text="勇者">
      <formula>NOT(ISERROR(SEARCH("勇者",H57)))</formula>
    </cfRule>
  </conditionalFormatting>
  <conditionalFormatting sqref="H57">
    <cfRule type="containsText" dxfId="497" priority="393" operator="containsText" text="王">
      <formula>NOT(ISERROR(SEARCH("王",H57)))</formula>
    </cfRule>
  </conditionalFormatting>
  <conditionalFormatting sqref="D61">
    <cfRule type="containsText" dxfId="496" priority="389" operator="containsText" text="ハート">
      <formula>NOT(ISERROR(SEARCH("ハート",D61)))</formula>
    </cfRule>
    <cfRule type="containsText" dxfId="495" priority="390" operator="containsText" text="姫">
      <formula>NOT(ISERROR(SEARCH("姫",D61)))</formula>
    </cfRule>
    <cfRule type="containsText" dxfId="494" priority="391" operator="containsText" text="魔王">
      <formula>NOT(ISERROR(SEARCH("魔王",D61)))</formula>
    </cfRule>
    <cfRule type="containsText" dxfId="493" priority="392" operator="containsText" text="勇者">
      <formula>NOT(ISERROR(SEARCH("勇者",D61)))</formula>
    </cfRule>
  </conditionalFormatting>
  <conditionalFormatting sqref="D61">
    <cfRule type="containsText" dxfId="492" priority="388" operator="containsText" text="王">
      <formula>NOT(ISERROR(SEARCH("王",D61)))</formula>
    </cfRule>
  </conditionalFormatting>
  <conditionalFormatting sqref="E61">
    <cfRule type="containsText" dxfId="491" priority="384" operator="containsText" text="ハート">
      <formula>NOT(ISERROR(SEARCH("ハート",E61)))</formula>
    </cfRule>
    <cfRule type="containsText" dxfId="490" priority="385" operator="containsText" text="姫">
      <formula>NOT(ISERROR(SEARCH("姫",E61)))</formula>
    </cfRule>
    <cfRule type="containsText" dxfId="489" priority="386" operator="containsText" text="魔王">
      <formula>NOT(ISERROR(SEARCH("魔王",E61)))</formula>
    </cfRule>
    <cfRule type="containsText" dxfId="488" priority="387" operator="containsText" text="勇者">
      <formula>NOT(ISERROR(SEARCH("勇者",E61)))</formula>
    </cfRule>
  </conditionalFormatting>
  <conditionalFormatting sqref="E61">
    <cfRule type="containsText" dxfId="487" priority="383" operator="containsText" text="王">
      <formula>NOT(ISERROR(SEARCH("王",E61)))</formula>
    </cfRule>
  </conditionalFormatting>
  <conditionalFormatting sqref="F61">
    <cfRule type="containsText" dxfId="486" priority="379" operator="containsText" text="ハート">
      <formula>NOT(ISERROR(SEARCH("ハート",F61)))</formula>
    </cfRule>
    <cfRule type="containsText" dxfId="485" priority="380" operator="containsText" text="姫">
      <formula>NOT(ISERROR(SEARCH("姫",F61)))</formula>
    </cfRule>
    <cfRule type="containsText" dxfId="484" priority="381" operator="containsText" text="魔王">
      <formula>NOT(ISERROR(SEARCH("魔王",F61)))</formula>
    </cfRule>
    <cfRule type="containsText" dxfId="483" priority="382" operator="containsText" text="勇者">
      <formula>NOT(ISERROR(SEARCH("勇者",F61)))</formula>
    </cfRule>
  </conditionalFormatting>
  <conditionalFormatting sqref="F61">
    <cfRule type="containsText" dxfId="482" priority="378" operator="containsText" text="王">
      <formula>NOT(ISERROR(SEARCH("王",F61)))</formula>
    </cfRule>
  </conditionalFormatting>
  <conditionalFormatting sqref="D63">
    <cfRule type="containsText" dxfId="481" priority="374" operator="containsText" text="ハート">
      <formula>NOT(ISERROR(SEARCH("ハート",D63)))</formula>
    </cfRule>
    <cfRule type="containsText" dxfId="480" priority="375" operator="containsText" text="姫">
      <formula>NOT(ISERROR(SEARCH("姫",D63)))</formula>
    </cfRule>
    <cfRule type="containsText" dxfId="479" priority="376" operator="containsText" text="魔王">
      <formula>NOT(ISERROR(SEARCH("魔王",D63)))</formula>
    </cfRule>
    <cfRule type="containsText" dxfId="478" priority="377" operator="containsText" text="勇者">
      <formula>NOT(ISERROR(SEARCH("勇者",D63)))</formula>
    </cfRule>
  </conditionalFormatting>
  <conditionalFormatting sqref="D63">
    <cfRule type="containsText" dxfId="477" priority="373" operator="containsText" text="王">
      <formula>NOT(ISERROR(SEARCH("王",D63)))</formula>
    </cfRule>
  </conditionalFormatting>
  <conditionalFormatting sqref="E63">
    <cfRule type="containsText" dxfId="476" priority="369" operator="containsText" text="ハート">
      <formula>NOT(ISERROR(SEARCH("ハート",E63)))</formula>
    </cfRule>
    <cfRule type="containsText" dxfId="475" priority="370" operator="containsText" text="姫">
      <formula>NOT(ISERROR(SEARCH("姫",E63)))</formula>
    </cfRule>
    <cfRule type="containsText" dxfId="474" priority="371" operator="containsText" text="魔王">
      <formula>NOT(ISERROR(SEARCH("魔王",E63)))</formula>
    </cfRule>
    <cfRule type="containsText" dxfId="473" priority="372" operator="containsText" text="勇者">
      <formula>NOT(ISERROR(SEARCH("勇者",E63)))</formula>
    </cfRule>
  </conditionalFormatting>
  <conditionalFormatting sqref="E63">
    <cfRule type="containsText" dxfId="472" priority="368" operator="containsText" text="王">
      <formula>NOT(ISERROR(SEARCH("王",E63)))</formula>
    </cfRule>
  </conditionalFormatting>
  <conditionalFormatting sqref="F63">
    <cfRule type="containsText" dxfId="471" priority="364" operator="containsText" text="ハート">
      <formula>NOT(ISERROR(SEARCH("ハート",F63)))</formula>
    </cfRule>
    <cfRule type="containsText" dxfId="470" priority="365" operator="containsText" text="姫">
      <formula>NOT(ISERROR(SEARCH("姫",F63)))</formula>
    </cfRule>
    <cfRule type="containsText" dxfId="469" priority="366" operator="containsText" text="魔王">
      <formula>NOT(ISERROR(SEARCH("魔王",F63)))</formula>
    </cfRule>
    <cfRule type="containsText" dxfId="468" priority="367" operator="containsText" text="勇者">
      <formula>NOT(ISERROR(SEARCH("勇者",F63)))</formula>
    </cfRule>
  </conditionalFormatting>
  <conditionalFormatting sqref="F63">
    <cfRule type="containsText" dxfId="467" priority="363" operator="containsText" text="王">
      <formula>NOT(ISERROR(SEARCH("王",F63)))</formula>
    </cfRule>
  </conditionalFormatting>
  <conditionalFormatting sqref="D62">
    <cfRule type="containsText" dxfId="466" priority="359" operator="containsText" text="ハート">
      <formula>NOT(ISERROR(SEARCH("ハート",D62)))</formula>
    </cfRule>
    <cfRule type="containsText" dxfId="465" priority="360" operator="containsText" text="姫">
      <formula>NOT(ISERROR(SEARCH("姫",D62)))</formula>
    </cfRule>
    <cfRule type="containsText" dxfId="464" priority="361" operator="containsText" text="魔王">
      <formula>NOT(ISERROR(SEARCH("魔王",D62)))</formula>
    </cfRule>
    <cfRule type="containsText" dxfId="463" priority="362" operator="containsText" text="勇者">
      <formula>NOT(ISERROR(SEARCH("勇者",D62)))</formula>
    </cfRule>
  </conditionalFormatting>
  <conditionalFormatting sqref="D62">
    <cfRule type="containsText" dxfId="462" priority="358" operator="containsText" text="王">
      <formula>NOT(ISERROR(SEARCH("王",D62)))</formula>
    </cfRule>
  </conditionalFormatting>
  <conditionalFormatting sqref="E62">
    <cfRule type="containsText" dxfId="461" priority="354" operator="containsText" text="ハート">
      <formula>NOT(ISERROR(SEARCH("ハート",E62)))</formula>
    </cfRule>
    <cfRule type="containsText" dxfId="460" priority="355" operator="containsText" text="姫">
      <formula>NOT(ISERROR(SEARCH("姫",E62)))</formula>
    </cfRule>
    <cfRule type="containsText" dxfId="459" priority="356" operator="containsText" text="魔王">
      <formula>NOT(ISERROR(SEARCH("魔王",E62)))</formula>
    </cfRule>
    <cfRule type="containsText" dxfId="458" priority="357" operator="containsText" text="勇者">
      <formula>NOT(ISERROR(SEARCH("勇者",E62)))</formula>
    </cfRule>
  </conditionalFormatting>
  <conditionalFormatting sqref="E62">
    <cfRule type="containsText" dxfId="457" priority="353" operator="containsText" text="王">
      <formula>NOT(ISERROR(SEARCH("王",E62)))</formula>
    </cfRule>
  </conditionalFormatting>
  <conditionalFormatting sqref="F62">
    <cfRule type="containsText" dxfId="456" priority="349" operator="containsText" text="ハート">
      <formula>NOT(ISERROR(SEARCH("ハート",F62)))</formula>
    </cfRule>
    <cfRule type="containsText" dxfId="455" priority="350" operator="containsText" text="姫">
      <formula>NOT(ISERROR(SEARCH("姫",F62)))</formula>
    </cfRule>
    <cfRule type="containsText" dxfId="454" priority="351" operator="containsText" text="魔王">
      <formula>NOT(ISERROR(SEARCH("魔王",F62)))</formula>
    </cfRule>
    <cfRule type="containsText" dxfId="453" priority="352" operator="containsText" text="勇者">
      <formula>NOT(ISERROR(SEARCH("勇者",F62)))</formula>
    </cfRule>
  </conditionalFormatting>
  <conditionalFormatting sqref="F62">
    <cfRule type="containsText" dxfId="452" priority="348" operator="containsText" text="王">
      <formula>NOT(ISERROR(SEARCH("王",F62)))</formula>
    </cfRule>
  </conditionalFormatting>
  <conditionalFormatting sqref="D64:D65">
    <cfRule type="containsText" dxfId="451" priority="344" operator="containsText" text="ハート">
      <formula>NOT(ISERROR(SEARCH("ハート",D64)))</formula>
    </cfRule>
    <cfRule type="containsText" dxfId="450" priority="345" operator="containsText" text="姫">
      <formula>NOT(ISERROR(SEARCH("姫",D64)))</formula>
    </cfRule>
    <cfRule type="containsText" dxfId="449" priority="346" operator="containsText" text="魔王">
      <formula>NOT(ISERROR(SEARCH("魔王",D64)))</formula>
    </cfRule>
    <cfRule type="containsText" dxfId="448" priority="347" operator="containsText" text="勇者">
      <formula>NOT(ISERROR(SEARCH("勇者",D64)))</formula>
    </cfRule>
  </conditionalFormatting>
  <conditionalFormatting sqref="D64:D65">
    <cfRule type="containsText" dxfId="447" priority="343" operator="containsText" text="王">
      <formula>NOT(ISERROR(SEARCH("王",D64)))</formula>
    </cfRule>
  </conditionalFormatting>
  <conditionalFormatting sqref="E64:E65">
    <cfRule type="containsText" dxfId="446" priority="339" operator="containsText" text="ハート">
      <formula>NOT(ISERROR(SEARCH("ハート",E64)))</formula>
    </cfRule>
    <cfRule type="containsText" dxfId="445" priority="340" operator="containsText" text="姫">
      <formula>NOT(ISERROR(SEARCH("姫",E64)))</formula>
    </cfRule>
    <cfRule type="containsText" dxfId="444" priority="341" operator="containsText" text="魔王">
      <formula>NOT(ISERROR(SEARCH("魔王",E64)))</formula>
    </cfRule>
    <cfRule type="containsText" dxfId="443" priority="342" operator="containsText" text="勇者">
      <formula>NOT(ISERROR(SEARCH("勇者",E64)))</formula>
    </cfRule>
  </conditionalFormatting>
  <conditionalFormatting sqref="E64:E65">
    <cfRule type="containsText" dxfId="442" priority="338" operator="containsText" text="王">
      <formula>NOT(ISERROR(SEARCH("王",E64)))</formula>
    </cfRule>
  </conditionalFormatting>
  <conditionalFormatting sqref="F64:F65">
    <cfRule type="containsText" dxfId="441" priority="334" operator="containsText" text="ハート">
      <formula>NOT(ISERROR(SEARCH("ハート",F64)))</formula>
    </cfRule>
    <cfRule type="containsText" dxfId="440" priority="335" operator="containsText" text="姫">
      <formula>NOT(ISERROR(SEARCH("姫",F64)))</formula>
    </cfRule>
    <cfRule type="containsText" dxfId="439" priority="336" operator="containsText" text="魔王">
      <formula>NOT(ISERROR(SEARCH("魔王",F64)))</formula>
    </cfRule>
    <cfRule type="containsText" dxfId="438" priority="337" operator="containsText" text="勇者">
      <formula>NOT(ISERROR(SEARCH("勇者",F64)))</formula>
    </cfRule>
  </conditionalFormatting>
  <conditionalFormatting sqref="F64:F65">
    <cfRule type="containsText" dxfId="437" priority="333" operator="containsText" text="王">
      <formula>NOT(ISERROR(SEARCH("王",F64)))</formula>
    </cfRule>
  </conditionalFormatting>
  <conditionalFormatting sqref="G61">
    <cfRule type="containsText" dxfId="436" priority="329" operator="containsText" text="ハート">
      <formula>NOT(ISERROR(SEARCH("ハート",G61)))</formula>
    </cfRule>
    <cfRule type="containsText" dxfId="435" priority="330" operator="containsText" text="姫">
      <formula>NOT(ISERROR(SEARCH("姫",G61)))</formula>
    </cfRule>
    <cfRule type="containsText" dxfId="434" priority="331" operator="containsText" text="魔王">
      <formula>NOT(ISERROR(SEARCH("魔王",G61)))</formula>
    </cfRule>
    <cfRule type="containsText" dxfId="433" priority="332" operator="containsText" text="勇者">
      <formula>NOT(ISERROR(SEARCH("勇者",G61)))</formula>
    </cfRule>
  </conditionalFormatting>
  <conditionalFormatting sqref="H61">
    <cfRule type="containsText" dxfId="432" priority="325" operator="containsText" text="ハート">
      <formula>NOT(ISERROR(SEARCH("ハート",H61)))</formula>
    </cfRule>
    <cfRule type="containsText" dxfId="431" priority="326" operator="containsText" text="姫">
      <formula>NOT(ISERROR(SEARCH("姫",H61)))</formula>
    </cfRule>
    <cfRule type="containsText" dxfId="430" priority="327" operator="containsText" text="魔王">
      <formula>NOT(ISERROR(SEARCH("魔王",H61)))</formula>
    </cfRule>
    <cfRule type="containsText" dxfId="429" priority="328" operator="containsText" text="勇者">
      <formula>NOT(ISERROR(SEARCH("勇者",H61)))</formula>
    </cfRule>
  </conditionalFormatting>
  <conditionalFormatting sqref="G62">
    <cfRule type="containsText" dxfId="428" priority="321" operator="containsText" text="ハート">
      <formula>NOT(ISERROR(SEARCH("ハート",G62)))</formula>
    </cfRule>
    <cfRule type="containsText" dxfId="427" priority="322" operator="containsText" text="姫">
      <formula>NOT(ISERROR(SEARCH("姫",G62)))</formula>
    </cfRule>
    <cfRule type="containsText" dxfId="426" priority="323" operator="containsText" text="魔王">
      <formula>NOT(ISERROR(SEARCH("魔王",G62)))</formula>
    </cfRule>
    <cfRule type="containsText" dxfId="425" priority="324" operator="containsText" text="勇者">
      <formula>NOT(ISERROR(SEARCH("勇者",G62)))</formula>
    </cfRule>
  </conditionalFormatting>
  <conditionalFormatting sqref="H62">
    <cfRule type="containsText" dxfId="424" priority="317" operator="containsText" text="ハート">
      <formula>NOT(ISERROR(SEARCH("ハート",H62)))</formula>
    </cfRule>
    <cfRule type="containsText" dxfId="423" priority="318" operator="containsText" text="姫">
      <formula>NOT(ISERROR(SEARCH("姫",H62)))</formula>
    </cfRule>
    <cfRule type="containsText" dxfId="422" priority="319" operator="containsText" text="魔王">
      <formula>NOT(ISERROR(SEARCH("魔王",H62)))</formula>
    </cfRule>
    <cfRule type="containsText" dxfId="421" priority="320" operator="containsText" text="勇者">
      <formula>NOT(ISERROR(SEARCH("勇者",H62)))</formula>
    </cfRule>
  </conditionalFormatting>
  <conditionalFormatting sqref="G63:G65">
    <cfRule type="containsText" dxfId="420" priority="313" operator="containsText" text="ハート">
      <formula>NOT(ISERROR(SEARCH("ハート",G63)))</formula>
    </cfRule>
    <cfRule type="containsText" dxfId="419" priority="314" operator="containsText" text="姫">
      <formula>NOT(ISERROR(SEARCH("姫",G63)))</formula>
    </cfRule>
    <cfRule type="containsText" dxfId="418" priority="315" operator="containsText" text="魔王">
      <formula>NOT(ISERROR(SEARCH("魔王",G63)))</formula>
    </cfRule>
    <cfRule type="containsText" dxfId="417" priority="316" operator="containsText" text="勇者">
      <formula>NOT(ISERROR(SEARCH("勇者",G63)))</formula>
    </cfRule>
  </conditionalFormatting>
  <conditionalFormatting sqref="H63:H65">
    <cfRule type="containsText" dxfId="416" priority="309" operator="containsText" text="ハート">
      <formula>NOT(ISERROR(SEARCH("ハート",H63)))</formula>
    </cfRule>
    <cfRule type="containsText" dxfId="415" priority="310" operator="containsText" text="姫">
      <formula>NOT(ISERROR(SEARCH("姫",H63)))</formula>
    </cfRule>
    <cfRule type="containsText" dxfId="414" priority="311" operator="containsText" text="魔王">
      <formula>NOT(ISERROR(SEARCH("魔王",H63)))</formula>
    </cfRule>
    <cfRule type="containsText" dxfId="413" priority="312" operator="containsText" text="勇者">
      <formula>NOT(ISERROR(SEARCH("勇者",H63)))</formula>
    </cfRule>
  </conditionalFormatting>
  <conditionalFormatting sqref="D66:F66">
    <cfRule type="containsText" dxfId="412" priority="305" operator="containsText" text="ハート">
      <formula>NOT(ISERROR(SEARCH("ハート",D66)))</formula>
    </cfRule>
    <cfRule type="containsText" dxfId="411" priority="306" operator="containsText" text="姫">
      <formula>NOT(ISERROR(SEARCH("姫",D66)))</formula>
    </cfRule>
    <cfRule type="containsText" dxfId="410" priority="307" operator="containsText" text="魔王">
      <formula>NOT(ISERROR(SEARCH("魔王",D66)))</formula>
    </cfRule>
    <cfRule type="containsText" dxfId="409" priority="308" operator="containsText" text="勇者">
      <formula>NOT(ISERROR(SEARCH("勇者",D66)))</formula>
    </cfRule>
  </conditionalFormatting>
  <conditionalFormatting sqref="D67:F67">
    <cfRule type="containsText" dxfId="408" priority="301" operator="containsText" text="ハート">
      <formula>NOT(ISERROR(SEARCH("ハート",D67)))</formula>
    </cfRule>
    <cfRule type="containsText" dxfId="407" priority="302" operator="containsText" text="姫">
      <formula>NOT(ISERROR(SEARCH("姫",D67)))</formula>
    </cfRule>
    <cfRule type="containsText" dxfId="406" priority="303" operator="containsText" text="魔王">
      <formula>NOT(ISERROR(SEARCH("魔王",D67)))</formula>
    </cfRule>
    <cfRule type="containsText" dxfId="405" priority="304" operator="containsText" text="勇者">
      <formula>NOT(ISERROR(SEARCH("勇者",D67)))</formula>
    </cfRule>
  </conditionalFormatting>
  <conditionalFormatting sqref="D68:F68">
    <cfRule type="containsText" dxfId="404" priority="297" operator="containsText" text="ハート">
      <formula>NOT(ISERROR(SEARCH("ハート",D68)))</formula>
    </cfRule>
    <cfRule type="containsText" dxfId="403" priority="298" operator="containsText" text="姫">
      <formula>NOT(ISERROR(SEARCH("姫",D68)))</formula>
    </cfRule>
    <cfRule type="containsText" dxfId="402" priority="299" operator="containsText" text="魔王">
      <formula>NOT(ISERROR(SEARCH("魔王",D68)))</formula>
    </cfRule>
    <cfRule type="containsText" dxfId="401" priority="300" operator="containsText" text="勇者">
      <formula>NOT(ISERROR(SEARCH("勇者",D68)))</formula>
    </cfRule>
  </conditionalFormatting>
  <conditionalFormatting sqref="G66:H66">
    <cfRule type="containsText" dxfId="400" priority="293" operator="containsText" text="ハート">
      <formula>NOT(ISERROR(SEARCH("ハート",G66)))</formula>
    </cfRule>
    <cfRule type="containsText" dxfId="399" priority="294" operator="containsText" text="姫">
      <formula>NOT(ISERROR(SEARCH("姫",G66)))</formula>
    </cfRule>
    <cfRule type="containsText" dxfId="398" priority="295" operator="containsText" text="魔王">
      <formula>NOT(ISERROR(SEARCH("魔王",G66)))</formula>
    </cfRule>
    <cfRule type="containsText" dxfId="397" priority="296" operator="containsText" text="勇者">
      <formula>NOT(ISERROR(SEARCH("勇者",G66)))</formula>
    </cfRule>
  </conditionalFormatting>
  <conditionalFormatting sqref="G67">
    <cfRule type="containsText" dxfId="396" priority="289" operator="containsText" text="ハート">
      <formula>NOT(ISERROR(SEARCH("ハート",G67)))</formula>
    </cfRule>
    <cfRule type="containsText" dxfId="395" priority="290" operator="containsText" text="姫">
      <formula>NOT(ISERROR(SEARCH("姫",G67)))</formula>
    </cfRule>
    <cfRule type="containsText" dxfId="394" priority="291" operator="containsText" text="魔王">
      <formula>NOT(ISERROR(SEARCH("魔王",G67)))</formula>
    </cfRule>
    <cfRule type="containsText" dxfId="393" priority="292" operator="containsText" text="勇者">
      <formula>NOT(ISERROR(SEARCH("勇者",G67)))</formula>
    </cfRule>
  </conditionalFormatting>
  <conditionalFormatting sqref="H67">
    <cfRule type="containsText" dxfId="392" priority="285" operator="containsText" text="ハート">
      <formula>NOT(ISERROR(SEARCH("ハート",H67)))</formula>
    </cfRule>
    <cfRule type="containsText" dxfId="391" priority="286" operator="containsText" text="姫">
      <formula>NOT(ISERROR(SEARCH("姫",H67)))</formula>
    </cfRule>
    <cfRule type="containsText" dxfId="390" priority="287" operator="containsText" text="魔王">
      <formula>NOT(ISERROR(SEARCH("魔王",H67)))</formula>
    </cfRule>
    <cfRule type="containsText" dxfId="389" priority="288" operator="containsText" text="勇者">
      <formula>NOT(ISERROR(SEARCH("勇者",H67)))</formula>
    </cfRule>
  </conditionalFormatting>
  <conditionalFormatting sqref="G68">
    <cfRule type="containsText" dxfId="388" priority="281" operator="containsText" text="ハート">
      <formula>NOT(ISERROR(SEARCH("ハート",G68)))</formula>
    </cfRule>
    <cfRule type="containsText" dxfId="387" priority="282" operator="containsText" text="姫">
      <formula>NOT(ISERROR(SEARCH("姫",G68)))</formula>
    </cfRule>
    <cfRule type="containsText" dxfId="386" priority="283" operator="containsText" text="魔王">
      <formula>NOT(ISERROR(SEARCH("魔王",G68)))</formula>
    </cfRule>
    <cfRule type="containsText" dxfId="385" priority="284" operator="containsText" text="勇者">
      <formula>NOT(ISERROR(SEARCH("勇者",G68)))</formula>
    </cfRule>
  </conditionalFormatting>
  <conditionalFormatting sqref="G68">
    <cfRule type="containsText" dxfId="384" priority="280" operator="containsText" text="王">
      <formula>NOT(ISERROR(SEARCH("王",G68)))</formula>
    </cfRule>
  </conditionalFormatting>
  <conditionalFormatting sqref="H68">
    <cfRule type="containsText" dxfId="383" priority="276" operator="containsText" text="ハート">
      <formula>NOT(ISERROR(SEARCH("ハート",H68)))</formula>
    </cfRule>
    <cfRule type="containsText" dxfId="382" priority="277" operator="containsText" text="姫">
      <formula>NOT(ISERROR(SEARCH("姫",H68)))</formula>
    </cfRule>
    <cfRule type="containsText" dxfId="381" priority="278" operator="containsText" text="魔王">
      <formula>NOT(ISERROR(SEARCH("魔王",H68)))</formula>
    </cfRule>
    <cfRule type="containsText" dxfId="380" priority="279" operator="containsText" text="勇者">
      <formula>NOT(ISERROR(SEARCH("勇者",H68)))</formula>
    </cfRule>
  </conditionalFormatting>
  <conditionalFormatting sqref="H68">
    <cfRule type="containsText" dxfId="379" priority="275" operator="containsText" text="王">
      <formula>NOT(ISERROR(SEARCH("王",H68)))</formula>
    </cfRule>
  </conditionalFormatting>
  <conditionalFormatting sqref="D69:F69">
    <cfRule type="containsText" dxfId="378" priority="271" operator="containsText" text="ハート">
      <formula>NOT(ISERROR(SEARCH("ハート",D69)))</formula>
    </cfRule>
    <cfRule type="containsText" dxfId="377" priority="272" operator="containsText" text="姫">
      <formula>NOT(ISERROR(SEARCH("姫",D69)))</formula>
    </cfRule>
    <cfRule type="containsText" dxfId="376" priority="273" operator="containsText" text="魔王">
      <formula>NOT(ISERROR(SEARCH("魔王",D69)))</formula>
    </cfRule>
    <cfRule type="containsText" dxfId="375" priority="274" operator="containsText" text="勇者">
      <formula>NOT(ISERROR(SEARCH("勇者",D69)))</formula>
    </cfRule>
  </conditionalFormatting>
  <conditionalFormatting sqref="G69">
    <cfRule type="containsText" dxfId="374" priority="267" operator="containsText" text="ハート">
      <formula>NOT(ISERROR(SEARCH("ハート",G69)))</formula>
    </cfRule>
    <cfRule type="containsText" dxfId="373" priority="268" operator="containsText" text="姫">
      <formula>NOT(ISERROR(SEARCH("姫",G69)))</formula>
    </cfRule>
    <cfRule type="containsText" dxfId="372" priority="269" operator="containsText" text="魔王">
      <formula>NOT(ISERROR(SEARCH("魔王",G69)))</formula>
    </cfRule>
    <cfRule type="containsText" dxfId="371" priority="270" operator="containsText" text="勇者">
      <formula>NOT(ISERROR(SEARCH("勇者",G69)))</formula>
    </cfRule>
  </conditionalFormatting>
  <conditionalFormatting sqref="H69">
    <cfRule type="containsText" dxfId="370" priority="263" operator="containsText" text="ハート">
      <formula>NOT(ISERROR(SEARCH("ハート",H69)))</formula>
    </cfRule>
    <cfRule type="containsText" dxfId="369" priority="264" operator="containsText" text="姫">
      <formula>NOT(ISERROR(SEARCH("姫",H69)))</formula>
    </cfRule>
    <cfRule type="containsText" dxfId="368" priority="265" operator="containsText" text="魔王">
      <formula>NOT(ISERROR(SEARCH("魔王",H69)))</formula>
    </cfRule>
    <cfRule type="containsText" dxfId="367" priority="266" operator="containsText" text="勇者">
      <formula>NOT(ISERROR(SEARCH("勇者",H69)))</formula>
    </cfRule>
  </conditionalFormatting>
  <conditionalFormatting sqref="B61:B65">
    <cfRule type="containsText" dxfId="366" priority="259" operator="containsText" text="ハート">
      <formula>NOT(ISERROR(SEARCH("ハート",B61)))</formula>
    </cfRule>
    <cfRule type="containsText" dxfId="365" priority="260" operator="containsText" text="姫">
      <formula>NOT(ISERROR(SEARCH("姫",B61)))</formula>
    </cfRule>
    <cfRule type="containsText" dxfId="364" priority="261" operator="containsText" text="魔王">
      <formula>NOT(ISERROR(SEARCH("魔王",B61)))</formula>
    </cfRule>
    <cfRule type="containsText" dxfId="363" priority="262" operator="containsText" text="勇者">
      <formula>NOT(ISERROR(SEARCH("勇者",B61)))</formula>
    </cfRule>
  </conditionalFormatting>
  <conditionalFormatting sqref="B68">
    <cfRule type="containsText" dxfId="362" priority="255" operator="containsText" text="ハート">
      <formula>NOT(ISERROR(SEARCH("ハート",B68)))</formula>
    </cfRule>
    <cfRule type="containsText" dxfId="361" priority="256" operator="containsText" text="姫">
      <formula>NOT(ISERROR(SEARCH("姫",B68)))</formula>
    </cfRule>
    <cfRule type="containsText" dxfId="360" priority="257" operator="containsText" text="魔王">
      <formula>NOT(ISERROR(SEARCH("魔王",B68)))</formula>
    </cfRule>
    <cfRule type="containsText" dxfId="359" priority="258" operator="containsText" text="勇者">
      <formula>NOT(ISERROR(SEARCH("勇者",B68)))</formula>
    </cfRule>
  </conditionalFormatting>
  <conditionalFormatting sqref="D71">
    <cfRule type="containsText" dxfId="358" priority="247" operator="containsText" text="ハート">
      <formula>NOT(ISERROR(SEARCH("ハート",D71)))</formula>
    </cfRule>
    <cfRule type="containsText" dxfId="357" priority="248" operator="containsText" text="姫">
      <formula>NOT(ISERROR(SEARCH("姫",D71)))</formula>
    </cfRule>
    <cfRule type="containsText" dxfId="356" priority="249" operator="containsText" text="魔王">
      <formula>NOT(ISERROR(SEARCH("魔王",D71)))</formula>
    </cfRule>
    <cfRule type="containsText" dxfId="355" priority="250" operator="containsText" text="勇者">
      <formula>NOT(ISERROR(SEARCH("勇者",D71)))</formula>
    </cfRule>
  </conditionalFormatting>
  <conditionalFormatting sqref="D72:F72">
    <cfRule type="containsText" dxfId="354" priority="243" operator="containsText" text="ハート">
      <formula>NOT(ISERROR(SEARCH("ハート",D72)))</formula>
    </cfRule>
    <cfRule type="containsText" dxfId="353" priority="244" operator="containsText" text="姫">
      <formula>NOT(ISERROR(SEARCH("姫",D72)))</formula>
    </cfRule>
    <cfRule type="containsText" dxfId="352" priority="245" operator="containsText" text="魔王">
      <formula>NOT(ISERROR(SEARCH("魔王",D72)))</formula>
    </cfRule>
    <cfRule type="containsText" dxfId="351" priority="246" operator="containsText" text="勇者">
      <formula>NOT(ISERROR(SEARCH("勇者",D72)))</formula>
    </cfRule>
  </conditionalFormatting>
  <conditionalFormatting sqref="G72:H72">
    <cfRule type="containsText" dxfId="350" priority="239" operator="containsText" text="ハート">
      <formula>NOT(ISERROR(SEARCH("ハート",G72)))</formula>
    </cfRule>
    <cfRule type="containsText" dxfId="349" priority="240" operator="containsText" text="姫">
      <formula>NOT(ISERROR(SEARCH("姫",G72)))</formula>
    </cfRule>
    <cfRule type="containsText" dxfId="348" priority="241" operator="containsText" text="魔王">
      <formula>NOT(ISERROR(SEARCH("魔王",G72)))</formula>
    </cfRule>
    <cfRule type="containsText" dxfId="347" priority="242" operator="containsText" text="勇者">
      <formula>NOT(ISERROR(SEARCH("勇者",G72)))</formula>
    </cfRule>
  </conditionalFormatting>
  <conditionalFormatting sqref="D73">
    <cfRule type="containsText" dxfId="346" priority="235" operator="containsText" text="ハート">
      <formula>NOT(ISERROR(SEARCH("ハート",D73)))</formula>
    </cfRule>
    <cfRule type="containsText" dxfId="345" priority="236" operator="containsText" text="姫">
      <formula>NOT(ISERROR(SEARCH("姫",D73)))</formula>
    </cfRule>
    <cfRule type="containsText" dxfId="344" priority="237" operator="containsText" text="魔王">
      <formula>NOT(ISERROR(SEARCH("魔王",D73)))</formula>
    </cfRule>
    <cfRule type="containsText" dxfId="343" priority="238" operator="containsText" text="勇者">
      <formula>NOT(ISERROR(SEARCH("勇者",D73)))</formula>
    </cfRule>
  </conditionalFormatting>
  <conditionalFormatting sqref="E73">
    <cfRule type="containsText" dxfId="342" priority="231" operator="containsText" text="ハート">
      <formula>NOT(ISERROR(SEARCH("ハート",E73)))</formula>
    </cfRule>
    <cfRule type="containsText" dxfId="341" priority="232" operator="containsText" text="姫">
      <formula>NOT(ISERROR(SEARCH("姫",E73)))</formula>
    </cfRule>
    <cfRule type="containsText" dxfId="340" priority="233" operator="containsText" text="魔王">
      <formula>NOT(ISERROR(SEARCH("魔王",E73)))</formula>
    </cfRule>
    <cfRule type="containsText" dxfId="339" priority="234" operator="containsText" text="勇者">
      <formula>NOT(ISERROR(SEARCH("勇者",E73)))</formula>
    </cfRule>
  </conditionalFormatting>
  <conditionalFormatting sqref="F73">
    <cfRule type="containsText" dxfId="338" priority="227" operator="containsText" text="ハート">
      <formula>NOT(ISERROR(SEARCH("ハート",F73)))</formula>
    </cfRule>
    <cfRule type="containsText" dxfId="337" priority="228" operator="containsText" text="姫">
      <formula>NOT(ISERROR(SEARCH("姫",F73)))</formula>
    </cfRule>
    <cfRule type="containsText" dxfId="336" priority="229" operator="containsText" text="魔王">
      <formula>NOT(ISERROR(SEARCH("魔王",F73)))</formula>
    </cfRule>
    <cfRule type="containsText" dxfId="335" priority="230" operator="containsText" text="勇者">
      <formula>NOT(ISERROR(SEARCH("勇者",F73)))</formula>
    </cfRule>
  </conditionalFormatting>
  <conditionalFormatting sqref="G73">
    <cfRule type="containsText" dxfId="334" priority="223" operator="containsText" text="ハート">
      <formula>NOT(ISERROR(SEARCH("ハート",G73)))</formula>
    </cfRule>
    <cfRule type="containsText" dxfId="333" priority="224" operator="containsText" text="姫">
      <formula>NOT(ISERROR(SEARCH("姫",G73)))</formula>
    </cfRule>
    <cfRule type="containsText" dxfId="332" priority="225" operator="containsText" text="魔王">
      <formula>NOT(ISERROR(SEARCH("魔王",G73)))</formula>
    </cfRule>
    <cfRule type="containsText" dxfId="331" priority="226" operator="containsText" text="勇者">
      <formula>NOT(ISERROR(SEARCH("勇者",G73)))</formula>
    </cfRule>
  </conditionalFormatting>
  <conditionalFormatting sqref="H73">
    <cfRule type="containsText" dxfId="330" priority="219" operator="containsText" text="ハート">
      <formula>NOT(ISERROR(SEARCH("ハート",H73)))</formula>
    </cfRule>
    <cfRule type="containsText" dxfId="329" priority="220" operator="containsText" text="姫">
      <formula>NOT(ISERROR(SEARCH("姫",H73)))</formula>
    </cfRule>
    <cfRule type="containsText" dxfId="328" priority="221" operator="containsText" text="魔王">
      <formula>NOT(ISERROR(SEARCH("魔王",H73)))</formula>
    </cfRule>
    <cfRule type="containsText" dxfId="327" priority="222" operator="containsText" text="勇者">
      <formula>NOT(ISERROR(SEARCH("勇者",H73)))</formula>
    </cfRule>
  </conditionalFormatting>
  <conditionalFormatting sqref="D74">
    <cfRule type="containsText" dxfId="326" priority="215" operator="containsText" text="ハート">
      <formula>NOT(ISERROR(SEARCH("ハート",D74)))</formula>
    </cfRule>
    <cfRule type="containsText" dxfId="325" priority="216" operator="containsText" text="姫">
      <formula>NOT(ISERROR(SEARCH("姫",D74)))</formula>
    </cfRule>
    <cfRule type="containsText" dxfId="324" priority="217" operator="containsText" text="魔王">
      <formula>NOT(ISERROR(SEARCH("魔王",D74)))</formula>
    </cfRule>
    <cfRule type="containsText" dxfId="323" priority="218" operator="containsText" text="勇者">
      <formula>NOT(ISERROR(SEARCH("勇者",D74)))</formula>
    </cfRule>
  </conditionalFormatting>
  <conditionalFormatting sqref="D74">
    <cfRule type="containsText" dxfId="322" priority="214" operator="containsText" text="王">
      <formula>NOT(ISERROR(SEARCH("王",D74)))</formula>
    </cfRule>
  </conditionalFormatting>
  <conditionalFormatting sqref="E74">
    <cfRule type="containsText" dxfId="321" priority="210" operator="containsText" text="ハート">
      <formula>NOT(ISERROR(SEARCH("ハート",E74)))</formula>
    </cfRule>
    <cfRule type="containsText" dxfId="320" priority="211" operator="containsText" text="姫">
      <formula>NOT(ISERROR(SEARCH("姫",E74)))</formula>
    </cfRule>
    <cfRule type="containsText" dxfId="319" priority="212" operator="containsText" text="魔王">
      <formula>NOT(ISERROR(SEARCH("魔王",E74)))</formula>
    </cfRule>
    <cfRule type="containsText" dxfId="318" priority="213" operator="containsText" text="勇者">
      <formula>NOT(ISERROR(SEARCH("勇者",E74)))</formula>
    </cfRule>
  </conditionalFormatting>
  <conditionalFormatting sqref="E74">
    <cfRule type="containsText" dxfId="317" priority="209" operator="containsText" text="王">
      <formula>NOT(ISERROR(SEARCH("王",E74)))</formula>
    </cfRule>
  </conditionalFormatting>
  <conditionalFormatting sqref="F74">
    <cfRule type="containsText" dxfId="316" priority="205" operator="containsText" text="ハート">
      <formula>NOT(ISERROR(SEARCH("ハート",F74)))</formula>
    </cfRule>
    <cfRule type="containsText" dxfId="315" priority="206" operator="containsText" text="姫">
      <formula>NOT(ISERROR(SEARCH("姫",F74)))</formula>
    </cfRule>
    <cfRule type="containsText" dxfId="314" priority="207" operator="containsText" text="魔王">
      <formula>NOT(ISERROR(SEARCH("魔王",F74)))</formula>
    </cfRule>
    <cfRule type="containsText" dxfId="313" priority="208" operator="containsText" text="勇者">
      <formula>NOT(ISERROR(SEARCH("勇者",F74)))</formula>
    </cfRule>
  </conditionalFormatting>
  <conditionalFormatting sqref="F74">
    <cfRule type="containsText" dxfId="312" priority="204" operator="containsText" text="王">
      <formula>NOT(ISERROR(SEARCH("王",F74)))</formula>
    </cfRule>
  </conditionalFormatting>
  <conditionalFormatting sqref="G74">
    <cfRule type="containsText" dxfId="311" priority="200" operator="containsText" text="ハート">
      <formula>NOT(ISERROR(SEARCH("ハート",G74)))</formula>
    </cfRule>
    <cfRule type="containsText" dxfId="310" priority="201" operator="containsText" text="姫">
      <formula>NOT(ISERROR(SEARCH("姫",G74)))</formula>
    </cfRule>
    <cfRule type="containsText" dxfId="309" priority="202" operator="containsText" text="魔王">
      <formula>NOT(ISERROR(SEARCH("魔王",G74)))</formula>
    </cfRule>
    <cfRule type="containsText" dxfId="308" priority="203" operator="containsText" text="勇者">
      <formula>NOT(ISERROR(SEARCH("勇者",G74)))</formula>
    </cfRule>
  </conditionalFormatting>
  <conditionalFormatting sqref="G74">
    <cfRule type="containsText" dxfId="307" priority="199" operator="containsText" text="王">
      <formula>NOT(ISERROR(SEARCH("王",G74)))</formula>
    </cfRule>
  </conditionalFormatting>
  <conditionalFormatting sqref="H74">
    <cfRule type="containsText" dxfId="306" priority="195" operator="containsText" text="ハート">
      <formula>NOT(ISERROR(SEARCH("ハート",H74)))</formula>
    </cfRule>
    <cfRule type="containsText" dxfId="305" priority="196" operator="containsText" text="姫">
      <formula>NOT(ISERROR(SEARCH("姫",H74)))</formula>
    </cfRule>
    <cfRule type="containsText" dxfId="304" priority="197" operator="containsText" text="魔王">
      <formula>NOT(ISERROR(SEARCH("魔王",H74)))</formula>
    </cfRule>
    <cfRule type="containsText" dxfId="303" priority="198" operator="containsText" text="勇者">
      <formula>NOT(ISERROR(SEARCH("勇者",H74)))</formula>
    </cfRule>
  </conditionalFormatting>
  <conditionalFormatting sqref="H74">
    <cfRule type="containsText" dxfId="302" priority="194" operator="containsText" text="王">
      <formula>NOT(ISERROR(SEARCH("王",H74)))</formula>
    </cfRule>
  </conditionalFormatting>
  <conditionalFormatting sqref="D75:F75">
    <cfRule type="containsText" dxfId="301" priority="190" operator="containsText" text="ハート">
      <formula>NOT(ISERROR(SEARCH("ハート",D75)))</formula>
    </cfRule>
    <cfRule type="containsText" dxfId="300" priority="191" operator="containsText" text="姫">
      <formula>NOT(ISERROR(SEARCH("姫",D75)))</formula>
    </cfRule>
    <cfRule type="containsText" dxfId="299" priority="192" operator="containsText" text="魔王">
      <formula>NOT(ISERROR(SEARCH("魔王",D75)))</formula>
    </cfRule>
    <cfRule type="containsText" dxfId="298" priority="193" operator="containsText" text="勇者">
      <formula>NOT(ISERROR(SEARCH("勇者",D75)))</formula>
    </cfRule>
  </conditionalFormatting>
  <conditionalFormatting sqref="G75">
    <cfRule type="containsText" dxfId="297" priority="186" operator="containsText" text="ハート">
      <formula>NOT(ISERROR(SEARCH("ハート",G75)))</formula>
    </cfRule>
    <cfRule type="containsText" dxfId="296" priority="187" operator="containsText" text="姫">
      <formula>NOT(ISERROR(SEARCH("姫",G75)))</formula>
    </cfRule>
    <cfRule type="containsText" dxfId="295" priority="188" operator="containsText" text="魔王">
      <formula>NOT(ISERROR(SEARCH("魔王",G75)))</formula>
    </cfRule>
    <cfRule type="containsText" dxfId="294" priority="189" operator="containsText" text="勇者">
      <formula>NOT(ISERROR(SEARCH("勇者",G75)))</formula>
    </cfRule>
  </conditionalFormatting>
  <conditionalFormatting sqref="H75">
    <cfRule type="containsText" dxfId="293" priority="182" operator="containsText" text="ハート">
      <formula>NOT(ISERROR(SEARCH("ハート",H75)))</formula>
    </cfRule>
    <cfRule type="containsText" dxfId="292" priority="183" operator="containsText" text="姫">
      <formula>NOT(ISERROR(SEARCH("姫",H75)))</formula>
    </cfRule>
    <cfRule type="containsText" dxfId="291" priority="184" operator="containsText" text="魔王">
      <formula>NOT(ISERROR(SEARCH("魔王",H75)))</formula>
    </cfRule>
    <cfRule type="containsText" dxfId="290" priority="185" operator="containsText" text="勇者">
      <formula>NOT(ISERROR(SEARCH("勇者",H75)))</formula>
    </cfRule>
  </conditionalFormatting>
  <conditionalFormatting sqref="B75">
    <cfRule type="containsText" dxfId="289" priority="178" operator="containsText" text="ハート">
      <formula>NOT(ISERROR(SEARCH("ハート",B75)))</formula>
    </cfRule>
    <cfRule type="containsText" dxfId="288" priority="179" operator="containsText" text="姫">
      <formula>NOT(ISERROR(SEARCH("姫",B75)))</formula>
    </cfRule>
    <cfRule type="containsText" dxfId="287" priority="180" operator="containsText" text="魔王">
      <formula>NOT(ISERROR(SEARCH("魔王",B75)))</formula>
    </cfRule>
    <cfRule type="containsText" dxfId="286" priority="181" operator="containsText" text="勇者">
      <formula>NOT(ISERROR(SEARCH("勇者",B75)))</formula>
    </cfRule>
  </conditionalFormatting>
  <conditionalFormatting sqref="B74">
    <cfRule type="containsText" dxfId="285" priority="174" operator="containsText" text="ハート">
      <formula>NOT(ISERROR(SEARCH("ハート",B74)))</formula>
    </cfRule>
    <cfRule type="containsText" dxfId="284" priority="175" operator="containsText" text="姫">
      <formula>NOT(ISERROR(SEARCH("姫",B74)))</formula>
    </cfRule>
    <cfRule type="containsText" dxfId="283" priority="176" operator="containsText" text="魔王">
      <formula>NOT(ISERROR(SEARCH("魔王",B74)))</formula>
    </cfRule>
    <cfRule type="containsText" dxfId="282" priority="177" operator="containsText" text="勇者">
      <formula>NOT(ISERROR(SEARCH("勇者",B74)))</formula>
    </cfRule>
  </conditionalFormatting>
  <conditionalFormatting sqref="D77">
    <cfRule type="containsText" dxfId="281" priority="170" operator="containsText" text="ハート">
      <formula>NOT(ISERROR(SEARCH("ハート",D77)))</formula>
    </cfRule>
    <cfRule type="containsText" dxfId="280" priority="171" operator="containsText" text="姫">
      <formula>NOT(ISERROR(SEARCH("姫",D77)))</formula>
    </cfRule>
    <cfRule type="containsText" dxfId="279" priority="172" operator="containsText" text="魔王">
      <formula>NOT(ISERROR(SEARCH("魔王",D77)))</formula>
    </cfRule>
    <cfRule type="containsText" dxfId="278" priority="173" operator="containsText" text="勇者">
      <formula>NOT(ISERROR(SEARCH("勇者",D77)))</formula>
    </cfRule>
  </conditionalFormatting>
  <conditionalFormatting sqref="D78">
    <cfRule type="containsText" dxfId="277" priority="166" operator="containsText" text="ハート">
      <formula>NOT(ISERROR(SEARCH("ハート",D78)))</formula>
    </cfRule>
    <cfRule type="containsText" dxfId="276" priority="167" operator="containsText" text="姫">
      <formula>NOT(ISERROR(SEARCH("姫",D78)))</formula>
    </cfRule>
    <cfRule type="containsText" dxfId="275" priority="168" operator="containsText" text="魔王">
      <formula>NOT(ISERROR(SEARCH("魔王",D78)))</formula>
    </cfRule>
    <cfRule type="containsText" dxfId="274" priority="169" operator="containsText" text="勇者">
      <formula>NOT(ISERROR(SEARCH("勇者",D78)))</formula>
    </cfRule>
  </conditionalFormatting>
  <conditionalFormatting sqref="E78">
    <cfRule type="containsText" dxfId="273" priority="162" operator="containsText" text="ハート">
      <formula>NOT(ISERROR(SEARCH("ハート",E78)))</formula>
    </cfRule>
    <cfRule type="containsText" dxfId="272" priority="163" operator="containsText" text="姫">
      <formula>NOT(ISERROR(SEARCH("姫",E78)))</formula>
    </cfRule>
    <cfRule type="containsText" dxfId="271" priority="164" operator="containsText" text="魔王">
      <formula>NOT(ISERROR(SEARCH("魔王",E78)))</formula>
    </cfRule>
    <cfRule type="containsText" dxfId="270" priority="165" operator="containsText" text="勇者">
      <formula>NOT(ISERROR(SEARCH("勇者",E78)))</formula>
    </cfRule>
  </conditionalFormatting>
  <conditionalFormatting sqref="F78">
    <cfRule type="containsText" dxfId="269" priority="158" operator="containsText" text="ハート">
      <formula>NOT(ISERROR(SEARCH("ハート",F78)))</formula>
    </cfRule>
    <cfRule type="containsText" dxfId="268" priority="159" operator="containsText" text="姫">
      <formula>NOT(ISERROR(SEARCH("姫",F78)))</formula>
    </cfRule>
    <cfRule type="containsText" dxfId="267" priority="160" operator="containsText" text="魔王">
      <formula>NOT(ISERROR(SEARCH("魔王",F78)))</formula>
    </cfRule>
    <cfRule type="containsText" dxfId="266" priority="161" operator="containsText" text="勇者">
      <formula>NOT(ISERROR(SEARCH("勇者",F78)))</formula>
    </cfRule>
  </conditionalFormatting>
  <conditionalFormatting sqref="F78">
    <cfRule type="containsText" dxfId="265" priority="157" operator="containsText" text="王">
      <formula>NOT(ISERROR(SEARCH("王",F78)))</formula>
    </cfRule>
  </conditionalFormatting>
  <conditionalFormatting sqref="G78">
    <cfRule type="containsText" dxfId="264" priority="153" operator="containsText" text="ハート">
      <formula>NOT(ISERROR(SEARCH("ハート",G78)))</formula>
    </cfRule>
    <cfRule type="containsText" dxfId="263" priority="154" operator="containsText" text="姫">
      <formula>NOT(ISERROR(SEARCH("姫",G78)))</formula>
    </cfRule>
    <cfRule type="containsText" dxfId="262" priority="155" operator="containsText" text="魔王">
      <formula>NOT(ISERROR(SEARCH("魔王",G78)))</formula>
    </cfRule>
    <cfRule type="containsText" dxfId="261" priority="156" operator="containsText" text="勇者">
      <formula>NOT(ISERROR(SEARCH("勇者",G78)))</formula>
    </cfRule>
  </conditionalFormatting>
  <conditionalFormatting sqref="H78">
    <cfRule type="containsText" dxfId="260" priority="149" operator="containsText" text="ハート">
      <formula>NOT(ISERROR(SEARCH("ハート",H78)))</formula>
    </cfRule>
    <cfRule type="containsText" dxfId="259" priority="150" operator="containsText" text="姫">
      <formula>NOT(ISERROR(SEARCH("姫",H78)))</formula>
    </cfRule>
    <cfRule type="containsText" dxfId="258" priority="151" operator="containsText" text="魔王">
      <formula>NOT(ISERROR(SEARCH("魔王",H78)))</formula>
    </cfRule>
    <cfRule type="containsText" dxfId="257" priority="152" operator="containsText" text="勇者">
      <formula>NOT(ISERROR(SEARCH("勇者",H78)))</formula>
    </cfRule>
  </conditionalFormatting>
  <conditionalFormatting sqref="M21:M22">
    <cfRule type="containsText" dxfId="256" priority="133" operator="containsText" text="ハート">
      <formula>NOT(ISERROR(SEARCH("ハート",M21)))</formula>
    </cfRule>
    <cfRule type="containsText" dxfId="255" priority="134" operator="containsText" text="姫">
      <formula>NOT(ISERROR(SEARCH("姫",M21)))</formula>
    </cfRule>
    <cfRule type="containsText" dxfId="254" priority="135" operator="containsText" text="魔王">
      <formula>NOT(ISERROR(SEARCH("魔王",M21)))</formula>
    </cfRule>
    <cfRule type="containsText" dxfId="253" priority="136" operator="containsText" text="勇者">
      <formula>NOT(ISERROR(SEARCH("勇者",M21)))</formula>
    </cfRule>
  </conditionalFormatting>
  <conditionalFormatting sqref="M12:M14">
    <cfRule type="containsText" dxfId="252" priority="145" operator="containsText" text="ハート">
      <formula>NOT(ISERROR(SEARCH("ハート",M12)))</formula>
    </cfRule>
    <cfRule type="containsText" dxfId="251" priority="146" operator="containsText" text="姫">
      <formula>NOT(ISERROR(SEARCH("姫",M12)))</formula>
    </cfRule>
    <cfRule type="containsText" dxfId="250" priority="147" operator="containsText" text="魔王">
      <formula>NOT(ISERROR(SEARCH("魔王",M12)))</formula>
    </cfRule>
    <cfRule type="containsText" dxfId="249" priority="148" operator="containsText" text="勇者">
      <formula>NOT(ISERROR(SEARCH("勇者",M12)))</formula>
    </cfRule>
  </conditionalFormatting>
  <conditionalFormatting sqref="M30:M31">
    <cfRule type="containsText" dxfId="248" priority="105" operator="containsText" text="ハート">
      <formula>NOT(ISERROR(SEARCH("ハート",M30)))</formula>
    </cfRule>
    <cfRule type="containsText" dxfId="247" priority="106" operator="containsText" text="姫">
      <formula>NOT(ISERROR(SEARCH("姫",M30)))</formula>
    </cfRule>
    <cfRule type="containsText" dxfId="246" priority="107" operator="containsText" text="魔王">
      <formula>NOT(ISERROR(SEARCH("魔王",M30)))</formula>
    </cfRule>
    <cfRule type="containsText" dxfId="245" priority="108" operator="containsText" text="勇者">
      <formula>NOT(ISERROR(SEARCH("勇者",M30)))</formula>
    </cfRule>
  </conditionalFormatting>
  <conditionalFormatting sqref="M16:M18">
    <cfRule type="containsText" dxfId="244" priority="141" operator="containsText" text="ハート">
      <formula>NOT(ISERROR(SEARCH("ハート",M16)))</formula>
    </cfRule>
    <cfRule type="containsText" dxfId="243" priority="142" operator="containsText" text="姫">
      <formula>NOT(ISERROR(SEARCH("姫",M16)))</formula>
    </cfRule>
    <cfRule type="containsText" dxfId="242" priority="143" operator="containsText" text="魔王">
      <formula>NOT(ISERROR(SEARCH("魔王",M16)))</formula>
    </cfRule>
    <cfRule type="containsText" dxfId="241" priority="144" operator="containsText" text="勇者">
      <formula>NOT(ISERROR(SEARCH("勇者",M16)))</formula>
    </cfRule>
  </conditionalFormatting>
  <conditionalFormatting sqref="M32 M34">
    <cfRule type="containsText" dxfId="240" priority="101" operator="containsText" text="ハート">
      <formula>NOT(ISERROR(SEARCH("ハート",M32)))</formula>
    </cfRule>
    <cfRule type="containsText" dxfId="239" priority="102" operator="containsText" text="姫">
      <formula>NOT(ISERROR(SEARCH("姫",M32)))</formula>
    </cfRule>
    <cfRule type="containsText" dxfId="238" priority="103" operator="containsText" text="魔王">
      <formula>NOT(ISERROR(SEARCH("魔王",M32)))</formula>
    </cfRule>
    <cfRule type="containsText" dxfId="237" priority="104" operator="containsText" text="勇者">
      <formula>NOT(ISERROR(SEARCH("勇者",M32)))</formula>
    </cfRule>
  </conditionalFormatting>
  <conditionalFormatting sqref="M20">
    <cfRule type="containsText" dxfId="236" priority="137" operator="containsText" text="ハート">
      <formula>NOT(ISERROR(SEARCH("ハート",M20)))</formula>
    </cfRule>
    <cfRule type="containsText" dxfId="235" priority="138" operator="containsText" text="姫">
      <formula>NOT(ISERROR(SEARCH("姫",M20)))</formula>
    </cfRule>
    <cfRule type="containsText" dxfId="234" priority="139" operator="containsText" text="魔王">
      <formula>NOT(ISERROR(SEARCH("魔王",M20)))</formula>
    </cfRule>
    <cfRule type="containsText" dxfId="233" priority="140" operator="containsText" text="勇者">
      <formula>NOT(ISERROR(SEARCH("勇者",M20)))</formula>
    </cfRule>
  </conditionalFormatting>
  <conditionalFormatting sqref="M64:M65">
    <cfRule type="containsText" dxfId="232" priority="21" operator="containsText" text="ハート">
      <formula>NOT(ISERROR(SEARCH("ハート",M64)))</formula>
    </cfRule>
    <cfRule type="containsText" dxfId="231" priority="22" operator="containsText" text="姫">
      <formula>NOT(ISERROR(SEARCH("姫",M64)))</formula>
    </cfRule>
    <cfRule type="containsText" dxfId="230" priority="23" operator="containsText" text="魔王">
      <formula>NOT(ISERROR(SEARCH("魔王",M64)))</formula>
    </cfRule>
    <cfRule type="containsText" dxfId="229" priority="24" operator="containsText" text="勇者">
      <formula>NOT(ISERROR(SEARCH("勇者",M64)))</formula>
    </cfRule>
  </conditionalFormatting>
  <conditionalFormatting sqref="M69">
    <cfRule type="containsText" dxfId="228" priority="5" operator="containsText" text="ハート">
      <formula>NOT(ISERROR(SEARCH("ハート",M69)))</formula>
    </cfRule>
    <cfRule type="containsText" dxfId="227" priority="6" operator="containsText" text="姫">
      <formula>NOT(ISERROR(SEARCH("姫",M69)))</formula>
    </cfRule>
    <cfRule type="containsText" dxfId="226" priority="7" operator="containsText" text="魔王">
      <formula>NOT(ISERROR(SEARCH("魔王",M69)))</formula>
    </cfRule>
    <cfRule type="containsText" dxfId="225" priority="8" operator="containsText" text="勇者">
      <formula>NOT(ISERROR(SEARCH("勇者",M69)))</formula>
    </cfRule>
  </conditionalFormatting>
  <conditionalFormatting sqref="M23">
    <cfRule type="containsText" dxfId="224" priority="129" operator="containsText" text="ハート">
      <formula>NOT(ISERROR(SEARCH("ハート",M23)))</formula>
    </cfRule>
    <cfRule type="containsText" dxfId="223" priority="130" operator="containsText" text="姫">
      <formula>NOT(ISERROR(SEARCH("姫",M23)))</formula>
    </cfRule>
    <cfRule type="containsText" dxfId="222" priority="131" operator="containsText" text="魔王">
      <formula>NOT(ISERROR(SEARCH("魔王",M23)))</formula>
    </cfRule>
    <cfRule type="containsText" dxfId="221" priority="132" operator="containsText" text="勇者">
      <formula>NOT(ISERROR(SEARCH("勇者",M23)))</formula>
    </cfRule>
  </conditionalFormatting>
  <conditionalFormatting sqref="M24:M25">
    <cfRule type="containsText" dxfId="220" priority="125" operator="containsText" text="ハート">
      <formula>NOT(ISERROR(SEARCH("ハート",M24)))</formula>
    </cfRule>
    <cfRule type="containsText" dxfId="219" priority="126" operator="containsText" text="姫">
      <formula>NOT(ISERROR(SEARCH("姫",M24)))</formula>
    </cfRule>
    <cfRule type="containsText" dxfId="218" priority="127" operator="containsText" text="魔王">
      <formula>NOT(ISERROR(SEARCH("魔王",M24)))</formula>
    </cfRule>
    <cfRule type="containsText" dxfId="217" priority="128" operator="containsText" text="勇者">
      <formula>NOT(ISERROR(SEARCH("勇者",M24)))</formula>
    </cfRule>
  </conditionalFormatting>
  <conditionalFormatting sqref="M11">
    <cfRule type="containsText" dxfId="216" priority="121" operator="containsText" text="ハート">
      <formula>NOT(ISERROR(SEARCH("ハート",M11)))</formula>
    </cfRule>
    <cfRule type="containsText" dxfId="215" priority="122" operator="containsText" text="姫">
      <formula>NOT(ISERROR(SEARCH("姫",M11)))</formula>
    </cfRule>
    <cfRule type="containsText" dxfId="214" priority="123" operator="containsText" text="魔王">
      <formula>NOT(ISERROR(SEARCH("魔王",M11)))</formula>
    </cfRule>
    <cfRule type="containsText" dxfId="213" priority="124" operator="containsText" text="勇者">
      <formula>NOT(ISERROR(SEARCH("勇者",M11)))</formula>
    </cfRule>
  </conditionalFormatting>
  <conditionalFormatting sqref="M26">
    <cfRule type="containsText" dxfId="212" priority="117" operator="containsText" text="ハート">
      <formula>NOT(ISERROR(SEARCH("ハート",M26)))</formula>
    </cfRule>
    <cfRule type="containsText" dxfId="211" priority="118" operator="containsText" text="姫">
      <formula>NOT(ISERROR(SEARCH("姫",M26)))</formula>
    </cfRule>
    <cfRule type="containsText" dxfId="210" priority="119" operator="containsText" text="魔王">
      <formula>NOT(ISERROR(SEARCH("魔王",M26)))</formula>
    </cfRule>
    <cfRule type="containsText" dxfId="209" priority="120" operator="containsText" text="勇者">
      <formula>NOT(ISERROR(SEARCH("勇者",M26)))</formula>
    </cfRule>
  </conditionalFormatting>
  <conditionalFormatting sqref="M27:M28">
    <cfRule type="containsText" dxfId="208" priority="113" operator="containsText" text="ハート">
      <formula>NOT(ISERROR(SEARCH("ハート",M27)))</formula>
    </cfRule>
    <cfRule type="containsText" dxfId="207" priority="114" operator="containsText" text="姫">
      <formula>NOT(ISERROR(SEARCH("姫",M27)))</formula>
    </cfRule>
    <cfRule type="containsText" dxfId="206" priority="115" operator="containsText" text="魔王">
      <formula>NOT(ISERROR(SEARCH("魔王",M27)))</formula>
    </cfRule>
    <cfRule type="containsText" dxfId="205" priority="116" operator="containsText" text="勇者">
      <formula>NOT(ISERROR(SEARCH("勇者",M27)))</formula>
    </cfRule>
  </conditionalFormatting>
  <conditionalFormatting sqref="M29">
    <cfRule type="containsText" dxfId="204" priority="109" operator="containsText" text="ハート">
      <formula>NOT(ISERROR(SEARCH("ハート",M29)))</formula>
    </cfRule>
    <cfRule type="containsText" dxfId="203" priority="110" operator="containsText" text="姫">
      <formula>NOT(ISERROR(SEARCH("姫",M29)))</formula>
    </cfRule>
    <cfRule type="containsText" dxfId="202" priority="111" operator="containsText" text="魔王">
      <formula>NOT(ISERROR(SEARCH("魔王",M29)))</formula>
    </cfRule>
    <cfRule type="containsText" dxfId="201" priority="112" operator="containsText" text="勇者">
      <formula>NOT(ISERROR(SEARCH("勇者",M29)))</formula>
    </cfRule>
  </conditionalFormatting>
  <conditionalFormatting sqref="M33">
    <cfRule type="containsText" dxfId="200" priority="97" operator="containsText" text="ハート">
      <formula>NOT(ISERROR(SEARCH("ハート",M33)))</formula>
    </cfRule>
    <cfRule type="containsText" dxfId="199" priority="98" operator="containsText" text="姫">
      <formula>NOT(ISERROR(SEARCH("姫",M33)))</formula>
    </cfRule>
    <cfRule type="containsText" dxfId="198" priority="99" operator="containsText" text="魔王">
      <formula>NOT(ISERROR(SEARCH("魔王",M33)))</formula>
    </cfRule>
    <cfRule type="containsText" dxfId="197" priority="100" operator="containsText" text="勇者">
      <formula>NOT(ISERROR(SEARCH("勇者",M33)))</formula>
    </cfRule>
  </conditionalFormatting>
  <conditionalFormatting sqref="M35">
    <cfRule type="containsText" dxfId="196" priority="93" operator="containsText" text="ハート">
      <formula>NOT(ISERROR(SEARCH("ハート",M35)))</formula>
    </cfRule>
    <cfRule type="containsText" dxfId="195" priority="94" operator="containsText" text="姫">
      <formula>NOT(ISERROR(SEARCH("姫",M35)))</formula>
    </cfRule>
    <cfRule type="containsText" dxfId="194" priority="95" operator="containsText" text="魔王">
      <formula>NOT(ISERROR(SEARCH("魔王",M35)))</formula>
    </cfRule>
    <cfRule type="containsText" dxfId="193" priority="96" operator="containsText" text="勇者">
      <formula>NOT(ISERROR(SEARCH("勇者",M35)))</formula>
    </cfRule>
  </conditionalFormatting>
  <conditionalFormatting sqref="M36">
    <cfRule type="containsText" dxfId="192" priority="89" operator="containsText" text="ハート">
      <formula>NOT(ISERROR(SEARCH("ハート",M36)))</formula>
    </cfRule>
    <cfRule type="containsText" dxfId="191" priority="90" operator="containsText" text="姫">
      <formula>NOT(ISERROR(SEARCH("姫",M36)))</formula>
    </cfRule>
    <cfRule type="containsText" dxfId="190" priority="91" operator="containsText" text="魔王">
      <formula>NOT(ISERROR(SEARCH("魔王",M36)))</formula>
    </cfRule>
    <cfRule type="containsText" dxfId="189" priority="92" operator="containsText" text="勇者">
      <formula>NOT(ISERROR(SEARCH("勇者",M36)))</formula>
    </cfRule>
  </conditionalFormatting>
  <conditionalFormatting sqref="M77">
    <cfRule type="containsText" dxfId="188" priority="85" operator="containsText" text="ハート">
      <formula>NOT(ISERROR(SEARCH("ハート",M77)))</formula>
    </cfRule>
    <cfRule type="containsText" dxfId="187" priority="86" operator="containsText" text="姫">
      <formula>NOT(ISERROR(SEARCH("姫",M77)))</formula>
    </cfRule>
    <cfRule type="containsText" dxfId="186" priority="87" operator="containsText" text="魔王">
      <formula>NOT(ISERROR(SEARCH("魔王",M77)))</formula>
    </cfRule>
    <cfRule type="containsText" dxfId="185" priority="88" operator="containsText" text="勇者">
      <formula>NOT(ISERROR(SEARCH("勇者",M77)))</formula>
    </cfRule>
  </conditionalFormatting>
  <conditionalFormatting sqref="M71">
    <cfRule type="containsText" dxfId="184" priority="81" operator="containsText" text="ハート">
      <formula>NOT(ISERROR(SEARCH("ハート",M71)))</formula>
    </cfRule>
    <cfRule type="containsText" dxfId="183" priority="82" operator="containsText" text="姫">
      <formula>NOT(ISERROR(SEARCH("姫",M71)))</formula>
    </cfRule>
    <cfRule type="containsText" dxfId="182" priority="83" operator="containsText" text="魔王">
      <formula>NOT(ISERROR(SEARCH("魔王",M71)))</formula>
    </cfRule>
    <cfRule type="containsText" dxfId="181" priority="84" operator="containsText" text="勇者">
      <formula>NOT(ISERROR(SEARCH("勇者",M71)))</formula>
    </cfRule>
  </conditionalFormatting>
  <conditionalFormatting sqref="M72:M74">
    <cfRule type="containsText" dxfId="180" priority="77" operator="containsText" text="ハート">
      <formula>NOT(ISERROR(SEARCH("ハート",M72)))</formula>
    </cfRule>
    <cfRule type="containsText" dxfId="179" priority="78" operator="containsText" text="姫">
      <formula>NOT(ISERROR(SEARCH("姫",M72)))</formula>
    </cfRule>
    <cfRule type="containsText" dxfId="178" priority="79" operator="containsText" text="魔王">
      <formula>NOT(ISERROR(SEARCH("魔王",M72)))</formula>
    </cfRule>
    <cfRule type="containsText" dxfId="177" priority="80" operator="containsText" text="勇者">
      <formula>NOT(ISERROR(SEARCH("勇者",M72)))</formula>
    </cfRule>
  </conditionalFormatting>
  <conditionalFormatting sqref="M75">
    <cfRule type="containsText" dxfId="176" priority="73" operator="containsText" text="ハート">
      <formula>NOT(ISERROR(SEARCH("ハート",M75)))</formula>
    </cfRule>
    <cfRule type="containsText" dxfId="175" priority="74" operator="containsText" text="姫">
      <formula>NOT(ISERROR(SEARCH("姫",M75)))</formula>
    </cfRule>
    <cfRule type="containsText" dxfId="174" priority="75" operator="containsText" text="魔王">
      <formula>NOT(ISERROR(SEARCH("魔王",M75)))</formula>
    </cfRule>
    <cfRule type="containsText" dxfId="173" priority="76" operator="containsText" text="勇者">
      <formula>NOT(ISERROR(SEARCH("勇者",M75)))</formula>
    </cfRule>
  </conditionalFormatting>
  <conditionalFormatting sqref="M50">
    <cfRule type="containsText" dxfId="172" priority="69" operator="containsText" text="ハート">
      <formula>NOT(ISERROR(SEARCH("ハート",M50)))</formula>
    </cfRule>
    <cfRule type="containsText" dxfId="171" priority="70" operator="containsText" text="姫">
      <formula>NOT(ISERROR(SEARCH("姫",M50)))</formula>
    </cfRule>
    <cfRule type="containsText" dxfId="170" priority="71" operator="containsText" text="魔王">
      <formula>NOT(ISERROR(SEARCH("魔王",M50)))</formula>
    </cfRule>
    <cfRule type="containsText" dxfId="169" priority="72" operator="containsText" text="勇者">
      <formula>NOT(ISERROR(SEARCH("勇者",M50)))</formula>
    </cfRule>
  </conditionalFormatting>
  <conditionalFormatting sqref="M51">
    <cfRule type="containsText" dxfId="168" priority="65" operator="containsText" text="ハート">
      <formula>NOT(ISERROR(SEARCH("ハート",M51)))</formula>
    </cfRule>
    <cfRule type="containsText" dxfId="167" priority="66" operator="containsText" text="姫">
      <formula>NOT(ISERROR(SEARCH("姫",M51)))</formula>
    </cfRule>
    <cfRule type="containsText" dxfId="166" priority="67" operator="containsText" text="魔王">
      <formula>NOT(ISERROR(SEARCH("魔王",M51)))</formula>
    </cfRule>
    <cfRule type="containsText" dxfId="165" priority="68" operator="containsText" text="勇者">
      <formula>NOT(ISERROR(SEARCH("勇者",M51)))</formula>
    </cfRule>
  </conditionalFormatting>
  <conditionalFormatting sqref="M52">
    <cfRule type="containsText" dxfId="164" priority="61" operator="containsText" text="ハート">
      <formula>NOT(ISERROR(SEARCH("ハート",M52)))</formula>
    </cfRule>
    <cfRule type="containsText" dxfId="163" priority="62" operator="containsText" text="姫">
      <formula>NOT(ISERROR(SEARCH("姫",M52)))</formula>
    </cfRule>
    <cfRule type="containsText" dxfId="162" priority="63" operator="containsText" text="魔王">
      <formula>NOT(ISERROR(SEARCH("魔王",M52)))</formula>
    </cfRule>
    <cfRule type="containsText" dxfId="161" priority="64" operator="containsText" text="勇者">
      <formula>NOT(ISERROR(SEARCH("勇者",M52)))</formula>
    </cfRule>
  </conditionalFormatting>
  <conditionalFormatting sqref="M53">
    <cfRule type="containsText" dxfId="160" priority="57" operator="containsText" text="ハート">
      <formula>NOT(ISERROR(SEARCH("ハート",M53)))</formula>
    </cfRule>
    <cfRule type="containsText" dxfId="159" priority="58" operator="containsText" text="姫">
      <formula>NOT(ISERROR(SEARCH("姫",M53)))</formula>
    </cfRule>
    <cfRule type="containsText" dxfId="158" priority="59" operator="containsText" text="魔王">
      <formula>NOT(ISERROR(SEARCH("魔王",M53)))</formula>
    </cfRule>
    <cfRule type="containsText" dxfId="157" priority="60" operator="containsText" text="勇者">
      <formula>NOT(ISERROR(SEARCH("勇者",M53)))</formula>
    </cfRule>
  </conditionalFormatting>
  <conditionalFormatting sqref="M54:M55">
    <cfRule type="containsText" dxfId="156" priority="53" operator="containsText" text="ハート">
      <formula>NOT(ISERROR(SEARCH("ハート",M54)))</formula>
    </cfRule>
    <cfRule type="containsText" dxfId="155" priority="54" operator="containsText" text="姫">
      <formula>NOT(ISERROR(SEARCH("姫",M54)))</formula>
    </cfRule>
    <cfRule type="containsText" dxfId="154" priority="55" operator="containsText" text="魔王">
      <formula>NOT(ISERROR(SEARCH("魔王",M54)))</formula>
    </cfRule>
    <cfRule type="containsText" dxfId="153" priority="56" operator="containsText" text="勇者">
      <formula>NOT(ISERROR(SEARCH("勇者",M54)))</formula>
    </cfRule>
  </conditionalFormatting>
  <conditionalFormatting sqref="M56">
    <cfRule type="containsText" dxfId="152" priority="49" operator="containsText" text="ハート">
      <formula>NOT(ISERROR(SEARCH("ハート",M56)))</formula>
    </cfRule>
    <cfRule type="containsText" dxfId="151" priority="50" operator="containsText" text="姫">
      <formula>NOT(ISERROR(SEARCH("姫",M56)))</formula>
    </cfRule>
    <cfRule type="containsText" dxfId="150" priority="51" operator="containsText" text="魔王">
      <formula>NOT(ISERROR(SEARCH("魔王",M56)))</formula>
    </cfRule>
    <cfRule type="containsText" dxfId="149" priority="52" operator="containsText" text="勇者">
      <formula>NOT(ISERROR(SEARCH("勇者",M56)))</formula>
    </cfRule>
  </conditionalFormatting>
  <conditionalFormatting sqref="M57">
    <cfRule type="containsText" dxfId="148" priority="45" operator="containsText" text="ハート">
      <formula>NOT(ISERROR(SEARCH("ハート",M57)))</formula>
    </cfRule>
    <cfRule type="containsText" dxfId="147" priority="46" operator="containsText" text="姫">
      <formula>NOT(ISERROR(SEARCH("姫",M57)))</formula>
    </cfRule>
    <cfRule type="containsText" dxfId="146" priority="47" operator="containsText" text="魔王">
      <formula>NOT(ISERROR(SEARCH("魔王",M57)))</formula>
    </cfRule>
    <cfRule type="containsText" dxfId="145" priority="48" operator="containsText" text="勇者">
      <formula>NOT(ISERROR(SEARCH("勇者",M57)))</formula>
    </cfRule>
  </conditionalFormatting>
  <conditionalFormatting sqref="M58">
    <cfRule type="containsText" dxfId="144" priority="41" operator="containsText" text="ハート">
      <formula>NOT(ISERROR(SEARCH("ハート",M58)))</formula>
    </cfRule>
    <cfRule type="containsText" dxfId="143" priority="42" operator="containsText" text="姫">
      <formula>NOT(ISERROR(SEARCH("姫",M58)))</formula>
    </cfRule>
    <cfRule type="containsText" dxfId="142" priority="43" operator="containsText" text="魔王">
      <formula>NOT(ISERROR(SEARCH("魔王",M58)))</formula>
    </cfRule>
    <cfRule type="containsText" dxfId="141" priority="44" operator="containsText" text="勇者">
      <formula>NOT(ISERROR(SEARCH("勇者",M58)))</formula>
    </cfRule>
  </conditionalFormatting>
  <conditionalFormatting sqref="M59:M60">
    <cfRule type="containsText" dxfId="140" priority="37" operator="containsText" text="ハート">
      <formula>NOT(ISERROR(SEARCH("ハート",M59)))</formula>
    </cfRule>
    <cfRule type="containsText" dxfId="139" priority="38" operator="containsText" text="姫">
      <formula>NOT(ISERROR(SEARCH("姫",M59)))</formula>
    </cfRule>
    <cfRule type="containsText" dxfId="138" priority="39" operator="containsText" text="魔王">
      <formula>NOT(ISERROR(SEARCH("魔王",M59)))</formula>
    </cfRule>
    <cfRule type="containsText" dxfId="137" priority="40" operator="containsText" text="勇者">
      <formula>NOT(ISERROR(SEARCH("勇者",M59)))</formula>
    </cfRule>
  </conditionalFormatting>
  <conditionalFormatting sqref="M61">
    <cfRule type="containsText" dxfId="136" priority="33" operator="containsText" text="ハート">
      <formula>NOT(ISERROR(SEARCH("ハート",M61)))</formula>
    </cfRule>
    <cfRule type="containsText" dxfId="135" priority="34" operator="containsText" text="姫">
      <formula>NOT(ISERROR(SEARCH("姫",M61)))</formula>
    </cfRule>
    <cfRule type="containsText" dxfId="134" priority="35" operator="containsText" text="魔王">
      <formula>NOT(ISERROR(SEARCH("魔王",M61)))</formula>
    </cfRule>
    <cfRule type="containsText" dxfId="133" priority="36" operator="containsText" text="勇者">
      <formula>NOT(ISERROR(SEARCH("勇者",M61)))</formula>
    </cfRule>
  </conditionalFormatting>
  <conditionalFormatting sqref="M62">
    <cfRule type="containsText" dxfId="132" priority="29" operator="containsText" text="ハート">
      <formula>NOT(ISERROR(SEARCH("ハート",M62)))</formula>
    </cfRule>
    <cfRule type="containsText" dxfId="131" priority="30" operator="containsText" text="姫">
      <formula>NOT(ISERROR(SEARCH("姫",M62)))</formula>
    </cfRule>
    <cfRule type="containsText" dxfId="130" priority="31" operator="containsText" text="魔王">
      <formula>NOT(ISERROR(SEARCH("魔王",M62)))</formula>
    </cfRule>
    <cfRule type="containsText" dxfId="129" priority="32" operator="containsText" text="勇者">
      <formula>NOT(ISERROR(SEARCH("勇者",M62)))</formula>
    </cfRule>
  </conditionalFormatting>
  <conditionalFormatting sqref="M63">
    <cfRule type="containsText" dxfId="128" priority="25" operator="containsText" text="ハート">
      <formula>NOT(ISERROR(SEARCH("ハート",M63)))</formula>
    </cfRule>
    <cfRule type="containsText" dxfId="127" priority="26" operator="containsText" text="姫">
      <formula>NOT(ISERROR(SEARCH("姫",M63)))</formula>
    </cfRule>
    <cfRule type="containsText" dxfId="126" priority="27" operator="containsText" text="魔王">
      <formula>NOT(ISERROR(SEARCH("魔王",M63)))</formula>
    </cfRule>
    <cfRule type="containsText" dxfId="125" priority="28" operator="containsText" text="勇者">
      <formula>NOT(ISERROR(SEARCH("勇者",M63)))</formula>
    </cfRule>
  </conditionalFormatting>
  <conditionalFormatting sqref="M66">
    <cfRule type="containsText" dxfId="124" priority="17" operator="containsText" text="ハート">
      <formula>NOT(ISERROR(SEARCH("ハート",M66)))</formula>
    </cfRule>
    <cfRule type="containsText" dxfId="123" priority="18" operator="containsText" text="姫">
      <formula>NOT(ISERROR(SEARCH("姫",M66)))</formula>
    </cfRule>
    <cfRule type="containsText" dxfId="122" priority="19" operator="containsText" text="魔王">
      <formula>NOT(ISERROR(SEARCH("魔王",M66)))</formula>
    </cfRule>
    <cfRule type="containsText" dxfId="121" priority="20" operator="containsText" text="勇者">
      <formula>NOT(ISERROR(SEARCH("勇者",M66)))</formula>
    </cfRule>
  </conditionalFormatting>
  <conditionalFormatting sqref="M67">
    <cfRule type="containsText" dxfId="120" priority="13" operator="containsText" text="ハート">
      <formula>NOT(ISERROR(SEARCH("ハート",M67)))</formula>
    </cfRule>
    <cfRule type="containsText" dxfId="119" priority="14" operator="containsText" text="姫">
      <formula>NOT(ISERROR(SEARCH("姫",M67)))</formula>
    </cfRule>
    <cfRule type="containsText" dxfId="118" priority="15" operator="containsText" text="魔王">
      <formula>NOT(ISERROR(SEARCH("魔王",M67)))</formula>
    </cfRule>
    <cfRule type="containsText" dxfId="117" priority="16" operator="containsText" text="勇者">
      <formula>NOT(ISERROR(SEARCH("勇者",M67)))</formula>
    </cfRule>
  </conditionalFormatting>
  <conditionalFormatting sqref="M68">
    <cfRule type="containsText" dxfId="116" priority="9" operator="containsText" text="ハート">
      <formula>NOT(ISERROR(SEARCH("ハート",M68)))</formula>
    </cfRule>
    <cfRule type="containsText" dxfId="115" priority="10" operator="containsText" text="姫">
      <formula>NOT(ISERROR(SEARCH("姫",M68)))</formula>
    </cfRule>
    <cfRule type="containsText" dxfId="114" priority="11" operator="containsText" text="魔王">
      <formula>NOT(ISERROR(SEARCH("魔王",M68)))</formula>
    </cfRule>
    <cfRule type="containsText" dxfId="113" priority="12" operator="containsText" text="勇者">
      <formula>NOT(ISERROR(SEARCH("勇者",M68)))</formula>
    </cfRule>
  </conditionalFormatting>
  <conditionalFormatting sqref="M48">
    <cfRule type="containsText" dxfId="112" priority="1" operator="containsText" text="ハート">
      <formula>NOT(ISERROR(SEARCH("ハート",M48)))</formula>
    </cfRule>
    <cfRule type="containsText" dxfId="111" priority="2" operator="containsText" text="姫">
      <formula>NOT(ISERROR(SEARCH("姫",M48)))</formula>
    </cfRule>
    <cfRule type="containsText" dxfId="110" priority="3" operator="containsText" text="魔王">
      <formula>NOT(ISERROR(SEARCH("魔王",M48)))</formula>
    </cfRule>
    <cfRule type="containsText" dxfId="109" priority="4" operator="containsText" text="勇者">
      <formula>NOT(ISERROR(SEARCH("勇者",M48)))</formula>
    </cfRule>
  </conditionalFormatting>
  <hyperlinks>
    <hyperlink ref="B2" location="仕様書リスト!A1" display="仕様へ戻る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3"/>
  <sheetViews>
    <sheetView zoomScale="70" zoomScaleNormal="70" workbookViewId="0">
      <selection activeCell="C2" sqref="C2"/>
    </sheetView>
  </sheetViews>
  <sheetFormatPr defaultRowHeight="17.399999999999999" x14ac:dyDescent="0.5"/>
  <cols>
    <col min="1" max="1" width="2" style="49" customWidth="1"/>
    <col min="2" max="2" width="5.69921875" style="49" customWidth="1"/>
    <col min="3" max="4" width="18.796875" style="49" customWidth="1"/>
    <col min="5" max="5" width="8.8984375" style="49" customWidth="1"/>
    <col min="6" max="7" width="10.19921875" style="49" customWidth="1"/>
    <col min="8" max="8" width="12.69921875" style="49" bestFit="1" customWidth="1"/>
    <col min="9" max="9" width="14.09765625" style="49" customWidth="1"/>
    <col min="10" max="14" width="12.5" style="49" customWidth="1"/>
    <col min="15" max="17" width="19.8984375" style="49" customWidth="1"/>
    <col min="18" max="16384" width="8.796875" style="49"/>
  </cols>
  <sheetData>
    <row r="2" spans="2:19" ht="19.2" thickBot="1" x14ac:dyDescent="0.55000000000000004">
      <c r="C2" s="514" t="s">
        <v>1099</v>
      </c>
    </row>
    <row r="3" spans="2:19" x14ac:dyDescent="0.5">
      <c r="B3" s="550" t="s">
        <v>131</v>
      </c>
      <c r="C3" s="551"/>
      <c r="D3" s="551"/>
      <c r="E3" s="551"/>
      <c r="F3" s="551"/>
      <c r="G3" s="551"/>
      <c r="H3" s="551"/>
      <c r="I3" s="551"/>
      <c r="J3" s="551"/>
      <c r="K3" s="551"/>
      <c r="L3" s="551"/>
      <c r="M3" s="551"/>
      <c r="N3" s="551"/>
      <c r="O3" s="551"/>
      <c r="P3" s="551"/>
      <c r="Q3" s="551"/>
      <c r="R3" s="551"/>
      <c r="S3" s="552"/>
    </row>
    <row r="4" spans="2:19" ht="18" thickBot="1" x14ac:dyDescent="0.55000000000000004">
      <c r="B4" s="553"/>
      <c r="C4" s="554"/>
      <c r="D4" s="554"/>
      <c r="E4" s="554"/>
      <c r="F4" s="554"/>
      <c r="G4" s="554"/>
      <c r="H4" s="554"/>
      <c r="I4" s="554"/>
      <c r="J4" s="554"/>
      <c r="K4" s="554"/>
      <c r="L4" s="554"/>
      <c r="M4" s="554"/>
      <c r="N4" s="554"/>
      <c r="O4" s="554"/>
      <c r="P4" s="554"/>
      <c r="Q4" s="554"/>
      <c r="R4" s="554"/>
      <c r="S4" s="555"/>
    </row>
    <row r="5" spans="2:19" ht="18" thickBot="1" x14ac:dyDescent="0.55000000000000004">
      <c r="J5" s="50"/>
    </row>
    <row r="6" spans="2:19" ht="19.2" x14ac:dyDescent="0.5">
      <c r="B6" s="556" t="s">
        <v>132</v>
      </c>
      <c r="C6" s="558" t="s">
        <v>133</v>
      </c>
      <c r="D6" s="558"/>
      <c r="E6" s="560" t="s">
        <v>134</v>
      </c>
      <c r="F6" s="562" t="s">
        <v>135</v>
      </c>
      <c r="G6" s="562"/>
      <c r="H6" s="564" t="s">
        <v>136</v>
      </c>
      <c r="I6" s="562" t="s">
        <v>137</v>
      </c>
      <c r="J6" s="558" t="s">
        <v>138</v>
      </c>
      <c r="K6" s="558"/>
      <c r="L6" s="558"/>
      <c r="M6" s="558"/>
      <c r="N6" s="558"/>
      <c r="O6" s="558" t="s">
        <v>139</v>
      </c>
      <c r="P6" s="558"/>
      <c r="Q6" s="560" t="s">
        <v>140</v>
      </c>
      <c r="R6" s="562" t="s">
        <v>141</v>
      </c>
      <c r="S6" s="566"/>
    </row>
    <row r="7" spans="2:19" ht="19.2" x14ac:dyDescent="0.5">
      <c r="B7" s="557"/>
      <c r="C7" s="559"/>
      <c r="D7" s="559"/>
      <c r="E7" s="561"/>
      <c r="F7" s="563"/>
      <c r="G7" s="563"/>
      <c r="H7" s="565"/>
      <c r="I7" s="563"/>
      <c r="J7" s="559"/>
      <c r="K7" s="559"/>
      <c r="L7" s="559"/>
      <c r="M7" s="559"/>
      <c r="N7" s="559"/>
      <c r="O7" s="559"/>
      <c r="P7" s="559"/>
      <c r="Q7" s="561"/>
      <c r="R7" s="51" t="s">
        <v>142</v>
      </c>
      <c r="S7" s="52" t="s">
        <v>143</v>
      </c>
    </row>
    <row r="8" spans="2:19" x14ac:dyDescent="0.5">
      <c r="B8" s="53">
        <v>101</v>
      </c>
      <c r="C8" s="549" t="s">
        <v>144</v>
      </c>
      <c r="D8" s="549"/>
      <c r="E8" s="54"/>
      <c r="F8" s="549" t="s">
        <v>145</v>
      </c>
      <c r="G8" s="549"/>
      <c r="H8" s="54" t="s">
        <v>146</v>
      </c>
      <c r="I8" s="54">
        <v>0</v>
      </c>
      <c r="J8" s="549" t="s">
        <v>147</v>
      </c>
      <c r="K8" s="549"/>
      <c r="L8" s="549"/>
      <c r="M8" s="549"/>
      <c r="N8" s="549"/>
      <c r="O8" s="549" t="s">
        <v>148</v>
      </c>
      <c r="P8" s="549"/>
      <c r="Q8" s="55"/>
      <c r="R8" s="54" t="s">
        <v>149</v>
      </c>
      <c r="S8" s="56" t="s">
        <v>149</v>
      </c>
    </row>
    <row r="9" spans="2:19" x14ac:dyDescent="0.5">
      <c r="B9" s="53">
        <v>102</v>
      </c>
      <c r="C9" s="549" t="s">
        <v>150</v>
      </c>
      <c r="D9" s="549"/>
      <c r="E9" s="54"/>
      <c r="F9" s="549" t="s">
        <v>145</v>
      </c>
      <c r="G9" s="549"/>
      <c r="H9" s="54" t="s">
        <v>151</v>
      </c>
      <c r="I9" s="54">
        <v>0</v>
      </c>
      <c r="J9" s="549" t="s">
        <v>152</v>
      </c>
      <c r="K9" s="549"/>
      <c r="L9" s="549"/>
      <c r="M9" s="549"/>
      <c r="N9" s="549"/>
      <c r="O9" s="549" t="s">
        <v>153</v>
      </c>
      <c r="P9" s="549"/>
      <c r="Q9" s="55"/>
      <c r="R9" s="54" t="s">
        <v>154</v>
      </c>
      <c r="S9" s="56" t="s">
        <v>149</v>
      </c>
    </row>
    <row r="10" spans="2:19" x14ac:dyDescent="0.5">
      <c r="B10" s="53">
        <v>103</v>
      </c>
      <c r="C10" s="549" t="s">
        <v>155</v>
      </c>
      <c r="D10" s="549"/>
      <c r="E10" s="54"/>
      <c r="F10" s="549" t="s">
        <v>156</v>
      </c>
      <c r="G10" s="549"/>
      <c r="H10" s="54" t="s">
        <v>157</v>
      </c>
      <c r="I10" s="54">
        <v>0</v>
      </c>
      <c r="J10" s="549" t="s">
        <v>158</v>
      </c>
      <c r="K10" s="549"/>
      <c r="L10" s="549"/>
      <c r="M10" s="549"/>
      <c r="N10" s="549"/>
      <c r="O10" s="549" t="s">
        <v>159</v>
      </c>
      <c r="P10" s="549"/>
      <c r="Q10" s="55"/>
      <c r="R10" s="549" t="s">
        <v>160</v>
      </c>
      <c r="S10" s="567" t="s">
        <v>149</v>
      </c>
    </row>
    <row r="11" spans="2:19" x14ac:dyDescent="0.5">
      <c r="B11" s="53">
        <v>104</v>
      </c>
      <c r="C11" s="549" t="s">
        <v>161</v>
      </c>
      <c r="D11" s="549"/>
      <c r="E11" s="54"/>
      <c r="F11" s="549" t="s">
        <v>162</v>
      </c>
      <c r="G11" s="549"/>
      <c r="H11" s="54" t="s">
        <v>146</v>
      </c>
      <c r="I11" s="54">
        <v>5</v>
      </c>
      <c r="J11" s="549" t="s">
        <v>163</v>
      </c>
      <c r="K11" s="549"/>
      <c r="L11" s="549"/>
      <c r="M11" s="549"/>
      <c r="N11" s="549"/>
      <c r="O11" s="549" t="s">
        <v>164</v>
      </c>
      <c r="P11" s="549"/>
      <c r="Q11" s="55"/>
      <c r="R11" s="549"/>
      <c r="S11" s="567"/>
    </row>
    <row r="12" spans="2:19" x14ac:dyDescent="0.5">
      <c r="B12" s="53">
        <v>105</v>
      </c>
      <c r="C12" s="549" t="s">
        <v>165</v>
      </c>
      <c r="D12" s="549"/>
      <c r="E12" s="54"/>
      <c r="F12" s="549" t="s">
        <v>166</v>
      </c>
      <c r="G12" s="549"/>
      <c r="H12" s="54" t="s">
        <v>151</v>
      </c>
      <c r="I12" s="54">
        <v>5</v>
      </c>
      <c r="J12" s="549" t="s">
        <v>167</v>
      </c>
      <c r="K12" s="549"/>
      <c r="L12" s="549"/>
      <c r="M12" s="549"/>
      <c r="N12" s="549"/>
      <c r="O12" s="549" t="s">
        <v>168</v>
      </c>
      <c r="P12" s="549"/>
      <c r="Q12" s="55"/>
      <c r="R12" s="549"/>
      <c r="S12" s="567"/>
    </row>
    <row r="13" spans="2:19" ht="18" thickBot="1" x14ac:dyDescent="0.55000000000000004">
      <c r="B13" s="57">
        <v>106</v>
      </c>
      <c r="C13" s="568" t="s">
        <v>169</v>
      </c>
      <c r="D13" s="568"/>
      <c r="E13" s="58"/>
      <c r="F13" s="568" t="s">
        <v>166</v>
      </c>
      <c r="G13" s="568"/>
      <c r="H13" s="58" t="s">
        <v>146</v>
      </c>
      <c r="I13" s="58">
        <v>0</v>
      </c>
      <c r="J13" s="568" t="s">
        <v>170</v>
      </c>
      <c r="K13" s="568"/>
      <c r="L13" s="568"/>
      <c r="M13" s="568"/>
      <c r="N13" s="568"/>
      <c r="O13" s="569"/>
      <c r="P13" s="569"/>
      <c r="Q13" s="59"/>
      <c r="R13" s="58" t="s">
        <v>171</v>
      </c>
      <c r="S13" s="60" t="s">
        <v>172</v>
      </c>
    </row>
  </sheetData>
  <mergeCells count="37">
    <mergeCell ref="O12:P12"/>
    <mergeCell ref="C13:D13"/>
    <mergeCell ref="F13:G13"/>
    <mergeCell ref="J13:N13"/>
    <mergeCell ref="O13:P13"/>
    <mergeCell ref="F8:G8"/>
    <mergeCell ref="J8:N8"/>
    <mergeCell ref="O8:P8"/>
    <mergeCell ref="S10:S12"/>
    <mergeCell ref="C11:D11"/>
    <mergeCell ref="F11:G11"/>
    <mergeCell ref="J11:N11"/>
    <mergeCell ref="O11:P11"/>
    <mergeCell ref="C10:D10"/>
    <mergeCell ref="F10:G10"/>
    <mergeCell ref="J10:N10"/>
    <mergeCell ref="O10:P10"/>
    <mergeCell ref="R10:R12"/>
    <mergeCell ref="C12:D12"/>
    <mergeCell ref="F12:G12"/>
    <mergeCell ref="J12:N12"/>
    <mergeCell ref="C9:D9"/>
    <mergeCell ref="F9:G9"/>
    <mergeCell ref="J9:N9"/>
    <mergeCell ref="O9:P9"/>
    <mergeCell ref="B3:S4"/>
    <mergeCell ref="B6:B7"/>
    <mergeCell ref="C6:D7"/>
    <mergeCell ref="E6:E7"/>
    <mergeCell ref="F6:G7"/>
    <mergeCell ref="H6:H7"/>
    <mergeCell ref="I6:I7"/>
    <mergeCell ref="J6:N7"/>
    <mergeCell ref="O6:P7"/>
    <mergeCell ref="Q6:Q7"/>
    <mergeCell ref="R6:S6"/>
    <mergeCell ref="C8:D8"/>
  </mergeCells>
  <phoneticPr fontId="1"/>
  <hyperlinks>
    <hyperlink ref="C2" location="仕様書リスト!A1" display="仕様へ戻る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J30"/>
  <sheetViews>
    <sheetView zoomScale="40" zoomScaleNormal="40" workbookViewId="0">
      <selection activeCell="E3" sqref="E3:G3"/>
    </sheetView>
  </sheetViews>
  <sheetFormatPr defaultRowHeight="18" x14ac:dyDescent="0.45"/>
  <cols>
    <col min="1" max="1" width="3.19921875" style="42" customWidth="1"/>
    <col min="2" max="2" width="8.796875" style="42" customWidth="1"/>
    <col min="3" max="3" width="6.5" style="42" bestFit="1" customWidth="1"/>
    <col min="4" max="4" width="14.59765625" style="42" bestFit="1" customWidth="1"/>
    <col min="5" max="5" width="31.09765625" style="42" bestFit="1" customWidth="1"/>
    <col min="6" max="6" width="22.69921875" style="42" customWidth="1"/>
    <col min="7" max="7" width="8.796875" style="42"/>
    <col min="8" max="8" width="24.3984375" style="42" customWidth="1"/>
    <col min="9" max="9" width="24.8984375" style="42" bestFit="1" customWidth="1"/>
    <col min="10" max="10" width="14.3984375" style="42" bestFit="1" customWidth="1"/>
    <col min="11" max="12" width="27.8984375" style="42" bestFit="1" customWidth="1"/>
    <col min="13" max="13" width="19.3984375" style="42" bestFit="1" customWidth="1"/>
    <col min="14" max="14" width="13.09765625" style="42" customWidth="1"/>
    <col min="15" max="15" width="16.59765625" style="42" bestFit="1" customWidth="1"/>
    <col min="16" max="16" width="11.09765625" style="42" customWidth="1"/>
    <col min="17" max="17" width="14.09765625" style="42" bestFit="1" customWidth="1"/>
    <col min="18" max="18" width="14.09765625" style="42" customWidth="1"/>
    <col min="19" max="88" width="10.59765625" style="42" bestFit="1" customWidth="1"/>
    <col min="89" max="16384" width="8.796875" style="42"/>
  </cols>
  <sheetData>
    <row r="1" spans="3:88" ht="18.600000000000001" thickBot="1" x14ac:dyDescent="0.5"/>
    <row r="2" spans="3:88" ht="33" thickBot="1" x14ac:dyDescent="0.5">
      <c r="K2" s="697" t="s">
        <v>964</v>
      </c>
      <c r="L2" s="698"/>
      <c r="M2" s="699"/>
      <c r="O2" s="388" t="s">
        <v>965</v>
      </c>
      <c r="P2" s="388" t="s">
        <v>966</v>
      </c>
      <c r="Q2" s="389" t="s">
        <v>967</v>
      </c>
      <c r="R2" s="390" t="s">
        <v>968</v>
      </c>
    </row>
    <row r="3" spans="3:88" ht="33" thickBot="1" x14ac:dyDescent="0.85">
      <c r="E3" s="728" t="s">
        <v>1099</v>
      </c>
      <c r="F3" s="729"/>
      <c r="G3" s="730"/>
      <c r="I3" s="391" t="s">
        <v>969</v>
      </c>
      <c r="K3" s="392" t="s">
        <v>970</v>
      </c>
      <c r="L3" s="393" t="s">
        <v>971</v>
      </c>
      <c r="M3" s="394" t="s">
        <v>972</v>
      </c>
      <c r="O3" s="395" t="s">
        <v>973</v>
      </c>
      <c r="P3" s="395" t="s">
        <v>974</v>
      </c>
      <c r="Q3" s="396" t="s">
        <v>975</v>
      </c>
      <c r="R3" s="397" t="s">
        <v>976</v>
      </c>
    </row>
    <row r="4" spans="3:88" ht="33" thickBot="1" x14ac:dyDescent="0.5">
      <c r="I4" s="398">
        <f ca="1">TODAY()</f>
        <v>43577</v>
      </c>
      <c r="K4" s="399">
        <v>43319</v>
      </c>
      <c r="L4" s="400">
        <v>43343</v>
      </c>
      <c r="M4" s="401">
        <v>43360</v>
      </c>
      <c r="O4" s="402" t="s">
        <v>977</v>
      </c>
      <c r="P4" s="402" t="s">
        <v>978</v>
      </c>
      <c r="Q4" s="403" t="s">
        <v>979</v>
      </c>
      <c r="R4" s="404" t="s">
        <v>980</v>
      </c>
    </row>
    <row r="5" spans="3:88" s="405" customFormat="1" ht="27" thickBot="1" x14ac:dyDescent="0.5">
      <c r="O5" s="406" t="s">
        <v>981</v>
      </c>
      <c r="P5" s="406" t="s">
        <v>982</v>
      </c>
      <c r="Q5" s="407">
        <v>1</v>
      </c>
      <c r="R5" s="408"/>
      <c r="S5" s="700" t="s">
        <v>983</v>
      </c>
      <c r="T5" s="700"/>
      <c r="U5" s="700"/>
      <c r="V5" s="700"/>
      <c r="W5" s="700"/>
      <c r="X5" s="700"/>
      <c r="Y5" s="700"/>
      <c r="Z5" s="700"/>
      <c r="AA5" s="700"/>
      <c r="AB5" s="700"/>
      <c r="AC5" s="700"/>
      <c r="AD5" s="700"/>
      <c r="AE5" s="700"/>
      <c r="AF5" s="700"/>
      <c r="AG5" s="700"/>
      <c r="AH5" s="701"/>
      <c r="AI5" s="702" t="s">
        <v>984</v>
      </c>
      <c r="AJ5" s="703"/>
      <c r="AK5" s="703"/>
      <c r="AL5" s="703"/>
      <c r="AM5" s="703"/>
      <c r="AN5" s="703"/>
      <c r="AO5" s="703"/>
      <c r="AP5" s="703"/>
      <c r="AQ5" s="703"/>
      <c r="AR5" s="703"/>
      <c r="AS5" s="703"/>
      <c r="AT5" s="703"/>
      <c r="AU5" s="703"/>
      <c r="AV5" s="703"/>
      <c r="AW5" s="703"/>
      <c r="AX5" s="703"/>
      <c r="AY5" s="703"/>
      <c r="AZ5" s="703"/>
      <c r="BA5" s="703"/>
      <c r="BB5" s="703"/>
      <c r="BC5" s="703"/>
      <c r="BD5" s="703"/>
      <c r="BE5" s="703"/>
      <c r="BF5" s="703"/>
      <c r="BG5" s="703"/>
      <c r="BH5" s="703"/>
      <c r="BI5" s="703"/>
      <c r="BJ5" s="703"/>
      <c r="BK5" s="703"/>
      <c r="BL5" s="703"/>
      <c r="BM5" s="704"/>
      <c r="BN5" s="677" t="s">
        <v>985</v>
      </c>
      <c r="BO5" s="678"/>
      <c r="BP5" s="678"/>
      <c r="BQ5" s="678"/>
      <c r="BR5" s="678"/>
      <c r="BS5" s="678"/>
      <c r="BT5" s="678"/>
      <c r="BU5" s="678"/>
      <c r="BV5" s="678"/>
      <c r="BW5" s="678"/>
      <c r="BX5" s="678"/>
      <c r="BY5" s="678"/>
      <c r="BZ5" s="678"/>
      <c r="CA5" s="678"/>
      <c r="CB5" s="678"/>
      <c r="CC5" s="678"/>
      <c r="CD5" s="678"/>
      <c r="CE5" s="678"/>
      <c r="CF5" s="678"/>
      <c r="CG5" s="678"/>
      <c r="CH5" s="678"/>
      <c r="CI5" s="678"/>
      <c r="CJ5" s="679"/>
    </row>
    <row r="6" spans="3:88" ht="32.4" x14ac:dyDescent="0.45">
      <c r="C6" s="680" t="s">
        <v>986</v>
      </c>
      <c r="D6" s="682" t="s">
        <v>133</v>
      </c>
      <c r="E6" s="682" t="s">
        <v>441</v>
      </c>
      <c r="F6" s="684" t="s">
        <v>443</v>
      </c>
      <c r="G6" s="685"/>
      <c r="H6" s="686"/>
      <c r="I6" s="690" t="s">
        <v>134</v>
      </c>
      <c r="J6" s="691"/>
      <c r="K6" s="690" t="s">
        <v>987</v>
      </c>
      <c r="L6" s="692"/>
      <c r="M6" s="692"/>
      <c r="N6" s="691"/>
      <c r="O6" s="690" t="s">
        <v>988</v>
      </c>
      <c r="P6" s="692"/>
      <c r="Q6" s="705"/>
      <c r="R6" s="706" t="s">
        <v>968</v>
      </c>
      <c r="S6" s="409" t="s">
        <v>989</v>
      </c>
      <c r="T6" s="410" t="s">
        <v>990</v>
      </c>
      <c r="U6" s="410" t="s">
        <v>991</v>
      </c>
      <c r="V6" s="410" t="s">
        <v>992</v>
      </c>
      <c r="W6" s="410" t="s">
        <v>993</v>
      </c>
      <c r="X6" s="410" t="s">
        <v>994</v>
      </c>
      <c r="Y6" s="410" t="s">
        <v>995</v>
      </c>
      <c r="Z6" s="410" t="s">
        <v>996</v>
      </c>
      <c r="AA6" s="410" t="s">
        <v>997</v>
      </c>
      <c r="AB6" s="410" t="s">
        <v>998</v>
      </c>
      <c r="AC6" s="410" t="s">
        <v>999</v>
      </c>
      <c r="AD6" s="410" t="s">
        <v>1000</v>
      </c>
      <c r="AE6" s="410" t="s">
        <v>1001</v>
      </c>
      <c r="AF6" s="410" t="s">
        <v>1002</v>
      </c>
      <c r="AG6" s="410" t="s">
        <v>1003</v>
      </c>
      <c r="AH6" s="411" t="s">
        <v>1004</v>
      </c>
      <c r="AI6" s="412" t="s">
        <v>1005</v>
      </c>
      <c r="AJ6" s="413" t="s">
        <v>1006</v>
      </c>
      <c r="AK6" s="413" t="s">
        <v>1007</v>
      </c>
      <c r="AL6" s="413" t="s">
        <v>1008</v>
      </c>
      <c r="AM6" s="413" t="s">
        <v>1009</v>
      </c>
      <c r="AN6" s="413" t="s">
        <v>1010</v>
      </c>
      <c r="AO6" s="413" t="s">
        <v>1011</v>
      </c>
      <c r="AP6" s="413" t="s">
        <v>1012</v>
      </c>
      <c r="AQ6" s="413" t="s">
        <v>1013</v>
      </c>
      <c r="AR6" s="413" t="s">
        <v>1014</v>
      </c>
      <c r="AS6" s="413" t="s">
        <v>1015</v>
      </c>
      <c r="AT6" s="413" t="s">
        <v>1016</v>
      </c>
      <c r="AU6" s="413" t="s">
        <v>1017</v>
      </c>
      <c r="AV6" s="413" t="s">
        <v>1018</v>
      </c>
      <c r="AW6" s="413" t="s">
        <v>1019</v>
      </c>
      <c r="AX6" s="413" t="s">
        <v>989</v>
      </c>
      <c r="AY6" s="413" t="s">
        <v>990</v>
      </c>
      <c r="AZ6" s="413" t="s">
        <v>991</v>
      </c>
      <c r="BA6" s="413" t="s">
        <v>992</v>
      </c>
      <c r="BB6" s="413" t="s">
        <v>993</v>
      </c>
      <c r="BC6" s="413" t="s">
        <v>994</v>
      </c>
      <c r="BD6" s="413" t="s">
        <v>995</v>
      </c>
      <c r="BE6" s="413" t="s">
        <v>996</v>
      </c>
      <c r="BF6" s="413" t="s">
        <v>997</v>
      </c>
      <c r="BG6" s="413" t="s">
        <v>998</v>
      </c>
      <c r="BH6" s="413" t="s">
        <v>999</v>
      </c>
      <c r="BI6" s="413" t="s">
        <v>1000</v>
      </c>
      <c r="BJ6" s="413" t="s">
        <v>1001</v>
      </c>
      <c r="BK6" s="413" t="s">
        <v>1002</v>
      </c>
      <c r="BL6" s="413" t="s">
        <v>1003</v>
      </c>
      <c r="BM6" s="414" t="s">
        <v>1004</v>
      </c>
      <c r="BN6" s="415" t="s">
        <v>1005</v>
      </c>
      <c r="BO6" s="416" t="s">
        <v>1006</v>
      </c>
      <c r="BP6" s="416" t="s">
        <v>1007</v>
      </c>
      <c r="BQ6" s="416" t="s">
        <v>1008</v>
      </c>
      <c r="BR6" s="416" t="s">
        <v>1009</v>
      </c>
      <c r="BS6" s="416" t="s">
        <v>1010</v>
      </c>
      <c r="BT6" s="416" t="s">
        <v>1011</v>
      </c>
      <c r="BU6" s="416" t="s">
        <v>1012</v>
      </c>
      <c r="BV6" s="416" t="s">
        <v>1013</v>
      </c>
      <c r="BW6" s="416" t="s">
        <v>1014</v>
      </c>
      <c r="BX6" s="416" t="s">
        <v>1015</v>
      </c>
      <c r="BY6" s="416" t="s">
        <v>1016</v>
      </c>
      <c r="BZ6" s="416" t="s">
        <v>1017</v>
      </c>
      <c r="CA6" s="416" t="s">
        <v>1018</v>
      </c>
      <c r="CB6" s="416" t="s">
        <v>1019</v>
      </c>
      <c r="CC6" s="416" t="s">
        <v>989</v>
      </c>
      <c r="CD6" s="416" t="s">
        <v>990</v>
      </c>
      <c r="CE6" s="416" t="s">
        <v>991</v>
      </c>
      <c r="CF6" s="416" t="s">
        <v>992</v>
      </c>
      <c r="CG6" s="416" t="s">
        <v>993</v>
      </c>
      <c r="CH6" s="416" t="s">
        <v>994</v>
      </c>
      <c r="CI6" s="416" t="s">
        <v>995</v>
      </c>
      <c r="CJ6" s="417" t="s">
        <v>996</v>
      </c>
    </row>
    <row r="7" spans="3:88" ht="33" thickBot="1" x14ac:dyDescent="0.5">
      <c r="C7" s="681"/>
      <c r="D7" s="683"/>
      <c r="E7" s="683"/>
      <c r="F7" s="687"/>
      <c r="G7" s="688"/>
      <c r="H7" s="689"/>
      <c r="I7" s="418" t="s">
        <v>1020</v>
      </c>
      <c r="J7" s="418" t="s">
        <v>1021</v>
      </c>
      <c r="K7" s="418" t="s">
        <v>1022</v>
      </c>
      <c r="L7" s="418" t="s">
        <v>1023</v>
      </c>
      <c r="M7" s="418" t="s">
        <v>1024</v>
      </c>
      <c r="N7" s="418" t="s">
        <v>1025</v>
      </c>
      <c r="O7" s="418" t="s">
        <v>1026</v>
      </c>
      <c r="P7" s="418" t="s">
        <v>966</v>
      </c>
      <c r="Q7" s="419" t="s">
        <v>1027</v>
      </c>
      <c r="R7" s="707"/>
      <c r="S7" s="420" t="s">
        <v>1028</v>
      </c>
      <c r="T7" s="421" t="s">
        <v>1029</v>
      </c>
      <c r="U7" s="421" t="s">
        <v>1030</v>
      </c>
      <c r="V7" s="421" t="s">
        <v>1031</v>
      </c>
      <c r="W7" s="421" t="s">
        <v>1032</v>
      </c>
      <c r="X7" s="421" t="s">
        <v>1033</v>
      </c>
      <c r="Y7" s="421" t="s">
        <v>1034</v>
      </c>
      <c r="Z7" s="421" t="s">
        <v>1035</v>
      </c>
      <c r="AA7" s="421" t="s">
        <v>1029</v>
      </c>
      <c r="AB7" s="421" t="s">
        <v>1030</v>
      </c>
      <c r="AC7" s="421" t="s">
        <v>1031</v>
      </c>
      <c r="AD7" s="421" t="s">
        <v>1032</v>
      </c>
      <c r="AE7" s="421" t="s">
        <v>1033</v>
      </c>
      <c r="AF7" s="421" t="s">
        <v>1034</v>
      </c>
      <c r="AG7" s="421" t="s">
        <v>1035</v>
      </c>
      <c r="AH7" s="422" t="s">
        <v>1029</v>
      </c>
      <c r="AI7" s="423" t="s">
        <v>1030</v>
      </c>
      <c r="AJ7" s="424" t="s">
        <v>1031</v>
      </c>
      <c r="AK7" s="424" t="s">
        <v>1032</v>
      </c>
      <c r="AL7" s="424" t="s">
        <v>1033</v>
      </c>
      <c r="AM7" s="424" t="s">
        <v>1034</v>
      </c>
      <c r="AN7" s="424" t="s">
        <v>1035</v>
      </c>
      <c r="AO7" s="424" t="s">
        <v>1029</v>
      </c>
      <c r="AP7" s="424" t="s">
        <v>1030</v>
      </c>
      <c r="AQ7" s="424" t="s">
        <v>1031</v>
      </c>
      <c r="AR7" s="424" t="s">
        <v>1032</v>
      </c>
      <c r="AS7" s="424" t="s">
        <v>1033</v>
      </c>
      <c r="AT7" s="424" t="s">
        <v>1034</v>
      </c>
      <c r="AU7" s="424" t="s">
        <v>1035</v>
      </c>
      <c r="AV7" s="424" t="s">
        <v>1029</v>
      </c>
      <c r="AW7" s="424" t="s">
        <v>1030</v>
      </c>
      <c r="AX7" s="424" t="s">
        <v>1031</v>
      </c>
      <c r="AY7" s="424" t="s">
        <v>1032</v>
      </c>
      <c r="AZ7" s="424" t="s">
        <v>1033</v>
      </c>
      <c r="BA7" s="424" t="s">
        <v>1034</v>
      </c>
      <c r="BB7" s="424" t="s">
        <v>1035</v>
      </c>
      <c r="BC7" s="424" t="s">
        <v>1029</v>
      </c>
      <c r="BD7" s="424" t="s">
        <v>1030</v>
      </c>
      <c r="BE7" s="424" t="s">
        <v>1031</v>
      </c>
      <c r="BF7" s="424" t="s">
        <v>1032</v>
      </c>
      <c r="BG7" s="424" t="s">
        <v>1033</v>
      </c>
      <c r="BH7" s="424" t="s">
        <v>1034</v>
      </c>
      <c r="BI7" s="424" t="s">
        <v>1035</v>
      </c>
      <c r="BJ7" s="424" t="s">
        <v>1029</v>
      </c>
      <c r="BK7" s="424" t="s">
        <v>1030</v>
      </c>
      <c r="BL7" s="424" t="s">
        <v>1031</v>
      </c>
      <c r="BM7" s="425" t="s">
        <v>1032</v>
      </c>
      <c r="BN7" s="426" t="s">
        <v>1033</v>
      </c>
      <c r="BO7" s="427" t="s">
        <v>1034</v>
      </c>
      <c r="BP7" s="427" t="s">
        <v>1035</v>
      </c>
      <c r="BQ7" s="427" t="s">
        <v>1029</v>
      </c>
      <c r="BR7" s="427" t="s">
        <v>1030</v>
      </c>
      <c r="BS7" s="427" t="s">
        <v>1031</v>
      </c>
      <c r="BT7" s="427" t="s">
        <v>1032</v>
      </c>
      <c r="BU7" s="427" t="s">
        <v>1033</v>
      </c>
      <c r="BV7" s="427" t="s">
        <v>1034</v>
      </c>
      <c r="BW7" s="427" t="s">
        <v>1035</v>
      </c>
      <c r="BX7" s="427" t="s">
        <v>1029</v>
      </c>
      <c r="BY7" s="427" t="s">
        <v>1030</v>
      </c>
      <c r="BZ7" s="427" t="s">
        <v>1031</v>
      </c>
      <c r="CA7" s="427" t="s">
        <v>1032</v>
      </c>
      <c r="CB7" s="427" t="s">
        <v>1033</v>
      </c>
      <c r="CC7" s="427" t="s">
        <v>1034</v>
      </c>
      <c r="CD7" s="427" t="s">
        <v>1035</v>
      </c>
      <c r="CE7" s="427" t="s">
        <v>1029</v>
      </c>
      <c r="CF7" s="427" t="s">
        <v>1030</v>
      </c>
      <c r="CG7" s="427" t="s">
        <v>1031</v>
      </c>
      <c r="CH7" s="427" t="s">
        <v>1032</v>
      </c>
      <c r="CI7" s="427" t="s">
        <v>1033</v>
      </c>
      <c r="CJ7" s="428" t="s">
        <v>1034</v>
      </c>
    </row>
    <row r="8" spans="3:88" ht="27" thickBot="1" x14ac:dyDescent="0.5">
      <c r="C8" s="708" t="s">
        <v>1036</v>
      </c>
      <c r="D8" s="709"/>
      <c r="E8" s="709"/>
      <c r="F8" s="709"/>
      <c r="G8" s="709"/>
      <c r="H8" s="709"/>
      <c r="I8" s="709"/>
      <c r="J8" s="709"/>
      <c r="K8" s="709"/>
      <c r="L8" s="709"/>
      <c r="M8" s="709"/>
      <c r="N8" s="709"/>
      <c r="O8" s="709"/>
      <c r="P8" s="709"/>
      <c r="Q8" s="709"/>
      <c r="R8" s="709"/>
      <c r="S8" s="709"/>
      <c r="T8" s="709"/>
      <c r="U8" s="709"/>
      <c r="V8" s="709"/>
      <c r="W8" s="709"/>
      <c r="X8" s="709"/>
      <c r="Y8" s="709"/>
      <c r="Z8" s="709"/>
      <c r="AA8" s="709"/>
      <c r="AB8" s="709"/>
      <c r="AC8" s="709"/>
      <c r="AD8" s="709"/>
      <c r="AE8" s="709"/>
      <c r="AF8" s="709"/>
      <c r="AG8" s="709"/>
      <c r="AH8" s="709"/>
      <c r="AI8" s="709"/>
      <c r="AJ8" s="709"/>
      <c r="AK8" s="709"/>
      <c r="AL8" s="709"/>
      <c r="AM8" s="709"/>
      <c r="AN8" s="709"/>
      <c r="AO8" s="709"/>
      <c r="AP8" s="709"/>
      <c r="AQ8" s="709"/>
      <c r="AR8" s="709"/>
      <c r="AS8" s="709"/>
      <c r="AT8" s="709"/>
      <c r="AU8" s="709"/>
      <c r="AV8" s="709"/>
      <c r="AW8" s="709"/>
      <c r="AX8" s="709"/>
      <c r="AY8" s="709"/>
      <c r="AZ8" s="709"/>
      <c r="BA8" s="709"/>
      <c r="BB8" s="709"/>
      <c r="BC8" s="709"/>
      <c r="BD8" s="709"/>
      <c r="BE8" s="709"/>
      <c r="BF8" s="709"/>
      <c r="BG8" s="709"/>
      <c r="BH8" s="709"/>
      <c r="BI8" s="709"/>
      <c r="BJ8" s="709"/>
      <c r="BK8" s="709"/>
      <c r="BL8" s="709"/>
      <c r="BM8" s="709"/>
      <c r="BN8" s="709"/>
      <c r="BO8" s="709"/>
      <c r="BP8" s="709"/>
      <c r="BQ8" s="709"/>
      <c r="BR8" s="709"/>
      <c r="BS8" s="709"/>
      <c r="BT8" s="709"/>
      <c r="BU8" s="709"/>
      <c r="BV8" s="709"/>
      <c r="BW8" s="709"/>
      <c r="BX8" s="709"/>
      <c r="BY8" s="709"/>
      <c r="BZ8" s="709"/>
      <c r="CA8" s="709"/>
      <c r="CB8" s="709"/>
      <c r="CC8" s="709"/>
      <c r="CD8" s="709"/>
      <c r="CE8" s="709"/>
      <c r="CF8" s="709"/>
      <c r="CG8" s="709"/>
      <c r="CH8" s="709"/>
      <c r="CI8" s="709"/>
      <c r="CJ8" s="710"/>
    </row>
    <row r="9" spans="3:88" ht="27" thickBot="1" x14ac:dyDescent="0.5">
      <c r="C9" s="429">
        <v>101</v>
      </c>
      <c r="D9" s="430" t="s">
        <v>138</v>
      </c>
      <c r="E9" s="430" t="s">
        <v>1036</v>
      </c>
      <c r="F9" s="711" t="s">
        <v>1037</v>
      </c>
      <c r="G9" s="711"/>
      <c r="H9" s="711"/>
      <c r="I9" s="431" t="s">
        <v>1038</v>
      </c>
      <c r="J9" s="430"/>
      <c r="K9" s="432" t="e">
        <f t="shared" ref="K9:K16" ca="1" si="0">DATEDIF($I$4,M9,"ym")&amp;"月"&amp;DATEDIF($I$4,M9,"md")&amp;"日"</f>
        <v>#NUM!</v>
      </c>
      <c r="L9" s="432" t="str">
        <f>DATEDIF(M9,N9,"ym")&amp;"月"&amp;DATEDIF(M9,N9,"md")&amp;"日"</f>
        <v>0月4日</v>
      </c>
      <c r="M9" s="433">
        <v>43304</v>
      </c>
      <c r="N9" s="433">
        <v>43308</v>
      </c>
      <c r="O9" s="430" t="s">
        <v>973</v>
      </c>
      <c r="P9" s="434" t="str">
        <f>IF(Q9&lt;=30%,"警",IF(Q9&lt;=69%,"注",IF(Q9&gt;=70%,"安","　")))</f>
        <v>警</v>
      </c>
      <c r="Q9" s="435">
        <v>0</v>
      </c>
      <c r="R9" s="436" t="s">
        <v>980</v>
      </c>
      <c r="S9" s="437"/>
      <c r="T9" s="437"/>
      <c r="U9" s="437"/>
      <c r="V9" s="437"/>
      <c r="W9" s="437"/>
      <c r="X9" s="437"/>
      <c r="Y9" s="437"/>
      <c r="Z9" s="712" t="s">
        <v>1039</v>
      </c>
      <c r="AA9" s="713"/>
      <c r="AB9" s="713"/>
      <c r="AC9" s="713"/>
      <c r="AD9" s="714"/>
      <c r="AE9" s="437"/>
      <c r="AF9" s="437"/>
      <c r="AG9" s="437"/>
      <c r="AH9" s="437"/>
      <c r="AI9" s="437"/>
      <c r="AJ9" s="437"/>
      <c r="AK9" s="437"/>
      <c r="AL9" s="437"/>
      <c r="AM9" s="437"/>
      <c r="AN9" s="437"/>
      <c r="AO9" s="437"/>
      <c r="AP9" s="437"/>
      <c r="AQ9" s="437"/>
      <c r="AR9" s="437"/>
      <c r="AS9" s="437"/>
      <c r="AT9" s="437"/>
      <c r="AU9" s="437"/>
      <c r="AV9" s="437"/>
      <c r="AW9" s="437"/>
      <c r="AX9" s="437"/>
      <c r="AY9" s="437"/>
      <c r="AZ9" s="437"/>
      <c r="BA9" s="437"/>
      <c r="BB9" s="437"/>
      <c r="BC9" s="437"/>
      <c r="BD9" s="437"/>
      <c r="BE9" s="437"/>
      <c r="BF9" s="437"/>
      <c r="BG9" s="437"/>
      <c r="BH9" s="437"/>
      <c r="BI9" s="437"/>
      <c r="BJ9" s="437"/>
      <c r="BK9" s="437"/>
      <c r="BL9" s="437"/>
      <c r="BM9" s="437"/>
      <c r="BN9" s="437"/>
      <c r="BO9" s="437"/>
      <c r="BP9" s="437"/>
      <c r="BQ9" s="437"/>
      <c r="BR9" s="437"/>
      <c r="BS9" s="437"/>
      <c r="BT9" s="437"/>
      <c r="BU9" s="437"/>
      <c r="BV9" s="437"/>
      <c r="BW9" s="437"/>
      <c r="BX9" s="437"/>
      <c r="BY9" s="437"/>
      <c r="BZ9" s="437"/>
      <c r="CA9" s="437"/>
      <c r="CB9" s="437"/>
      <c r="CC9" s="437"/>
      <c r="CD9" s="437"/>
      <c r="CE9" s="437"/>
      <c r="CF9" s="437"/>
      <c r="CG9" s="437"/>
      <c r="CH9" s="437"/>
      <c r="CI9" s="437"/>
      <c r="CJ9" s="438"/>
    </row>
    <row r="10" spans="3:88" ht="27" thickBot="1" x14ac:dyDescent="0.5">
      <c r="C10" s="439">
        <v>102</v>
      </c>
      <c r="D10" s="440" t="s">
        <v>138</v>
      </c>
      <c r="E10" s="440" t="s">
        <v>1040</v>
      </c>
      <c r="F10" s="693" t="s">
        <v>1041</v>
      </c>
      <c r="G10" s="693"/>
      <c r="H10" s="693"/>
      <c r="I10" s="431" t="s">
        <v>1038</v>
      </c>
      <c r="J10" s="440"/>
      <c r="K10" s="441" t="e">
        <f t="shared" ca="1" si="0"/>
        <v>#NUM!</v>
      </c>
      <c r="L10" s="441" t="str">
        <f>DATEDIF(M10,N10,"ym")&amp;"月"&amp;DATEDIF(M10,N10,"md")&amp;"日"</f>
        <v>0月4日</v>
      </c>
      <c r="M10" s="442">
        <v>43297</v>
      </c>
      <c r="N10" s="442">
        <v>43301</v>
      </c>
      <c r="O10" s="440" t="s">
        <v>973</v>
      </c>
      <c r="P10" s="440" t="str">
        <f>IF(Q10&lt;=30%,"警",IF(Q10&lt;=69%,"注",IF(Q10&gt;=70%,"安","　")))</f>
        <v>警</v>
      </c>
      <c r="Q10" s="443">
        <v>0</v>
      </c>
      <c r="R10" s="397" t="s">
        <v>980</v>
      </c>
      <c r="S10" s="694" t="s">
        <v>1042</v>
      </c>
      <c r="T10" s="695"/>
      <c r="U10" s="695"/>
      <c r="V10" s="695"/>
      <c r="W10" s="696"/>
      <c r="X10" s="437"/>
      <c r="Y10" s="437"/>
      <c r="Z10" s="437"/>
      <c r="AA10" s="437"/>
      <c r="AB10" s="437"/>
      <c r="AC10" s="437"/>
      <c r="AD10" s="437"/>
      <c r="AE10" s="437"/>
      <c r="AF10" s="437"/>
      <c r="AG10" s="437"/>
      <c r="AH10" s="437"/>
      <c r="AI10" s="437"/>
      <c r="AJ10" s="437"/>
      <c r="AK10" s="437"/>
      <c r="AL10" s="437"/>
      <c r="AM10" s="437"/>
      <c r="AN10" s="437"/>
      <c r="AO10" s="437"/>
      <c r="AP10" s="437"/>
      <c r="AQ10" s="437"/>
      <c r="AR10" s="437"/>
      <c r="AS10" s="437"/>
      <c r="AT10" s="437"/>
      <c r="AU10" s="437"/>
      <c r="AV10" s="437"/>
      <c r="AW10" s="437"/>
      <c r="AX10" s="437"/>
      <c r="AY10" s="437"/>
      <c r="AZ10" s="437"/>
      <c r="BA10" s="437"/>
      <c r="BB10" s="437"/>
      <c r="BC10" s="437"/>
      <c r="BD10" s="437"/>
      <c r="BE10" s="437"/>
      <c r="BF10" s="437"/>
      <c r="BG10" s="437"/>
      <c r="BH10" s="437"/>
      <c r="BI10" s="437"/>
      <c r="BJ10" s="437"/>
      <c r="BK10" s="437"/>
      <c r="BL10" s="437"/>
      <c r="BM10" s="437"/>
      <c r="BN10" s="437"/>
      <c r="BO10" s="437"/>
      <c r="BP10" s="437"/>
      <c r="BQ10" s="437"/>
      <c r="BR10" s="437"/>
      <c r="BS10" s="437"/>
      <c r="BT10" s="437"/>
      <c r="BU10" s="437"/>
      <c r="BV10" s="437"/>
      <c r="BW10" s="437"/>
      <c r="BX10" s="437"/>
      <c r="BY10" s="437"/>
      <c r="BZ10" s="437"/>
      <c r="CA10" s="437"/>
      <c r="CB10" s="437"/>
      <c r="CC10" s="437"/>
      <c r="CD10" s="437"/>
      <c r="CE10" s="437"/>
      <c r="CF10" s="437"/>
      <c r="CG10" s="437"/>
      <c r="CH10" s="437"/>
      <c r="CI10" s="437"/>
      <c r="CJ10" s="438"/>
    </row>
    <row r="11" spans="3:88" ht="27" thickBot="1" x14ac:dyDescent="0.5">
      <c r="C11" s="439">
        <v>103</v>
      </c>
      <c r="D11" s="440" t="s">
        <v>138</v>
      </c>
      <c r="E11" s="440" t="s">
        <v>1040</v>
      </c>
      <c r="F11" s="693" t="s">
        <v>1043</v>
      </c>
      <c r="G11" s="693"/>
      <c r="H11" s="693"/>
      <c r="I11" s="440" t="s">
        <v>1044</v>
      </c>
      <c r="J11" s="440" t="s">
        <v>1045</v>
      </c>
      <c r="K11" s="441" t="e">
        <f ca="1">DATEDIF($I$4,M11,"ym")&amp;"月"&amp;DATEDIF($I$4,M11,"md")&amp;"日"</f>
        <v>#NUM!</v>
      </c>
      <c r="L11" s="441" t="str">
        <f t="shared" ref="L11:L23" si="1">DATEDIF(M11,N11,"ym")&amp;"月"&amp;DATEDIF(M11,N11,"md")&amp;"日"</f>
        <v>0月12日</v>
      </c>
      <c r="M11" s="442">
        <v>43328</v>
      </c>
      <c r="N11" s="442">
        <v>43340</v>
      </c>
      <c r="O11" s="440" t="s">
        <v>973</v>
      </c>
      <c r="P11" s="440" t="str">
        <f t="shared" ref="P11:P28" si="2">IF(Q11&lt;=30%,"警",IF(Q11&lt;=69%,"注",IF(Q11&gt;=70%,"安","　")))</f>
        <v>警</v>
      </c>
      <c r="Q11" s="443">
        <v>0</v>
      </c>
      <c r="R11" s="397" t="s">
        <v>980</v>
      </c>
      <c r="S11" s="437"/>
      <c r="T11" s="437"/>
      <c r="U11" s="437"/>
      <c r="V11" s="437"/>
      <c r="W11" s="437"/>
      <c r="X11" s="437"/>
      <c r="Y11" s="437"/>
      <c r="Z11" s="437"/>
      <c r="AA11" s="437"/>
      <c r="AB11" s="437"/>
      <c r="AC11" s="437"/>
      <c r="AD11" s="437"/>
      <c r="AE11" s="437"/>
      <c r="AF11" s="437"/>
      <c r="AG11" s="437"/>
      <c r="AH11" s="437"/>
      <c r="AI11" s="437"/>
      <c r="AJ11" s="437"/>
      <c r="AK11" s="437"/>
      <c r="AL11" s="437"/>
      <c r="AM11" s="437"/>
      <c r="AN11" s="437"/>
      <c r="AO11" s="437"/>
      <c r="AP11" s="437"/>
      <c r="AQ11" s="437"/>
      <c r="AR11" s="437"/>
      <c r="AS11" s="437"/>
      <c r="AT11" s="437"/>
      <c r="AU11" s="437"/>
      <c r="AV11" s="437"/>
      <c r="AW11" s="437"/>
      <c r="AX11" s="715" t="s">
        <v>1046</v>
      </c>
      <c r="AY11" s="716"/>
      <c r="AZ11" s="716"/>
      <c r="BA11" s="716"/>
      <c r="BB11" s="716"/>
      <c r="BC11" s="716"/>
      <c r="BD11" s="716"/>
      <c r="BE11" s="716"/>
      <c r="BF11" s="716"/>
      <c r="BG11" s="716"/>
      <c r="BH11" s="716"/>
      <c r="BI11" s="716"/>
      <c r="BJ11" s="717"/>
      <c r="BK11" s="437"/>
      <c r="BL11" s="437"/>
      <c r="BM11" s="437"/>
      <c r="BN11" s="437"/>
      <c r="BO11" s="437"/>
      <c r="BP11" s="437"/>
      <c r="BQ11" s="437"/>
      <c r="BR11" s="437"/>
      <c r="BS11" s="437"/>
      <c r="BT11" s="437"/>
      <c r="BU11" s="437"/>
      <c r="BV11" s="437"/>
      <c r="BW11" s="437"/>
      <c r="BX11" s="437"/>
      <c r="BY11" s="437"/>
      <c r="BZ11" s="437"/>
      <c r="CA11" s="437"/>
      <c r="CB11" s="437"/>
      <c r="CC11" s="437"/>
      <c r="CD11" s="437"/>
      <c r="CE11" s="437"/>
      <c r="CF11" s="437"/>
      <c r="CG11" s="437"/>
      <c r="CH11" s="437"/>
      <c r="CI11" s="437"/>
      <c r="CJ11" s="438"/>
    </row>
    <row r="12" spans="3:88" ht="27" thickBot="1" x14ac:dyDescent="0.5">
      <c r="C12" s="439">
        <v>104</v>
      </c>
      <c r="D12" s="440" t="s">
        <v>138</v>
      </c>
      <c r="E12" s="440" t="s">
        <v>1047</v>
      </c>
      <c r="F12" s="693" t="s">
        <v>1048</v>
      </c>
      <c r="G12" s="693"/>
      <c r="H12" s="693"/>
      <c r="I12" s="431" t="s">
        <v>1038</v>
      </c>
      <c r="J12" s="440"/>
      <c r="K12" s="441" t="e">
        <f t="shared" ca="1" si="0"/>
        <v>#NUM!</v>
      </c>
      <c r="L12" s="441" t="str">
        <f t="shared" si="1"/>
        <v>0月10日</v>
      </c>
      <c r="M12" s="442">
        <v>43308</v>
      </c>
      <c r="N12" s="442">
        <v>43318</v>
      </c>
      <c r="O12" s="440" t="s">
        <v>973</v>
      </c>
      <c r="P12" s="440" t="str">
        <f t="shared" si="2"/>
        <v>警</v>
      </c>
      <c r="Q12" s="443">
        <v>0</v>
      </c>
      <c r="R12" s="397" t="s">
        <v>980</v>
      </c>
      <c r="S12" s="437"/>
      <c r="T12" s="437"/>
      <c r="U12" s="437"/>
      <c r="V12" s="437"/>
      <c r="W12" s="437"/>
      <c r="X12" s="437"/>
      <c r="Y12" s="437"/>
      <c r="Z12" s="437"/>
      <c r="AA12" s="437"/>
      <c r="AB12" s="437"/>
      <c r="AC12" s="437"/>
      <c r="AD12" s="718" t="s">
        <v>1049</v>
      </c>
      <c r="AE12" s="719"/>
      <c r="AF12" s="719"/>
      <c r="AG12" s="719"/>
      <c r="AH12" s="719"/>
      <c r="AI12" s="719"/>
      <c r="AJ12" s="719"/>
      <c r="AK12" s="719"/>
      <c r="AL12" s="719"/>
      <c r="AM12" s="719"/>
      <c r="AN12" s="720"/>
      <c r="AO12" s="437"/>
      <c r="AP12" s="437"/>
      <c r="AQ12" s="437"/>
      <c r="AR12" s="437"/>
      <c r="AS12" s="437"/>
      <c r="AT12" s="437"/>
      <c r="AU12" s="437"/>
      <c r="AV12" s="437"/>
      <c r="AW12" s="437"/>
      <c r="AX12" s="437"/>
      <c r="AY12" s="437"/>
      <c r="AZ12" s="437"/>
      <c r="BA12" s="437"/>
      <c r="BB12" s="437"/>
      <c r="BC12" s="437"/>
      <c r="BD12" s="437"/>
      <c r="BE12" s="437"/>
      <c r="BF12" s="437"/>
      <c r="BG12" s="437"/>
      <c r="BH12" s="437"/>
      <c r="BI12" s="437"/>
      <c r="BJ12" s="437"/>
      <c r="BK12" s="437"/>
      <c r="BL12" s="437"/>
      <c r="BM12" s="437"/>
      <c r="BN12" s="437"/>
      <c r="BO12" s="437"/>
      <c r="BP12" s="437"/>
      <c r="BQ12" s="437"/>
      <c r="BR12" s="437"/>
      <c r="BS12" s="437"/>
      <c r="BT12" s="437"/>
      <c r="BU12" s="437"/>
      <c r="BV12" s="437"/>
      <c r="BW12" s="437"/>
      <c r="BX12" s="437"/>
      <c r="BY12" s="437"/>
      <c r="BZ12" s="437"/>
      <c r="CA12" s="437"/>
      <c r="CB12" s="437"/>
      <c r="CC12" s="437"/>
      <c r="CD12" s="437"/>
      <c r="CE12" s="437"/>
      <c r="CF12" s="437"/>
      <c r="CG12" s="437"/>
      <c r="CH12" s="437"/>
      <c r="CI12" s="437"/>
      <c r="CJ12" s="438"/>
    </row>
    <row r="13" spans="3:88" ht="27" thickBot="1" x14ac:dyDescent="0.5">
      <c r="C13" s="439">
        <v>105</v>
      </c>
      <c r="D13" s="440" t="s">
        <v>138</v>
      </c>
      <c r="E13" s="440" t="s">
        <v>1040</v>
      </c>
      <c r="F13" s="693" t="s">
        <v>1050</v>
      </c>
      <c r="G13" s="693"/>
      <c r="H13" s="693"/>
      <c r="I13" s="431" t="s">
        <v>1038</v>
      </c>
      <c r="J13" s="440"/>
      <c r="K13" s="441" t="e">
        <f t="shared" ca="1" si="0"/>
        <v>#NUM!</v>
      </c>
      <c r="L13" s="441" t="str">
        <f t="shared" si="1"/>
        <v>0月3日</v>
      </c>
      <c r="M13" s="442">
        <v>43318</v>
      </c>
      <c r="N13" s="442">
        <v>43321</v>
      </c>
      <c r="O13" s="440" t="s">
        <v>973</v>
      </c>
      <c r="P13" s="440" t="str">
        <f t="shared" si="2"/>
        <v>警</v>
      </c>
      <c r="Q13" s="443">
        <v>0</v>
      </c>
      <c r="R13" s="397" t="s">
        <v>980</v>
      </c>
      <c r="S13" s="437"/>
      <c r="T13" s="437"/>
      <c r="U13" s="437"/>
      <c r="V13" s="437"/>
      <c r="W13" s="437"/>
      <c r="X13" s="437"/>
      <c r="Y13" s="437"/>
      <c r="Z13" s="437"/>
      <c r="AA13" s="437"/>
      <c r="AB13" s="437"/>
      <c r="AC13" s="437"/>
      <c r="AD13" s="437"/>
      <c r="AE13" s="437"/>
      <c r="AF13" s="437"/>
      <c r="AG13" s="437"/>
      <c r="AH13" s="437"/>
      <c r="AI13" s="437"/>
      <c r="AJ13" s="437"/>
      <c r="AK13" s="437"/>
      <c r="AL13" s="437"/>
      <c r="AM13" s="437"/>
      <c r="AN13" s="721" t="s">
        <v>1051</v>
      </c>
      <c r="AO13" s="722"/>
      <c r="AP13" s="722"/>
      <c r="AQ13" s="723"/>
      <c r="AR13" s="437"/>
      <c r="AS13" s="437"/>
      <c r="AT13" s="437"/>
      <c r="AU13" s="437"/>
      <c r="AV13" s="437"/>
      <c r="AW13" s="437"/>
      <c r="AX13" s="437"/>
      <c r="AY13" s="437"/>
      <c r="AZ13" s="437"/>
      <c r="BA13" s="437"/>
      <c r="BB13" s="437"/>
      <c r="BC13" s="437"/>
      <c r="BD13" s="437"/>
      <c r="BE13" s="437"/>
      <c r="BF13" s="437"/>
      <c r="BG13" s="437"/>
      <c r="BH13" s="437"/>
      <c r="BI13" s="437"/>
      <c r="BJ13" s="437"/>
      <c r="BK13" s="437"/>
      <c r="BL13" s="437"/>
      <c r="BM13" s="437"/>
      <c r="BN13" s="437"/>
      <c r="BO13" s="437"/>
      <c r="BP13" s="437"/>
      <c r="BQ13" s="437"/>
      <c r="BR13" s="437"/>
      <c r="BS13" s="437"/>
      <c r="BT13" s="437"/>
      <c r="BU13" s="437"/>
      <c r="BV13" s="437"/>
      <c r="BW13" s="437"/>
      <c r="BX13" s="437"/>
      <c r="BY13" s="437"/>
      <c r="BZ13" s="437"/>
      <c r="CA13" s="437"/>
      <c r="CB13" s="437"/>
      <c r="CC13" s="437"/>
      <c r="CD13" s="437"/>
      <c r="CE13" s="437"/>
      <c r="CF13" s="437"/>
      <c r="CG13" s="437"/>
      <c r="CH13" s="437"/>
      <c r="CI13" s="437"/>
      <c r="CJ13" s="438"/>
    </row>
    <row r="14" spans="3:88" ht="27" thickBot="1" x14ac:dyDescent="0.5">
      <c r="C14" s="439">
        <v>106</v>
      </c>
      <c r="D14" s="440" t="s">
        <v>138</v>
      </c>
      <c r="E14" s="440" t="s">
        <v>1040</v>
      </c>
      <c r="F14" s="693" t="s">
        <v>1052</v>
      </c>
      <c r="G14" s="693"/>
      <c r="H14" s="693"/>
      <c r="I14" s="431" t="s">
        <v>1038</v>
      </c>
      <c r="J14" s="440"/>
      <c r="K14" s="441" t="e">
        <f t="shared" ca="1" si="0"/>
        <v>#NUM!</v>
      </c>
      <c r="L14" s="441" t="str">
        <f t="shared" si="1"/>
        <v>0月7日</v>
      </c>
      <c r="M14" s="442">
        <v>43308</v>
      </c>
      <c r="N14" s="442">
        <v>43315</v>
      </c>
      <c r="O14" s="440" t="s">
        <v>973</v>
      </c>
      <c r="P14" s="440" t="str">
        <f t="shared" si="2"/>
        <v>警</v>
      </c>
      <c r="Q14" s="443">
        <v>0</v>
      </c>
      <c r="R14" s="397" t="s">
        <v>980</v>
      </c>
      <c r="S14" s="437"/>
      <c r="T14" s="437"/>
      <c r="U14" s="437"/>
      <c r="V14" s="437"/>
      <c r="W14" s="437"/>
      <c r="X14" s="437"/>
      <c r="Y14" s="437"/>
      <c r="Z14" s="437"/>
      <c r="AA14" s="437"/>
      <c r="AB14" s="437"/>
      <c r="AC14" s="437"/>
      <c r="AD14" s="721" t="s">
        <v>1053</v>
      </c>
      <c r="AE14" s="722"/>
      <c r="AF14" s="722"/>
      <c r="AG14" s="722"/>
      <c r="AH14" s="722"/>
      <c r="AI14" s="722"/>
      <c r="AJ14" s="722"/>
      <c r="AK14" s="723"/>
      <c r="AP14" s="437"/>
      <c r="AQ14" s="437"/>
      <c r="AR14" s="437"/>
      <c r="AS14" s="437"/>
      <c r="AT14" s="437"/>
      <c r="AU14" s="437"/>
      <c r="AV14" s="437"/>
      <c r="AW14" s="437"/>
      <c r="AX14" s="437"/>
      <c r="AY14" s="437"/>
      <c r="AZ14" s="437"/>
      <c r="BA14" s="437"/>
      <c r="BB14" s="437"/>
      <c r="BC14" s="437"/>
      <c r="BD14" s="437"/>
      <c r="BE14" s="437"/>
      <c r="BF14" s="437"/>
      <c r="BG14" s="437"/>
      <c r="BH14" s="437"/>
      <c r="BI14" s="437"/>
      <c r="BJ14" s="437"/>
      <c r="BK14" s="437"/>
      <c r="BL14" s="437"/>
      <c r="BM14" s="437"/>
      <c r="BN14" s="437"/>
      <c r="BO14" s="437"/>
      <c r="BP14" s="437"/>
      <c r="BQ14" s="437"/>
      <c r="BR14" s="437"/>
      <c r="BS14" s="437"/>
      <c r="BT14" s="437"/>
      <c r="BU14" s="437"/>
      <c r="BV14" s="437"/>
      <c r="BW14" s="437"/>
      <c r="BX14" s="437"/>
      <c r="BY14" s="437"/>
      <c r="BZ14" s="437"/>
      <c r="CA14" s="437"/>
      <c r="CB14" s="437"/>
      <c r="CC14" s="437"/>
      <c r="CD14" s="437"/>
      <c r="CE14" s="437"/>
      <c r="CF14" s="437"/>
      <c r="CG14" s="437"/>
      <c r="CH14" s="437"/>
      <c r="CI14" s="437"/>
      <c r="CJ14" s="438"/>
    </row>
    <row r="15" spans="3:88" ht="27" thickBot="1" x14ac:dyDescent="0.5">
      <c r="C15" s="439">
        <v>107</v>
      </c>
      <c r="D15" s="440" t="s">
        <v>138</v>
      </c>
      <c r="E15" s="440" t="s">
        <v>1040</v>
      </c>
      <c r="F15" s="693" t="s">
        <v>1054</v>
      </c>
      <c r="G15" s="693"/>
      <c r="H15" s="693"/>
      <c r="I15" s="440" t="s">
        <v>1045</v>
      </c>
      <c r="J15" s="440"/>
      <c r="K15" s="441" t="e">
        <f t="shared" ca="1" si="0"/>
        <v>#NUM!</v>
      </c>
      <c r="L15" s="441" t="str">
        <f t="shared" si="1"/>
        <v>0月10日</v>
      </c>
      <c r="M15" s="442">
        <v>43319</v>
      </c>
      <c r="N15" s="442">
        <v>43329</v>
      </c>
      <c r="O15" s="440" t="s">
        <v>973</v>
      </c>
      <c r="P15" s="440" t="str">
        <f t="shared" si="2"/>
        <v>警</v>
      </c>
      <c r="Q15" s="443">
        <v>0</v>
      </c>
      <c r="R15" s="397" t="s">
        <v>980</v>
      </c>
      <c r="S15" s="437"/>
      <c r="T15" s="437"/>
      <c r="U15" s="437"/>
      <c r="V15" s="437"/>
      <c r="W15" s="437"/>
      <c r="X15" s="437"/>
      <c r="Y15" s="437"/>
      <c r="Z15" s="437"/>
      <c r="AA15" s="437"/>
      <c r="AB15" s="437"/>
      <c r="AC15" s="437"/>
      <c r="AD15" s="437"/>
      <c r="AE15" s="437"/>
      <c r="AF15" s="437"/>
      <c r="AG15" s="437"/>
      <c r="AH15" s="437"/>
      <c r="AI15" s="437"/>
      <c r="AJ15" s="437"/>
      <c r="AK15" s="437"/>
      <c r="AL15" s="437"/>
      <c r="AM15" s="437"/>
      <c r="AN15" s="437"/>
      <c r="AO15" s="718" t="s">
        <v>1055</v>
      </c>
      <c r="AP15" s="719"/>
      <c r="AQ15" s="719"/>
      <c r="AR15" s="719"/>
      <c r="AS15" s="719"/>
      <c r="AT15" s="719"/>
      <c r="AU15" s="719"/>
      <c r="AV15" s="719"/>
      <c r="AW15" s="719"/>
      <c r="AX15" s="719"/>
      <c r="AY15" s="720"/>
      <c r="AZ15" s="437"/>
      <c r="BA15" s="437"/>
      <c r="BB15" s="437"/>
      <c r="BC15" s="437"/>
      <c r="BD15" s="437"/>
      <c r="BE15" s="437"/>
      <c r="BF15" s="437"/>
      <c r="BG15" s="437"/>
      <c r="BH15" s="437"/>
      <c r="BI15" s="437"/>
      <c r="BJ15" s="437"/>
      <c r="BK15" s="437"/>
      <c r="BL15" s="437"/>
      <c r="BM15" s="437"/>
      <c r="BN15" s="437"/>
      <c r="BO15" s="437"/>
      <c r="BP15" s="437"/>
      <c r="BQ15" s="437"/>
      <c r="BR15" s="437"/>
      <c r="BS15" s="437"/>
      <c r="BT15" s="437"/>
      <c r="BU15" s="437"/>
      <c r="BV15" s="437"/>
      <c r="BW15" s="437"/>
      <c r="BX15" s="437"/>
      <c r="BY15" s="437"/>
      <c r="BZ15" s="437"/>
      <c r="CA15" s="437"/>
      <c r="CB15" s="437"/>
      <c r="CC15" s="437"/>
      <c r="CD15" s="437"/>
      <c r="CE15" s="437"/>
      <c r="CF15" s="437"/>
      <c r="CG15" s="437"/>
      <c r="CH15" s="437"/>
      <c r="CI15" s="437"/>
      <c r="CJ15" s="438"/>
    </row>
    <row r="16" spans="3:88" ht="27" thickBot="1" x14ac:dyDescent="0.5">
      <c r="C16" s="439">
        <v>108</v>
      </c>
      <c r="D16" s="440" t="s">
        <v>138</v>
      </c>
      <c r="E16" s="440" t="s">
        <v>1040</v>
      </c>
      <c r="F16" s="693" t="s">
        <v>1056</v>
      </c>
      <c r="G16" s="693"/>
      <c r="H16" s="693"/>
      <c r="I16" s="440" t="s">
        <v>1045</v>
      </c>
      <c r="J16" s="440" t="s">
        <v>1057</v>
      </c>
      <c r="K16" s="441" t="e">
        <f t="shared" ca="1" si="0"/>
        <v>#NUM!</v>
      </c>
      <c r="L16" s="441" t="str">
        <f t="shared" si="1"/>
        <v>0月10日</v>
      </c>
      <c r="M16" s="442">
        <v>43297</v>
      </c>
      <c r="N16" s="442">
        <v>43307</v>
      </c>
      <c r="O16" s="440" t="s">
        <v>973</v>
      </c>
      <c r="P16" s="440" t="str">
        <f t="shared" si="2"/>
        <v>警</v>
      </c>
      <c r="Q16" s="443">
        <v>0</v>
      </c>
      <c r="R16" s="397" t="s">
        <v>980</v>
      </c>
      <c r="S16" s="727" t="s">
        <v>1058</v>
      </c>
      <c r="T16" s="719"/>
      <c r="U16" s="719"/>
      <c r="V16" s="719"/>
      <c r="W16" s="719"/>
      <c r="X16" s="719"/>
      <c r="Y16" s="719"/>
      <c r="Z16" s="719"/>
      <c r="AA16" s="719"/>
      <c r="AB16" s="719"/>
      <c r="AC16" s="720"/>
      <c r="AD16" s="437"/>
      <c r="AE16" s="437"/>
      <c r="AF16" s="437"/>
      <c r="AG16" s="437"/>
      <c r="AH16" s="437"/>
      <c r="AI16" s="437"/>
      <c r="AJ16" s="437"/>
      <c r="AK16" s="437"/>
      <c r="AL16" s="437"/>
      <c r="AM16" s="437"/>
      <c r="AN16" s="437"/>
      <c r="AO16" s="437"/>
      <c r="AP16" s="437"/>
      <c r="AQ16" s="437"/>
      <c r="AR16" s="437"/>
      <c r="AS16" s="437"/>
      <c r="AT16" s="437"/>
      <c r="AU16" s="437"/>
      <c r="AV16" s="437"/>
      <c r="AW16" s="437"/>
      <c r="AX16" s="437"/>
      <c r="AY16" s="437"/>
      <c r="AZ16" s="437"/>
      <c r="BA16" s="437"/>
      <c r="BB16" s="437"/>
      <c r="BC16" s="437"/>
      <c r="BD16" s="437"/>
      <c r="BE16" s="437"/>
      <c r="BF16" s="437"/>
      <c r="BG16" s="437"/>
      <c r="BH16" s="437"/>
      <c r="BI16" s="437"/>
      <c r="BJ16" s="437"/>
      <c r="BK16" s="437"/>
      <c r="BL16" s="437"/>
      <c r="BM16" s="437"/>
      <c r="BN16" s="437"/>
      <c r="BO16" s="437"/>
      <c r="BP16" s="437"/>
      <c r="BQ16" s="437"/>
      <c r="BR16" s="437"/>
      <c r="BS16" s="437"/>
      <c r="BT16" s="437"/>
      <c r="BU16" s="437"/>
      <c r="BV16" s="437"/>
      <c r="BW16" s="437"/>
      <c r="BX16" s="437"/>
      <c r="BY16" s="437"/>
      <c r="BZ16" s="437"/>
      <c r="CA16" s="437"/>
      <c r="CB16" s="437"/>
      <c r="CC16" s="437"/>
      <c r="CD16" s="437"/>
      <c r="CE16" s="437"/>
      <c r="CF16" s="437"/>
      <c r="CG16" s="437"/>
      <c r="CH16" s="437"/>
      <c r="CI16" s="437"/>
      <c r="CJ16" s="438"/>
    </row>
    <row r="17" spans="3:88" ht="27" thickBot="1" x14ac:dyDescent="0.5">
      <c r="C17" s="439">
        <v>109</v>
      </c>
      <c r="D17" s="440" t="s">
        <v>138</v>
      </c>
      <c r="E17" s="440" t="s">
        <v>1040</v>
      </c>
      <c r="F17" s="747" t="s">
        <v>1059</v>
      </c>
      <c r="G17" s="747"/>
      <c r="H17" s="747"/>
      <c r="I17" s="440" t="s">
        <v>1060</v>
      </c>
      <c r="J17" s="444" t="s">
        <v>1061</v>
      </c>
      <c r="K17" s="445"/>
      <c r="L17" s="445"/>
      <c r="M17" s="440" t="s">
        <v>1060</v>
      </c>
      <c r="N17" s="440" t="s">
        <v>1060</v>
      </c>
      <c r="O17" s="440" t="s">
        <v>973</v>
      </c>
      <c r="P17" s="440" t="str">
        <f t="shared" si="2"/>
        <v>警</v>
      </c>
      <c r="Q17" s="443">
        <v>0</v>
      </c>
      <c r="R17" s="397" t="s">
        <v>980</v>
      </c>
      <c r="S17" s="437"/>
      <c r="T17" s="437"/>
      <c r="U17" s="437"/>
      <c r="V17" s="437"/>
      <c r="W17" s="437"/>
      <c r="X17" s="437"/>
      <c r="Y17" s="437"/>
      <c r="Z17" s="437"/>
      <c r="AA17" s="437"/>
      <c r="AB17" s="437"/>
      <c r="AC17" s="437"/>
      <c r="AD17" s="437"/>
      <c r="AE17" s="437"/>
      <c r="AF17" s="437"/>
      <c r="AG17" s="437"/>
      <c r="AH17" s="437"/>
      <c r="AI17" s="437"/>
      <c r="AJ17" s="437"/>
      <c r="AK17" s="437"/>
      <c r="AL17" s="437"/>
      <c r="AM17" s="437"/>
      <c r="AN17" s="437"/>
      <c r="AO17" s="437"/>
      <c r="AP17" s="437"/>
      <c r="AQ17" s="437"/>
      <c r="AR17" s="437"/>
      <c r="AS17" s="437"/>
      <c r="AT17" s="437"/>
      <c r="AU17" s="437"/>
      <c r="AV17" s="437"/>
      <c r="AW17" s="437"/>
      <c r="AX17" s="437"/>
      <c r="AY17" s="437"/>
      <c r="AZ17" s="437"/>
      <c r="BA17" s="437"/>
      <c r="BB17" s="437"/>
      <c r="BC17" s="437"/>
      <c r="BD17" s="437"/>
      <c r="BE17" s="437"/>
      <c r="BF17" s="437"/>
      <c r="BG17" s="437"/>
      <c r="BH17" s="437"/>
      <c r="BI17" s="437"/>
      <c r="BJ17" s="437"/>
      <c r="BK17" s="437"/>
      <c r="BL17" s="437"/>
      <c r="BM17" s="437"/>
      <c r="BN17" s="437"/>
      <c r="BO17" s="437"/>
      <c r="BP17" s="437"/>
      <c r="BQ17" s="437"/>
      <c r="BR17" s="437"/>
      <c r="BS17" s="437"/>
      <c r="BT17" s="437"/>
      <c r="BU17" s="437"/>
      <c r="BV17" s="437"/>
      <c r="BW17" s="437"/>
      <c r="BX17" s="437"/>
      <c r="BY17" s="437"/>
      <c r="BZ17" s="437"/>
      <c r="CA17" s="437"/>
      <c r="CB17" s="437"/>
      <c r="CC17" s="437"/>
      <c r="CD17" s="437"/>
      <c r="CE17" s="437"/>
      <c r="CF17" s="437"/>
      <c r="CG17" s="437"/>
      <c r="CH17" s="437"/>
      <c r="CI17" s="437"/>
      <c r="CJ17" s="438"/>
    </row>
    <row r="18" spans="3:88" ht="27" thickBot="1" x14ac:dyDescent="0.5">
      <c r="C18" s="446">
        <v>110</v>
      </c>
      <c r="D18" s="447" t="s">
        <v>138</v>
      </c>
      <c r="E18" s="447" t="s">
        <v>1040</v>
      </c>
      <c r="F18" s="748" t="s">
        <v>1062</v>
      </c>
      <c r="G18" s="748"/>
      <c r="H18" s="748"/>
      <c r="I18" s="447" t="s">
        <v>1044</v>
      </c>
      <c r="J18" s="447"/>
      <c r="K18" s="448" t="e">
        <f ca="1">DATEDIF($I$4,M18,"ym")&amp;"月"&amp;DATEDIF($I$4,M18,"md")&amp;"日"</f>
        <v>#NUM!</v>
      </c>
      <c r="L18" s="448" t="str">
        <f t="shared" si="1"/>
        <v>1月5日</v>
      </c>
      <c r="M18" s="449">
        <v>43297</v>
      </c>
      <c r="N18" s="449">
        <v>43333</v>
      </c>
      <c r="O18" s="447" t="s">
        <v>973</v>
      </c>
      <c r="P18" s="447" t="str">
        <f t="shared" si="2"/>
        <v>警</v>
      </c>
      <c r="Q18" s="450">
        <v>0</v>
      </c>
      <c r="R18" s="451" t="s">
        <v>980</v>
      </c>
      <c r="S18" s="749" t="s">
        <v>1063</v>
      </c>
      <c r="T18" s="750"/>
      <c r="U18" s="750"/>
      <c r="V18" s="750"/>
      <c r="W18" s="750"/>
      <c r="X18" s="750"/>
      <c r="Y18" s="750"/>
      <c r="Z18" s="750"/>
      <c r="AA18" s="750"/>
      <c r="AB18" s="750"/>
      <c r="AC18" s="750"/>
      <c r="AD18" s="750"/>
      <c r="AE18" s="750"/>
      <c r="AF18" s="750"/>
      <c r="AG18" s="750"/>
      <c r="AH18" s="750"/>
      <c r="AI18" s="750"/>
      <c r="AJ18" s="750"/>
      <c r="AK18" s="750"/>
      <c r="AL18" s="750"/>
      <c r="AM18" s="750"/>
      <c r="AN18" s="750"/>
      <c r="AO18" s="750"/>
      <c r="AP18" s="750"/>
      <c r="AQ18" s="750"/>
      <c r="AR18" s="750"/>
      <c r="AS18" s="750"/>
      <c r="AT18" s="750"/>
      <c r="AU18" s="750"/>
      <c r="AV18" s="750"/>
      <c r="AW18" s="750"/>
      <c r="AX18" s="750"/>
      <c r="AY18" s="750"/>
      <c r="AZ18" s="750"/>
      <c r="BA18" s="750"/>
      <c r="BB18" s="750"/>
      <c r="BC18" s="751"/>
      <c r="BD18" s="437"/>
      <c r="BE18" s="437"/>
      <c r="BF18" s="437"/>
      <c r="BG18" s="437"/>
      <c r="BH18" s="437"/>
      <c r="BI18" s="437"/>
      <c r="BJ18" s="437"/>
      <c r="BK18" s="437"/>
      <c r="BL18" s="437"/>
      <c r="BM18" s="437"/>
      <c r="BN18" s="437"/>
      <c r="BO18" s="437"/>
      <c r="BP18" s="437"/>
      <c r="BQ18" s="437"/>
      <c r="BR18" s="437"/>
      <c r="BS18" s="437"/>
      <c r="BT18" s="437"/>
      <c r="BU18" s="437"/>
      <c r="BV18" s="437"/>
      <c r="BW18" s="437"/>
      <c r="BX18" s="437"/>
      <c r="BY18" s="437"/>
      <c r="BZ18" s="437"/>
      <c r="CA18" s="437"/>
      <c r="CB18" s="437"/>
      <c r="CC18" s="437"/>
      <c r="CD18" s="437"/>
      <c r="CE18" s="437"/>
      <c r="CF18" s="437"/>
      <c r="CG18" s="437"/>
      <c r="CH18" s="437"/>
      <c r="CI18" s="437"/>
      <c r="CJ18" s="438"/>
    </row>
    <row r="19" spans="3:88" ht="27" thickBot="1" x14ac:dyDescent="0.5">
      <c r="C19" s="708" t="s">
        <v>138</v>
      </c>
      <c r="D19" s="709"/>
      <c r="E19" s="709"/>
      <c r="F19" s="709"/>
      <c r="G19" s="709"/>
      <c r="H19" s="709"/>
      <c r="I19" s="709"/>
      <c r="J19" s="709"/>
      <c r="K19" s="709"/>
      <c r="L19" s="709"/>
      <c r="M19" s="709"/>
      <c r="N19" s="709"/>
      <c r="O19" s="709"/>
      <c r="P19" s="709"/>
      <c r="Q19" s="709"/>
      <c r="R19" s="709"/>
      <c r="S19" s="709"/>
      <c r="T19" s="709"/>
      <c r="U19" s="709"/>
      <c r="V19" s="709"/>
      <c r="W19" s="709"/>
      <c r="X19" s="709"/>
      <c r="Y19" s="709"/>
      <c r="Z19" s="709"/>
      <c r="AA19" s="709"/>
      <c r="AB19" s="709"/>
      <c r="AC19" s="709"/>
      <c r="AD19" s="709"/>
      <c r="AE19" s="709"/>
      <c r="AF19" s="709"/>
      <c r="AG19" s="709"/>
      <c r="AH19" s="709"/>
      <c r="AI19" s="709"/>
      <c r="AJ19" s="709"/>
      <c r="AK19" s="709"/>
      <c r="AL19" s="709"/>
      <c r="AM19" s="709"/>
      <c r="AN19" s="709"/>
      <c r="AO19" s="709"/>
      <c r="AP19" s="709"/>
      <c r="AQ19" s="709"/>
      <c r="AR19" s="709"/>
      <c r="AS19" s="709"/>
      <c r="AT19" s="709"/>
      <c r="AU19" s="709"/>
      <c r="AV19" s="709"/>
      <c r="AW19" s="709"/>
      <c r="AX19" s="709"/>
      <c r="AY19" s="709"/>
      <c r="AZ19" s="709"/>
      <c r="BA19" s="709"/>
      <c r="BB19" s="709"/>
      <c r="BC19" s="709"/>
      <c r="BD19" s="709"/>
      <c r="BE19" s="709"/>
      <c r="BF19" s="709"/>
      <c r="BG19" s="709"/>
      <c r="BH19" s="709"/>
      <c r="BI19" s="709"/>
      <c r="BJ19" s="709"/>
      <c r="BK19" s="709"/>
      <c r="BL19" s="709"/>
      <c r="BM19" s="709"/>
      <c r="BN19" s="709"/>
      <c r="BO19" s="709"/>
      <c r="BP19" s="709"/>
      <c r="BQ19" s="709"/>
      <c r="BR19" s="709"/>
      <c r="BS19" s="709"/>
      <c r="BT19" s="709"/>
      <c r="BU19" s="709"/>
      <c r="BV19" s="709"/>
      <c r="BW19" s="709"/>
      <c r="BX19" s="709"/>
      <c r="BY19" s="709"/>
      <c r="BZ19" s="709"/>
      <c r="CA19" s="709"/>
      <c r="CB19" s="709"/>
      <c r="CC19" s="709"/>
      <c r="CD19" s="709"/>
      <c r="CE19" s="709"/>
      <c r="CF19" s="709"/>
      <c r="CG19" s="709"/>
      <c r="CH19" s="709"/>
      <c r="CI19" s="709"/>
      <c r="CJ19" s="710"/>
    </row>
    <row r="20" spans="3:88" ht="27" thickBot="1" x14ac:dyDescent="0.5">
      <c r="C20" s="429">
        <v>111</v>
      </c>
      <c r="D20" s="430" t="s">
        <v>138</v>
      </c>
      <c r="E20" s="430" t="s">
        <v>1064</v>
      </c>
      <c r="F20" s="711" t="s">
        <v>1065</v>
      </c>
      <c r="G20" s="711"/>
      <c r="H20" s="711"/>
      <c r="I20" s="430" t="s">
        <v>1044</v>
      </c>
      <c r="J20" s="430"/>
      <c r="K20" s="430" t="e">
        <f ca="1">DATEDIF($I$4,M20,"ym")&amp;"月"&amp;DATEDIF($I$4,M20,"md")&amp;"日"</f>
        <v>#NUM!</v>
      </c>
      <c r="L20" s="432" t="str">
        <f t="shared" si="1"/>
        <v>0月8日</v>
      </c>
      <c r="M20" s="433">
        <v>43332</v>
      </c>
      <c r="N20" s="433">
        <v>43340</v>
      </c>
      <c r="O20" s="430" t="s">
        <v>973</v>
      </c>
      <c r="P20" s="430" t="str">
        <f t="shared" si="2"/>
        <v>警</v>
      </c>
      <c r="Q20" s="452">
        <v>0</v>
      </c>
      <c r="R20" s="436" t="s">
        <v>980</v>
      </c>
      <c r="S20" s="437"/>
      <c r="T20" s="437"/>
      <c r="U20" s="437"/>
      <c r="V20" s="437"/>
      <c r="W20" s="437"/>
      <c r="X20" s="437"/>
      <c r="Y20" s="437"/>
      <c r="Z20" s="437"/>
      <c r="AA20" s="437"/>
      <c r="AB20" s="437"/>
      <c r="AC20" s="437"/>
      <c r="AD20" s="437"/>
      <c r="AE20" s="437"/>
      <c r="AF20" s="437"/>
      <c r="AG20" s="437"/>
      <c r="AH20" s="437"/>
      <c r="AI20" s="437"/>
      <c r="AJ20" s="437"/>
      <c r="AK20" s="437"/>
      <c r="AL20" s="437"/>
      <c r="AM20" s="437"/>
      <c r="AN20" s="437"/>
      <c r="AO20" s="437"/>
      <c r="AP20" s="437"/>
      <c r="AQ20" s="437"/>
      <c r="AR20" s="437"/>
      <c r="AS20" s="437"/>
      <c r="AT20" s="437"/>
      <c r="AU20" s="437"/>
      <c r="AV20" s="437"/>
      <c r="AW20" s="437"/>
      <c r="AX20" s="437"/>
      <c r="AY20" s="437"/>
      <c r="AZ20" s="437"/>
      <c r="BA20" s="437"/>
      <c r="BB20" s="724" t="s">
        <v>1066</v>
      </c>
      <c r="BC20" s="725"/>
      <c r="BD20" s="725"/>
      <c r="BE20" s="725"/>
      <c r="BF20" s="725"/>
      <c r="BG20" s="725"/>
      <c r="BH20" s="725"/>
      <c r="BI20" s="725"/>
      <c r="BJ20" s="726"/>
      <c r="BK20" s="437"/>
      <c r="BL20" s="437"/>
      <c r="BM20" s="437"/>
      <c r="BN20" s="437"/>
      <c r="BO20" s="437"/>
      <c r="BP20" s="437"/>
      <c r="BQ20" s="437"/>
      <c r="BR20" s="437"/>
      <c r="BS20" s="437"/>
      <c r="BT20" s="437"/>
      <c r="BU20" s="437"/>
      <c r="BV20" s="437"/>
      <c r="BW20" s="437"/>
      <c r="BX20" s="437"/>
      <c r="BY20" s="437"/>
      <c r="BZ20" s="437"/>
      <c r="CA20" s="437"/>
      <c r="CB20" s="437"/>
      <c r="CC20" s="437"/>
      <c r="CD20" s="437"/>
      <c r="CE20" s="437"/>
      <c r="CF20" s="437"/>
      <c r="CG20" s="437"/>
      <c r="CH20" s="437"/>
      <c r="CI20" s="437"/>
      <c r="CJ20" s="438"/>
    </row>
    <row r="21" spans="3:88" ht="27" thickBot="1" x14ac:dyDescent="0.5">
      <c r="C21" s="439">
        <v>112</v>
      </c>
      <c r="D21" s="440" t="s">
        <v>138</v>
      </c>
      <c r="E21" s="440" t="s">
        <v>1064</v>
      </c>
      <c r="F21" s="693" t="s">
        <v>1067</v>
      </c>
      <c r="G21" s="693"/>
      <c r="H21" s="693"/>
      <c r="I21" s="440" t="s">
        <v>1060</v>
      </c>
      <c r="J21" s="444" t="s">
        <v>1061</v>
      </c>
      <c r="K21" s="440" t="e">
        <f ca="1">DATEDIF($I$4,M21,"ym")&amp;"月"&amp;DATEDIF($I$4,M21,"md")&amp;"日"</f>
        <v>#NUM!</v>
      </c>
      <c r="L21" s="441" t="str">
        <f t="shared" si="1"/>
        <v>0月10日</v>
      </c>
      <c r="M21" s="442">
        <v>43321</v>
      </c>
      <c r="N21" s="442">
        <v>43331</v>
      </c>
      <c r="O21" s="440" t="s">
        <v>973</v>
      </c>
      <c r="P21" s="440" t="str">
        <f t="shared" si="2"/>
        <v>警</v>
      </c>
      <c r="Q21" s="453">
        <v>0</v>
      </c>
      <c r="R21" s="397" t="s">
        <v>980</v>
      </c>
      <c r="S21" s="437"/>
      <c r="T21" s="437"/>
      <c r="U21" s="437"/>
      <c r="V21" s="437"/>
      <c r="W21" s="437"/>
      <c r="X21" s="437"/>
      <c r="Y21" s="437"/>
      <c r="Z21" s="437"/>
      <c r="AA21" s="437"/>
      <c r="AB21" s="437"/>
      <c r="AC21" s="437"/>
      <c r="AD21" s="437"/>
      <c r="AE21" s="437"/>
      <c r="AF21" s="437"/>
      <c r="AG21" s="437"/>
      <c r="AH21" s="437"/>
      <c r="AI21" s="437"/>
      <c r="AJ21" s="437"/>
      <c r="AK21" s="437"/>
      <c r="AL21" s="437"/>
      <c r="AM21" s="437"/>
      <c r="AN21" s="437"/>
      <c r="AO21" s="437"/>
      <c r="AP21" s="437"/>
      <c r="AQ21" s="739" t="s">
        <v>1068</v>
      </c>
      <c r="AR21" s="740"/>
      <c r="AS21" s="740"/>
      <c r="AT21" s="740"/>
      <c r="AU21" s="740"/>
      <c r="AV21" s="740"/>
      <c r="AW21" s="740"/>
      <c r="AX21" s="741"/>
      <c r="AY21" s="741"/>
      <c r="AZ21" s="741"/>
      <c r="BA21" s="742"/>
      <c r="BB21" s="437"/>
      <c r="BC21" s="437"/>
      <c r="BD21" s="437"/>
      <c r="BE21" s="437"/>
      <c r="BF21" s="437"/>
      <c r="BG21" s="437"/>
      <c r="BH21" s="437"/>
      <c r="BI21" s="437"/>
      <c r="BJ21" s="437"/>
      <c r="BK21" s="437"/>
      <c r="BL21" s="437"/>
      <c r="BM21" s="437"/>
      <c r="BN21" s="437"/>
      <c r="BO21" s="437"/>
      <c r="BP21" s="437"/>
      <c r="BQ21" s="437"/>
      <c r="BR21" s="437"/>
      <c r="BS21" s="437"/>
      <c r="BT21" s="437"/>
      <c r="BU21" s="437"/>
      <c r="BV21" s="437"/>
      <c r="BW21" s="437"/>
      <c r="BX21" s="437"/>
      <c r="BY21" s="437"/>
      <c r="BZ21" s="437"/>
      <c r="CA21" s="437"/>
      <c r="CB21" s="437"/>
      <c r="CC21" s="437"/>
      <c r="CD21" s="437"/>
      <c r="CE21" s="437"/>
      <c r="CF21" s="437"/>
      <c r="CG21" s="437"/>
      <c r="CH21" s="437"/>
      <c r="CI21" s="437"/>
      <c r="CJ21" s="438"/>
    </row>
    <row r="22" spans="3:88" ht="27" thickBot="1" x14ac:dyDescent="0.5">
      <c r="C22" s="439">
        <v>113</v>
      </c>
      <c r="D22" s="440" t="s">
        <v>138</v>
      </c>
      <c r="E22" s="440" t="s">
        <v>1064</v>
      </c>
      <c r="F22" s="693" t="s">
        <v>1069</v>
      </c>
      <c r="G22" s="693"/>
      <c r="H22" s="693"/>
      <c r="I22" s="431" t="s">
        <v>1038</v>
      </c>
      <c r="J22" s="440"/>
      <c r="K22" s="440" t="e">
        <f ca="1">DATEDIF($I$4,M22,"ym")&amp;"月"&amp;DATEDIF($I$4,M22,"md")&amp;"日"</f>
        <v>#NUM!</v>
      </c>
      <c r="L22" s="441" t="str">
        <f t="shared" si="1"/>
        <v>0月5日</v>
      </c>
      <c r="M22" s="442">
        <v>43322</v>
      </c>
      <c r="N22" s="442">
        <v>43327</v>
      </c>
      <c r="O22" s="440" t="s">
        <v>973</v>
      </c>
      <c r="P22" s="440" t="str">
        <f t="shared" si="2"/>
        <v>警</v>
      </c>
      <c r="Q22" s="453">
        <v>0</v>
      </c>
      <c r="R22" s="397" t="s">
        <v>980</v>
      </c>
      <c r="S22" s="437"/>
      <c r="T22" s="437"/>
      <c r="U22" s="437"/>
      <c r="V22" s="437"/>
      <c r="W22" s="437"/>
      <c r="X22" s="437"/>
      <c r="Y22" s="437"/>
      <c r="Z22" s="437"/>
      <c r="AA22" s="437"/>
      <c r="AB22" s="437"/>
      <c r="AC22" s="437"/>
      <c r="AD22" s="437"/>
      <c r="AE22" s="437"/>
      <c r="AF22" s="437"/>
      <c r="AG22" s="437"/>
      <c r="AH22" s="437"/>
      <c r="AI22" s="437"/>
      <c r="AJ22" s="437"/>
      <c r="AK22" s="437"/>
      <c r="AL22" s="437"/>
      <c r="AM22" s="437"/>
      <c r="AN22" s="437"/>
      <c r="AO22" s="437"/>
      <c r="AP22" s="437"/>
      <c r="AQ22" s="437"/>
      <c r="AR22" s="721" t="s">
        <v>1070</v>
      </c>
      <c r="AS22" s="722"/>
      <c r="AT22" s="722"/>
      <c r="AU22" s="722"/>
      <c r="AV22" s="722"/>
      <c r="AW22" s="723"/>
      <c r="AX22" s="437"/>
      <c r="AY22" s="437"/>
      <c r="AZ22" s="437"/>
      <c r="BA22" s="437"/>
      <c r="BB22" s="437"/>
      <c r="BC22" s="437"/>
      <c r="BD22" s="437"/>
      <c r="BE22" s="437"/>
      <c r="BF22" s="437"/>
      <c r="BG22" s="437"/>
      <c r="BH22" s="437"/>
      <c r="BI22" s="437"/>
      <c r="BJ22" s="437"/>
      <c r="BK22" s="437"/>
      <c r="BL22" s="437"/>
      <c r="BM22" s="437"/>
      <c r="BN22" s="437"/>
      <c r="BO22" s="437"/>
      <c r="BP22" s="437"/>
      <c r="BQ22" s="437"/>
      <c r="BR22" s="437"/>
      <c r="BS22" s="437"/>
      <c r="BT22" s="437"/>
      <c r="BU22" s="437"/>
      <c r="BV22" s="437"/>
      <c r="BW22" s="437"/>
      <c r="BX22" s="437"/>
      <c r="BY22" s="437"/>
      <c r="BZ22" s="437"/>
      <c r="CA22" s="437"/>
      <c r="CB22" s="437"/>
      <c r="CC22" s="437"/>
      <c r="CD22" s="437"/>
      <c r="CE22" s="437"/>
      <c r="CF22" s="437"/>
      <c r="CG22" s="437"/>
      <c r="CH22" s="437"/>
      <c r="CI22" s="437"/>
      <c r="CJ22" s="438"/>
    </row>
    <row r="23" spans="3:88" ht="27" thickBot="1" x14ac:dyDescent="0.5">
      <c r="C23" s="446">
        <v>114</v>
      </c>
      <c r="D23" s="447" t="s">
        <v>138</v>
      </c>
      <c r="E23" s="447" t="s">
        <v>1064</v>
      </c>
      <c r="F23" s="743" t="s">
        <v>1071</v>
      </c>
      <c r="G23" s="743"/>
      <c r="H23" s="743"/>
      <c r="I23" s="447" t="s">
        <v>1072</v>
      </c>
      <c r="J23" s="447"/>
      <c r="K23" s="447" t="e">
        <f ca="1">DATEDIF($I$4,M23,"ym")&amp;"月"&amp;DATEDIF($I$4,M23,"md")&amp;"日"</f>
        <v>#NUM!</v>
      </c>
      <c r="L23" s="448" t="str">
        <f t="shared" si="1"/>
        <v>0月4日</v>
      </c>
      <c r="M23" s="449">
        <v>43328</v>
      </c>
      <c r="N23" s="449">
        <v>43332</v>
      </c>
      <c r="O23" s="447" t="s">
        <v>973</v>
      </c>
      <c r="P23" s="447" t="str">
        <f t="shared" si="2"/>
        <v>警</v>
      </c>
      <c r="Q23" s="454">
        <v>0</v>
      </c>
      <c r="R23" s="451" t="s">
        <v>980</v>
      </c>
      <c r="S23" s="437"/>
      <c r="T23" s="437"/>
      <c r="U23" s="437"/>
      <c r="V23" s="437"/>
      <c r="W23" s="437"/>
      <c r="X23" s="437"/>
      <c r="Y23" s="437"/>
      <c r="Z23" s="437"/>
      <c r="AA23" s="437"/>
      <c r="AB23" s="437"/>
      <c r="AC23" s="437"/>
      <c r="AD23" s="437"/>
      <c r="AE23" s="437"/>
      <c r="AF23" s="437"/>
      <c r="AG23" s="437"/>
      <c r="AH23" s="437"/>
      <c r="AI23" s="437"/>
      <c r="AJ23" s="437"/>
      <c r="AK23" s="437"/>
      <c r="AL23" s="437"/>
      <c r="AM23" s="437"/>
      <c r="AN23" s="437"/>
      <c r="AO23" s="437"/>
      <c r="AP23" s="437"/>
      <c r="AQ23" s="437"/>
      <c r="AR23" s="437"/>
      <c r="AS23" s="437"/>
      <c r="AT23" s="437"/>
      <c r="AU23" s="437"/>
      <c r="AV23" s="437"/>
      <c r="AW23" s="437"/>
      <c r="AX23" s="744" t="s">
        <v>1073</v>
      </c>
      <c r="AY23" s="745"/>
      <c r="AZ23" s="745"/>
      <c r="BA23" s="745"/>
      <c r="BB23" s="746"/>
      <c r="BC23" s="437"/>
      <c r="BD23" s="437"/>
      <c r="BE23" s="437"/>
      <c r="BF23" s="437"/>
      <c r="BG23" s="437"/>
      <c r="BH23" s="437"/>
      <c r="BI23" s="437"/>
      <c r="BJ23" s="437"/>
      <c r="BK23" s="437"/>
      <c r="BL23" s="437"/>
      <c r="BM23" s="437"/>
      <c r="BN23" s="437"/>
      <c r="BO23" s="437"/>
      <c r="BP23" s="437"/>
      <c r="BQ23" s="437"/>
      <c r="BR23" s="437"/>
      <c r="BS23" s="437"/>
      <c r="BT23" s="437"/>
      <c r="BU23" s="437"/>
      <c r="BV23" s="437"/>
      <c r="BW23" s="437"/>
      <c r="BX23" s="437"/>
      <c r="BY23" s="437"/>
      <c r="BZ23" s="437"/>
      <c r="CA23" s="437"/>
      <c r="CB23" s="437"/>
      <c r="CC23" s="437"/>
      <c r="CD23" s="437"/>
      <c r="CE23" s="437"/>
      <c r="CF23" s="437"/>
      <c r="CG23" s="437"/>
      <c r="CH23" s="437"/>
      <c r="CI23" s="437"/>
      <c r="CJ23" s="438"/>
    </row>
    <row r="24" spans="3:88" ht="27" thickBot="1" x14ac:dyDescent="0.5">
      <c r="C24" s="708" t="s">
        <v>1074</v>
      </c>
      <c r="D24" s="709"/>
      <c r="E24" s="709"/>
      <c r="F24" s="709"/>
      <c r="G24" s="709"/>
      <c r="H24" s="709"/>
      <c r="I24" s="709"/>
      <c r="J24" s="709"/>
      <c r="K24" s="709"/>
      <c r="L24" s="709"/>
      <c r="M24" s="709"/>
      <c r="N24" s="709"/>
      <c r="O24" s="709"/>
      <c r="P24" s="709"/>
      <c r="Q24" s="709"/>
      <c r="R24" s="709"/>
      <c r="S24" s="709"/>
      <c r="T24" s="709"/>
      <c r="U24" s="709"/>
      <c r="V24" s="709"/>
      <c r="W24" s="709"/>
      <c r="X24" s="709"/>
      <c r="Y24" s="709"/>
      <c r="Z24" s="709"/>
      <c r="AA24" s="709"/>
      <c r="AB24" s="709"/>
      <c r="AC24" s="709"/>
      <c r="AD24" s="709"/>
      <c r="AE24" s="709"/>
      <c r="AF24" s="709"/>
      <c r="AG24" s="709"/>
      <c r="AH24" s="709"/>
      <c r="AI24" s="709"/>
      <c r="AJ24" s="709"/>
      <c r="AK24" s="709"/>
      <c r="AL24" s="709"/>
      <c r="AM24" s="709"/>
      <c r="AN24" s="709"/>
      <c r="AO24" s="709"/>
      <c r="AP24" s="709"/>
      <c r="AQ24" s="709"/>
      <c r="AR24" s="709"/>
      <c r="AS24" s="709"/>
      <c r="AT24" s="709"/>
      <c r="AU24" s="709"/>
      <c r="AV24" s="709"/>
      <c r="AW24" s="709"/>
      <c r="AX24" s="709"/>
      <c r="AY24" s="709"/>
      <c r="AZ24" s="709"/>
      <c r="BA24" s="709"/>
      <c r="BB24" s="709"/>
      <c r="BC24" s="709"/>
      <c r="BD24" s="709"/>
      <c r="BE24" s="709"/>
      <c r="BF24" s="709"/>
      <c r="BG24" s="709"/>
      <c r="BH24" s="709"/>
      <c r="BI24" s="709"/>
      <c r="BJ24" s="709"/>
      <c r="BK24" s="709"/>
      <c r="BL24" s="709"/>
      <c r="BM24" s="709"/>
      <c r="BN24" s="709"/>
      <c r="BO24" s="709"/>
      <c r="BP24" s="709"/>
      <c r="BQ24" s="709"/>
      <c r="BR24" s="709"/>
      <c r="BS24" s="709"/>
      <c r="BT24" s="709"/>
      <c r="BU24" s="709"/>
      <c r="BV24" s="709"/>
      <c r="BW24" s="709"/>
      <c r="BX24" s="709"/>
      <c r="BY24" s="709"/>
      <c r="BZ24" s="709"/>
      <c r="CA24" s="709"/>
      <c r="CB24" s="709"/>
      <c r="CC24" s="709"/>
      <c r="CD24" s="709"/>
      <c r="CE24" s="709"/>
      <c r="CF24" s="709"/>
      <c r="CG24" s="709"/>
      <c r="CH24" s="709"/>
      <c r="CI24" s="709"/>
      <c r="CJ24" s="710"/>
    </row>
    <row r="25" spans="3:88" ht="26.4" x14ac:dyDescent="0.45">
      <c r="C25" s="455">
        <v>115</v>
      </c>
      <c r="D25" s="456" t="s">
        <v>138</v>
      </c>
      <c r="E25" s="456" t="s">
        <v>1074</v>
      </c>
      <c r="F25" s="731" t="s">
        <v>1075</v>
      </c>
      <c r="G25" s="731"/>
      <c r="H25" s="731"/>
      <c r="I25" s="431" t="s">
        <v>1038</v>
      </c>
      <c r="J25" s="456"/>
      <c r="K25" s="457"/>
      <c r="L25" s="457"/>
      <c r="M25" s="456" t="s">
        <v>1076</v>
      </c>
      <c r="N25" s="456" t="s">
        <v>1076</v>
      </c>
      <c r="O25" s="456" t="s">
        <v>973</v>
      </c>
      <c r="P25" s="440" t="str">
        <f t="shared" si="2"/>
        <v>警</v>
      </c>
      <c r="Q25" s="458">
        <v>0</v>
      </c>
      <c r="R25" s="397" t="s">
        <v>980</v>
      </c>
      <c r="S25" s="732"/>
      <c r="T25" s="732"/>
      <c r="U25" s="732"/>
      <c r="V25" s="732"/>
      <c r="W25" s="732"/>
      <c r="X25" s="732"/>
      <c r="Y25" s="732"/>
      <c r="Z25" s="732"/>
      <c r="AA25" s="732"/>
      <c r="AB25" s="732"/>
      <c r="AC25" s="732"/>
      <c r="AD25" s="732"/>
      <c r="AE25" s="732"/>
      <c r="AF25" s="732"/>
      <c r="AG25" s="732"/>
      <c r="AH25" s="732"/>
      <c r="AI25" s="732"/>
      <c r="AJ25" s="732"/>
      <c r="AK25" s="732"/>
      <c r="AL25" s="732"/>
      <c r="AM25" s="732"/>
      <c r="AN25" s="732"/>
      <c r="AO25" s="732"/>
      <c r="AP25" s="732"/>
      <c r="AQ25" s="732"/>
      <c r="AR25" s="732"/>
      <c r="AS25" s="732"/>
      <c r="AT25" s="732"/>
      <c r="AU25" s="732"/>
      <c r="AV25" s="732"/>
      <c r="AW25" s="732"/>
      <c r="AX25" s="732"/>
      <c r="AY25" s="732"/>
      <c r="AZ25" s="732"/>
      <c r="BA25" s="732"/>
      <c r="BB25" s="732"/>
      <c r="BC25" s="732"/>
      <c r="BD25" s="732"/>
      <c r="BE25" s="732"/>
      <c r="BF25" s="732"/>
      <c r="BG25" s="732"/>
      <c r="BH25" s="732"/>
      <c r="BI25" s="732"/>
      <c r="BJ25" s="732"/>
      <c r="BK25" s="732"/>
      <c r="BL25" s="732"/>
      <c r="BM25" s="732"/>
      <c r="BN25" s="732"/>
      <c r="BO25" s="732"/>
      <c r="BP25" s="732"/>
      <c r="BQ25" s="732"/>
      <c r="BR25" s="732"/>
      <c r="BS25" s="732"/>
      <c r="BT25" s="732"/>
      <c r="BU25" s="732"/>
      <c r="BV25" s="732"/>
      <c r="BW25" s="732"/>
      <c r="BX25" s="732"/>
      <c r="BY25" s="732"/>
      <c r="BZ25" s="732"/>
      <c r="CA25" s="732"/>
      <c r="CB25" s="732"/>
      <c r="CC25" s="732"/>
      <c r="CD25" s="732"/>
      <c r="CE25" s="732"/>
      <c r="CF25" s="732"/>
      <c r="CG25" s="732"/>
      <c r="CH25" s="732"/>
      <c r="CI25" s="732"/>
      <c r="CJ25" s="733"/>
    </row>
    <row r="26" spans="3:88" ht="26.4" x14ac:dyDescent="0.45">
      <c r="C26" s="439">
        <v>116</v>
      </c>
      <c r="D26" s="440" t="s">
        <v>138</v>
      </c>
      <c r="E26" s="440" t="s">
        <v>1074</v>
      </c>
      <c r="F26" s="693" t="s">
        <v>83</v>
      </c>
      <c r="G26" s="693"/>
      <c r="H26" s="693"/>
      <c r="I26" s="440" t="s">
        <v>1060</v>
      </c>
      <c r="J26" s="444" t="s">
        <v>1061</v>
      </c>
      <c r="K26" s="457"/>
      <c r="L26" s="457"/>
      <c r="M26" s="440" t="s">
        <v>1077</v>
      </c>
      <c r="N26" s="440" t="s">
        <v>1078</v>
      </c>
      <c r="O26" s="440" t="s">
        <v>973</v>
      </c>
      <c r="P26" s="440" t="str">
        <f t="shared" si="2"/>
        <v>警</v>
      </c>
      <c r="Q26" s="453">
        <v>0</v>
      </c>
      <c r="R26" s="397" t="s">
        <v>980</v>
      </c>
      <c r="S26" s="734"/>
      <c r="T26" s="734"/>
      <c r="U26" s="734"/>
      <c r="V26" s="734"/>
      <c r="W26" s="734"/>
      <c r="X26" s="734"/>
      <c r="Y26" s="734"/>
      <c r="Z26" s="734"/>
      <c r="AA26" s="734"/>
      <c r="AB26" s="734"/>
      <c r="AC26" s="734"/>
      <c r="AD26" s="734"/>
      <c r="AE26" s="734"/>
      <c r="AF26" s="734"/>
      <c r="AG26" s="734"/>
      <c r="AH26" s="734"/>
      <c r="AI26" s="734"/>
      <c r="AJ26" s="734"/>
      <c r="AK26" s="734"/>
      <c r="AL26" s="734"/>
      <c r="AM26" s="734"/>
      <c r="AN26" s="734"/>
      <c r="AO26" s="734"/>
      <c r="AP26" s="734"/>
      <c r="AQ26" s="734"/>
      <c r="AR26" s="734"/>
      <c r="AS26" s="734"/>
      <c r="AT26" s="734"/>
      <c r="AU26" s="734"/>
      <c r="AV26" s="734"/>
      <c r="AW26" s="734"/>
      <c r="AX26" s="734"/>
      <c r="AY26" s="734"/>
      <c r="AZ26" s="734"/>
      <c r="BA26" s="734"/>
      <c r="BB26" s="734"/>
      <c r="BC26" s="734"/>
      <c r="BD26" s="734"/>
      <c r="BE26" s="734"/>
      <c r="BF26" s="734"/>
      <c r="BG26" s="734"/>
      <c r="BH26" s="734"/>
      <c r="BI26" s="734"/>
      <c r="BJ26" s="734"/>
      <c r="BK26" s="734"/>
      <c r="BL26" s="734"/>
      <c r="BM26" s="734"/>
      <c r="BN26" s="734"/>
      <c r="BO26" s="734"/>
      <c r="BP26" s="734"/>
      <c r="BQ26" s="734"/>
      <c r="BR26" s="734"/>
      <c r="BS26" s="734"/>
      <c r="BT26" s="734"/>
      <c r="BU26" s="734"/>
      <c r="BV26" s="734"/>
      <c r="BW26" s="734"/>
      <c r="BX26" s="734"/>
      <c r="BY26" s="734"/>
      <c r="BZ26" s="734"/>
      <c r="CA26" s="734"/>
      <c r="CB26" s="734"/>
      <c r="CC26" s="734"/>
      <c r="CD26" s="734"/>
      <c r="CE26" s="734"/>
      <c r="CF26" s="734"/>
      <c r="CG26" s="734"/>
      <c r="CH26" s="734"/>
      <c r="CI26" s="734"/>
      <c r="CJ26" s="735"/>
    </row>
    <row r="27" spans="3:88" ht="27" thickBot="1" x14ac:dyDescent="0.5">
      <c r="C27" s="439">
        <v>117</v>
      </c>
      <c r="D27" s="440" t="s">
        <v>138</v>
      </c>
      <c r="E27" s="440" t="s">
        <v>1074</v>
      </c>
      <c r="F27" s="693" t="s">
        <v>93</v>
      </c>
      <c r="G27" s="693"/>
      <c r="H27" s="693"/>
      <c r="I27" s="440" t="s">
        <v>1060</v>
      </c>
      <c r="J27" s="444" t="s">
        <v>1079</v>
      </c>
      <c r="K27" s="457"/>
      <c r="L27" s="457"/>
      <c r="M27" s="440" t="s">
        <v>1080</v>
      </c>
      <c r="N27" s="440" t="s">
        <v>1078</v>
      </c>
      <c r="O27" s="440" t="s">
        <v>973</v>
      </c>
      <c r="P27" s="440" t="str">
        <f t="shared" si="2"/>
        <v>警</v>
      </c>
      <c r="Q27" s="453">
        <v>0</v>
      </c>
      <c r="R27" s="397" t="s">
        <v>980</v>
      </c>
      <c r="S27" s="734"/>
      <c r="T27" s="734"/>
      <c r="U27" s="734"/>
      <c r="V27" s="734"/>
      <c r="W27" s="734"/>
      <c r="X27" s="734"/>
      <c r="Y27" s="734"/>
      <c r="Z27" s="734"/>
      <c r="AA27" s="734"/>
      <c r="AB27" s="734"/>
      <c r="AC27" s="734"/>
      <c r="AD27" s="734"/>
      <c r="AE27" s="734"/>
      <c r="AF27" s="734"/>
      <c r="AG27" s="734"/>
      <c r="AH27" s="734"/>
      <c r="AI27" s="734"/>
      <c r="AJ27" s="734"/>
      <c r="AK27" s="734"/>
      <c r="AL27" s="734"/>
      <c r="AM27" s="734"/>
      <c r="AN27" s="734"/>
      <c r="AO27" s="734"/>
      <c r="AP27" s="734"/>
      <c r="AQ27" s="734"/>
      <c r="AR27" s="734"/>
      <c r="AS27" s="734"/>
      <c r="AT27" s="734"/>
      <c r="AU27" s="734"/>
      <c r="AV27" s="734"/>
      <c r="AW27" s="734"/>
      <c r="AX27" s="734"/>
      <c r="AY27" s="734"/>
      <c r="AZ27" s="734"/>
      <c r="BA27" s="734"/>
      <c r="BB27" s="734"/>
      <c r="BC27" s="734"/>
      <c r="BD27" s="734"/>
      <c r="BE27" s="734"/>
      <c r="BF27" s="734"/>
      <c r="BG27" s="734"/>
      <c r="BH27" s="734"/>
      <c r="BI27" s="734"/>
      <c r="BJ27" s="734"/>
      <c r="BK27" s="734"/>
      <c r="BL27" s="734"/>
      <c r="BM27" s="734"/>
      <c r="BN27" s="734"/>
      <c r="BO27" s="734"/>
      <c r="BP27" s="734"/>
      <c r="BQ27" s="734"/>
      <c r="BR27" s="734"/>
      <c r="BS27" s="734"/>
      <c r="BT27" s="734"/>
      <c r="BU27" s="734"/>
      <c r="BV27" s="734"/>
      <c r="BW27" s="734"/>
      <c r="BX27" s="734"/>
      <c r="BY27" s="734"/>
      <c r="BZ27" s="734"/>
      <c r="CA27" s="734"/>
      <c r="CB27" s="734"/>
      <c r="CC27" s="734"/>
      <c r="CD27" s="734"/>
      <c r="CE27" s="734"/>
      <c r="CF27" s="734"/>
      <c r="CG27" s="734"/>
      <c r="CH27" s="734"/>
      <c r="CI27" s="734"/>
      <c r="CJ27" s="735"/>
    </row>
    <row r="28" spans="3:88" ht="27" thickBot="1" x14ac:dyDescent="0.5">
      <c r="C28" s="459">
        <v>118</v>
      </c>
      <c r="D28" s="460" t="s">
        <v>138</v>
      </c>
      <c r="E28" s="460" t="s">
        <v>1081</v>
      </c>
      <c r="F28" s="738" t="s">
        <v>1082</v>
      </c>
      <c r="G28" s="738"/>
      <c r="H28" s="738"/>
      <c r="I28" s="431" t="s">
        <v>1038</v>
      </c>
      <c r="J28" s="460"/>
      <c r="K28" s="461"/>
      <c r="L28" s="461"/>
      <c r="M28" s="460" t="s">
        <v>1083</v>
      </c>
      <c r="N28" s="460" t="s">
        <v>1077</v>
      </c>
      <c r="O28" s="460" t="s">
        <v>973</v>
      </c>
      <c r="P28" s="440" t="str">
        <f t="shared" si="2"/>
        <v>警</v>
      </c>
      <c r="Q28" s="462">
        <v>0</v>
      </c>
      <c r="R28" s="404" t="s">
        <v>980</v>
      </c>
      <c r="S28" s="736"/>
      <c r="T28" s="736"/>
      <c r="U28" s="736"/>
      <c r="V28" s="736"/>
      <c r="W28" s="736"/>
      <c r="X28" s="736"/>
      <c r="Y28" s="736"/>
      <c r="Z28" s="736"/>
      <c r="AA28" s="736"/>
      <c r="AB28" s="736"/>
      <c r="AC28" s="736"/>
      <c r="AD28" s="736"/>
      <c r="AE28" s="736"/>
      <c r="AF28" s="736"/>
      <c r="AG28" s="736"/>
      <c r="AH28" s="736"/>
      <c r="AI28" s="736"/>
      <c r="AJ28" s="736"/>
      <c r="AK28" s="736"/>
      <c r="AL28" s="736"/>
      <c r="AM28" s="736"/>
      <c r="AN28" s="736"/>
      <c r="AO28" s="736"/>
      <c r="AP28" s="736"/>
      <c r="AQ28" s="736"/>
      <c r="AR28" s="736"/>
      <c r="AS28" s="736"/>
      <c r="AT28" s="736"/>
      <c r="AU28" s="736"/>
      <c r="AV28" s="736"/>
      <c r="AW28" s="736"/>
      <c r="AX28" s="736"/>
      <c r="AY28" s="736"/>
      <c r="AZ28" s="736"/>
      <c r="BA28" s="736"/>
      <c r="BB28" s="736"/>
      <c r="BC28" s="736"/>
      <c r="BD28" s="736"/>
      <c r="BE28" s="736"/>
      <c r="BF28" s="736"/>
      <c r="BG28" s="736"/>
      <c r="BH28" s="736"/>
      <c r="BI28" s="736"/>
      <c r="BJ28" s="736"/>
      <c r="BK28" s="736"/>
      <c r="BL28" s="736"/>
      <c r="BM28" s="736"/>
      <c r="BN28" s="736"/>
      <c r="BO28" s="736"/>
      <c r="BP28" s="736"/>
      <c r="BQ28" s="736"/>
      <c r="BR28" s="736"/>
      <c r="BS28" s="736"/>
      <c r="BT28" s="736"/>
      <c r="BU28" s="736"/>
      <c r="BV28" s="736"/>
      <c r="BW28" s="736"/>
      <c r="BX28" s="736"/>
      <c r="BY28" s="736"/>
      <c r="BZ28" s="736"/>
      <c r="CA28" s="736"/>
      <c r="CB28" s="736"/>
      <c r="CC28" s="736"/>
      <c r="CD28" s="736"/>
      <c r="CE28" s="736"/>
      <c r="CF28" s="736"/>
      <c r="CG28" s="736"/>
      <c r="CH28" s="736"/>
      <c r="CI28" s="736"/>
      <c r="CJ28" s="737"/>
    </row>
    <row r="30" spans="3:88" s="463" customFormat="1" ht="22.2" x14ac:dyDescent="0.45"/>
  </sheetData>
  <mergeCells count="48">
    <mergeCell ref="F21:H21"/>
    <mergeCell ref="AQ21:BA21"/>
    <mergeCell ref="F22:H22"/>
    <mergeCell ref="AR22:AW22"/>
    <mergeCell ref="F23:H23"/>
    <mergeCell ref="AX23:BB23"/>
    <mergeCell ref="C24:CJ24"/>
    <mergeCell ref="F25:H25"/>
    <mergeCell ref="S25:CJ28"/>
    <mergeCell ref="F26:H26"/>
    <mergeCell ref="F27:H27"/>
    <mergeCell ref="F28:H28"/>
    <mergeCell ref="C19:CJ19"/>
    <mergeCell ref="F20:H20"/>
    <mergeCell ref="BB20:BJ20"/>
    <mergeCell ref="F14:H14"/>
    <mergeCell ref="AD14:AK14"/>
    <mergeCell ref="F15:H15"/>
    <mergeCell ref="AO15:AY15"/>
    <mergeCell ref="F16:H16"/>
    <mergeCell ref="S16:AC16"/>
    <mergeCell ref="F17:H17"/>
    <mergeCell ref="F18:H18"/>
    <mergeCell ref="S18:BC18"/>
    <mergeCell ref="F11:H11"/>
    <mergeCell ref="AX11:BJ11"/>
    <mergeCell ref="F12:H12"/>
    <mergeCell ref="AD12:AN12"/>
    <mergeCell ref="F13:H13"/>
    <mergeCell ref="AN13:AQ13"/>
    <mergeCell ref="F10:H10"/>
    <mergeCell ref="S10:W10"/>
    <mergeCell ref="K2:M2"/>
    <mergeCell ref="S5:AH5"/>
    <mergeCell ref="AI5:BM5"/>
    <mergeCell ref="O6:Q6"/>
    <mergeCell ref="R6:R7"/>
    <mergeCell ref="C8:CJ8"/>
    <mergeCell ref="F9:H9"/>
    <mergeCell ref="Z9:AD9"/>
    <mergeCell ref="E3:G3"/>
    <mergeCell ref="BN5:CJ5"/>
    <mergeCell ref="C6:C7"/>
    <mergeCell ref="D6:D7"/>
    <mergeCell ref="E6:E7"/>
    <mergeCell ref="F6:H7"/>
    <mergeCell ref="I6:J6"/>
    <mergeCell ref="K6:N6"/>
  </mergeCells>
  <phoneticPr fontId="1"/>
  <conditionalFormatting sqref="I1:I2 I110:I1048576 I5:I7 I9:I28">
    <cfRule type="containsText" dxfId="108" priority="14" operator="containsText" text="未定">
      <formula>NOT(ISERROR(SEARCH("未定",I1)))</formula>
    </cfRule>
    <cfRule type="containsText" dxfId="107" priority="15" operator="containsText" text="館田">
      <formula>NOT(ISERROR(SEARCH("館田",I1)))</formula>
    </cfRule>
    <cfRule type="containsText" dxfId="106" priority="16" operator="containsText" text="蛯名">
      <formula>NOT(ISERROR(SEARCH("蛯名",I1)))</formula>
    </cfRule>
    <cfRule type="containsText" dxfId="105" priority="17" operator="containsText" text="圷">
      <formula>NOT(ISERROR(SEARCH("圷",I1)))</formula>
    </cfRule>
    <cfRule type="containsText" dxfId="104" priority="18" operator="containsText" text="荒谷">
      <formula>NOT(ISERROR(SEARCH("荒谷",I1)))</formula>
    </cfRule>
  </conditionalFormatting>
  <conditionalFormatting sqref="J5:J7 J1 K2:K4 J9:J1048576">
    <cfRule type="containsText" dxfId="103" priority="12" operator="containsText" text="館田">
      <formula>NOT(ISERROR(SEARCH("館田",J1)))</formula>
    </cfRule>
    <cfRule type="containsText" dxfId="102" priority="13" operator="containsText" text="蛯名">
      <formula>NOT(ISERROR(SEARCH("蛯名",J1)))</formula>
    </cfRule>
  </conditionalFormatting>
  <conditionalFormatting sqref="O1:O1048576">
    <cfRule type="containsText" dxfId="101" priority="9" operator="containsText" text="作業終了">
      <formula>NOT(ISERROR(SEARCH("作業終了",O1)))</formula>
    </cfRule>
    <cfRule type="containsText" dxfId="100" priority="10" operator="containsText" text="作業中">
      <formula>NOT(ISERROR(SEARCH("作業中",O1)))</formula>
    </cfRule>
    <cfRule type="containsText" dxfId="99" priority="11" operator="containsText" text="待機">
      <formula>NOT(ISERROR(SEARCH("待機",O1)))</formula>
    </cfRule>
  </conditionalFormatting>
  <conditionalFormatting sqref="P1:P1048576">
    <cfRule type="containsText" dxfId="98" priority="1" operator="containsText" text="注">
      <formula>NOT(ISERROR(SEARCH("注",P1)))</formula>
    </cfRule>
    <cfRule type="containsText" dxfId="97" priority="5" operator="containsText" text="警">
      <formula>NOT(ISERROR(SEARCH("警",P1)))</formula>
    </cfRule>
    <cfRule type="containsText" dxfId="96" priority="6" operator="containsText" text="安全">
      <formula>NOT(ISERROR(SEARCH("安全",P1)))</formula>
    </cfRule>
    <cfRule type="containsText" dxfId="95" priority="7" operator="containsText" text="注意">
      <formula>NOT(ISERROR(SEARCH("注意",P1)))</formula>
    </cfRule>
    <cfRule type="containsText" dxfId="94" priority="8" operator="containsText" text="警告">
      <formula>NOT(ISERROR(SEARCH("警告",P1)))</formula>
    </cfRule>
  </conditionalFormatting>
  <conditionalFormatting sqref="R1:R1048576">
    <cfRule type="containsText" dxfId="93" priority="3" operator="containsText" text="不実装">
      <formula>NOT(ISERROR(SEARCH("不実装",R1)))</formula>
    </cfRule>
    <cfRule type="containsText" dxfId="92" priority="4" operator="containsText" text="実装">
      <formula>NOT(ISERROR(SEARCH("実装",R1)))</formula>
    </cfRule>
  </conditionalFormatting>
  <conditionalFormatting sqref="I1:I1048576">
    <cfRule type="containsText" dxfId="91" priority="2" operator="containsText" text="舘田">
      <formula>NOT(ISERROR(SEARCH("舘田",I1)))</formula>
    </cfRule>
  </conditionalFormatting>
  <hyperlinks>
    <hyperlink ref="E3" location="仕様書リスト!A1" display="仕様へ戻る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I88"/>
  <sheetViews>
    <sheetView zoomScale="25" zoomScaleNormal="25" workbookViewId="0">
      <selection activeCell="E3" sqref="E3:G4"/>
    </sheetView>
  </sheetViews>
  <sheetFormatPr defaultRowHeight="26.4" x14ac:dyDescent="0.65"/>
  <cols>
    <col min="1" max="1" width="8.796875" style="149" customWidth="1"/>
    <col min="2" max="2" width="7.3984375" style="149" bestFit="1" customWidth="1"/>
    <col min="3" max="3" width="14.59765625" style="149" bestFit="1" customWidth="1"/>
    <col min="4" max="4" width="8.3984375" style="149" bestFit="1" customWidth="1"/>
    <col min="5" max="5" width="8.796875" style="149"/>
    <col min="6" max="6" width="24.8984375" style="149" bestFit="1" customWidth="1"/>
    <col min="7" max="7" width="8.796875" style="149"/>
    <col min="8" max="8" width="24.8984375" style="464" bestFit="1" customWidth="1"/>
    <col min="9" max="9" width="11.19921875" style="464" bestFit="1" customWidth="1"/>
    <col min="10" max="10" width="19.3984375" style="149" bestFit="1" customWidth="1"/>
    <col min="11" max="11" width="27.8984375" style="149" bestFit="1" customWidth="1"/>
    <col min="12" max="12" width="18.796875" style="149" bestFit="1" customWidth="1"/>
    <col min="13" max="13" width="17.3984375" style="149" customWidth="1"/>
    <col min="14" max="14" width="17.8984375" style="149" bestFit="1" customWidth="1"/>
    <col min="15" max="15" width="10.59765625" style="149" bestFit="1" customWidth="1"/>
    <col min="16" max="16" width="13.69921875" style="149" bestFit="1" customWidth="1"/>
    <col min="17" max="17" width="13.69921875" style="149" customWidth="1"/>
    <col min="18" max="87" width="10.59765625" style="149" bestFit="1" customWidth="1"/>
    <col min="88" max="16384" width="8.796875" style="149"/>
  </cols>
  <sheetData>
    <row r="1" spans="2:87" ht="27" thickBot="1" x14ac:dyDescent="0.7"/>
    <row r="2" spans="2:87" ht="27" thickBot="1" x14ac:dyDescent="0.7">
      <c r="B2" s="42"/>
      <c r="C2" s="42"/>
      <c r="D2" s="42"/>
      <c r="E2" s="42"/>
      <c r="F2" s="42"/>
      <c r="G2" s="42"/>
      <c r="H2" s="405"/>
      <c r="J2" s="752" t="s">
        <v>964</v>
      </c>
      <c r="K2" s="753"/>
      <c r="L2" s="754"/>
      <c r="M2" s="42"/>
      <c r="N2" s="465" t="s">
        <v>965</v>
      </c>
      <c r="O2" s="465" t="s">
        <v>966</v>
      </c>
      <c r="P2" s="465" t="s">
        <v>967</v>
      </c>
      <c r="Q2" s="390" t="s">
        <v>968</v>
      </c>
      <c r="R2" s="42"/>
      <c r="S2" s="42"/>
      <c r="T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42"/>
      <c r="CC2" s="42"/>
      <c r="CD2" s="42"/>
      <c r="CE2" s="42"/>
      <c r="CF2" s="42"/>
      <c r="CG2" s="42"/>
      <c r="CH2" s="42"/>
      <c r="CI2" s="42"/>
    </row>
    <row r="3" spans="2:87" ht="33" thickBot="1" x14ac:dyDescent="0.7">
      <c r="B3" s="42"/>
      <c r="C3" s="42"/>
      <c r="E3" s="804" t="s">
        <v>1099</v>
      </c>
      <c r="F3" s="805"/>
      <c r="G3" s="806"/>
      <c r="H3" s="391" t="s">
        <v>969</v>
      </c>
      <c r="J3" s="455" t="s">
        <v>970</v>
      </c>
      <c r="K3" s="393" t="s">
        <v>971</v>
      </c>
      <c r="L3" s="394" t="s">
        <v>972</v>
      </c>
      <c r="M3" s="42"/>
      <c r="N3" s="466" t="s">
        <v>973</v>
      </c>
      <c r="O3" s="467" t="s">
        <v>974</v>
      </c>
      <c r="P3" s="468" t="s">
        <v>975</v>
      </c>
      <c r="Q3" s="397" t="s">
        <v>976</v>
      </c>
      <c r="R3" s="42"/>
      <c r="S3" s="42"/>
      <c r="T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</row>
    <row r="4" spans="2:87" ht="33" thickBot="1" x14ac:dyDescent="0.7">
      <c r="B4" s="42"/>
      <c r="C4" s="42"/>
      <c r="E4" s="807"/>
      <c r="F4" s="808"/>
      <c r="G4" s="809"/>
      <c r="H4" s="398">
        <f ca="1">TODAY()</f>
        <v>43577</v>
      </c>
      <c r="J4" s="399">
        <v>43319</v>
      </c>
      <c r="K4" s="400">
        <v>43343</v>
      </c>
      <c r="L4" s="401">
        <v>43360</v>
      </c>
      <c r="M4" s="437"/>
      <c r="N4" s="469" t="s">
        <v>977</v>
      </c>
      <c r="O4" s="470" t="s">
        <v>978</v>
      </c>
      <c r="P4" s="471" t="s">
        <v>979</v>
      </c>
      <c r="Q4" s="404" t="s">
        <v>980</v>
      </c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  <c r="CI4" s="42"/>
    </row>
    <row r="5" spans="2:87" ht="27" thickBot="1" x14ac:dyDescent="0.5">
      <c r="B5" s="405"/>
      <c r="C5" s="405"/>
      <c r="D5" s="405"/>
      <c r="E5" s="405"/>
      <c r="F5" s="405"/>
      <c r="G5" s="405"/>
      <c r="H5" s="405"/>
      <c r="I5" s="405"/>
      <c r="J5" s="405"/>
      <c r="K5" s="405"/>
      <c r="L5" s="405"/>
      <c r="M5" s="405"/>
      <c r="N5" s="472" t="s">
        <v>981</v>
      </c>
      <c r="O5" s="473" t="s">
        <v>982</v>
      </c>
      <c r="P5" s="474">
        <v>1</v>
      </c>
      <c r="Q5" s="408"/>
      <c r="R5" s="755" t="s">
        <v>983</v>
      </c>
      <c r="S5" s="756"/>
      <c r="T5" s="756"/>
      <c r="U5" s="756"/>
      <c r="V5" s="756"/>
      <c r="W5" s="756"/>
      <c r="X5" s="756"/>
      <c r="Y5" s="756"/>
      <c r="Z5" s="756"/>
      <c r="AA5" s="756"/>
      <c r="AB5" s="756"/>
      <c r="AC5" s="756"/>
      <c r="AD5" s="756"/>
      <c r="AE5" s="756"/>
      <c r="AF5" s="756"/>
      <c r="AG5" s="757"/>
      <c r="AH5" s="758" t="s">
        <v>984</v>
      </c>
      <c r="AI5" s="759"/>
      <c r="AJ5" s="759"/>
      <c r="AK5" s="759"/>
      <c r="AL5" s="759"/>
      <c r="AM5" s="759"/>
      <c r="AN5" s="759"/>
      <c r="AO5" s="759"/>
      <c r="AP5" s="759"/>
      <c r="AQ5" s="759"/>
      <c r="AR5" s="759"/>
      <c r="AS5" s="759"/>
      <c r="AT5" s="759"/>
      <c r="AU5" s="759"/>
      <c r="AV5" s="759"/>
      <c r="AW5" s="759"/>
      <c r="AX5" s="759"/>
      <c r="AY5" s="759"/>
      <c r="AZ5" s="759"/>
      <c r="BA5" s="759"/>
      <c r="BB5" s="759"/>
      <c r="BC5" s="759"/>
      <c r="BD5" s="759"/>
      <c r="BE5" s="759"/>
      <c r="BF5" s="759"/>
      <c r="BG5" s="759"/>
      <c r="BH5" s="759"/>
      <c r="BI5" s="759"/>
      <c r="BJ5" s="759"/>
      <c r="BK5" s="759"/>
      <c r="BL5" s="760"/>
      <c r="BM5" s="761" t="s">
        <v>985</v>
      </c>
      <c r="BN5" s="762"/>
      <c r="BO5" s="762"/>
      <c r="BP5" s="762"/>
      <c r="BQ5" s="762"/>
      <c r="BR5" s="762"/>
      <c r="BS5" s="762"/>
      <c r="BT5" s="762"/>
      <c r="BU5" s="762"/>
      <c r="BV5" s="762"/>
      <c r="BW5" s="762"/>
      <c r="BX5" s="762"/>
      <c r="BY5" s="762"/>
      <c r="BZ5" s="762"/>
      <c r="CA5" s="762"/>
      <c r="CB5" s="762"/>
      <c r="CC5" s="762"/>
      <c r="CD5" s="762"/>
      <c r="CE5" s="762"/>
      <c r="CF5" s="762"/>
      <c r="CG5" s="762"/>
      <c r="CH5" s="762"/>
      <c r="CI5" s="763"/>
    </row>
    <row r="6" spans="2:87" ht="28.8" x14ac:dyDescent="0.45">
      <c r="B6" s="764" t="s">
        <v>986</v>
      </c>
      <c r="C6" s="766" t="s">
        <v>133</v>
      </c>
      <c r="D6" s="766" t="s">
        <v>441</v>
      </c>
      <c r="E6" s="766" t="s">
        <v>443</v>
      </c>
      <c r="F6" s="766"/>
      <c r="G6" s="766"/>
      <c r="H6" s="766" t="s">
        <v>134</v>
      </c>
      <c r="I6" s="766"/>
      <c r="J6" s="766" t="s">
        <v>987</v>
      </c>
      <c r="K6" s="766"/>
      <c r="L6" s="766"/>
      <c r="M6" s="766"/>
      <c r="N6" s="769" t="s">
        <v>988</v>
      </c>
      <c r="O6" s="770"/>
      <c r="P6" s="770"/>
      <c r="Q6" s="771" t="s">
        <v>968</v>
      </c>
      <c r="R6" s="409" t="s">
        <v>989</v>
      </c>
      <c r="S6" s="410" t="s">
        <v>990</v>
      </c>
      <c r="T6" s="410" t="s">
        <v>991</v>
      </c>
      <c r="U6" s="410" t="s">
        <v>992</v>
      </c>
      <c r="V6" s="410" t="s">
        <v>993</v>
      </c>
      <c r="W6" s="410" t="s">
        <v>994</v>
      </c>
      <c r="X6" s="410" t="s">
        <v>995</v>
      </c>
      <c r="Y6" s="410" t="s">
        <v>996</v>
      </c>
      <c r="Z6" s="410" t="s">
        <v>997</v>
      </c>
      <c r="AA6" s="410" t="s">
        <v>998</v>
      </c>
      <c r="AB6" s="410" t="s">
        <v>999</v>
      </c>
      <c r="AC6" s="410" t="s">
        <v>1000</v>
      </c>
      <c r="AD6" s="410" t="s">
        <v>1001</v>
      </c>
      <c r="AE6" s="410" t="s">
        <v>1002</v>
      </c>
      <c r="AF6" s="410" t="s">
        <v>1003</v>
      </c>
      <c r="AG6" s="411" t="s">
        <v>1004</v>
      </c>
      <c r="AH6" s="412" t="s">
        <v>1005</v>
      </c>
      <c r="AI6" s="413" t="s">
        <v>1006</v>
      </c>
      <c r="AJ6" s="413" t="s">
        <v>1007</v>
      </c>
      <c r="AK6" s="413" t="s">
        <v>1008</v>
      </c>
      <c r="AL6" s="413" t="s">
        <v>1009</v>
      </c>
      <c r="AM6" s="413" t="s">
        <v>1010</v>
      </c>
      <c r="AN6" s="413" t="s">
        <v>1011</v>
      </c>
      <c r="AO6" s="413" t="s">
        <v>1012</v>
      </c>
      <c r="AP6" s="413" t="s">
        <v>1013</v>
      </c>
      <c r="AQ6" s="413" t="s">
        <v>1014</v>
      </c>
      <c r="AR6" s="413" t="s">
        <v>1015</v>
      </c>
      <c r="AS6" s="413" t="s">
        <v>1016</v>
      </c>
      <c r="AT6" s="413" t="s">
        <v>1017</v>
      </c>
      <c r="AU6" s="413" t="s">
        <v>1018</v>
      </c>
      <c r="AV6" s="413" t="s">
        <v>1019</v>
      </c>
      <c r="AW6" s="413" t="s">
        <v>989</v>
      </c>
      <c r="AX6" s="413" t="s">
        <v>990</v>
      </c>
      <c r="AY6" s="413" t="s">
        <v>991</v>
      </c>
      <c r="AZ6" s="413" t="s">
        <v>992</v>
      </c>
      <c r="BA6" s="413" t="s">
        <v>993</v>
      </c>
      <c r="BB6" s="413" t="s">
        <v>994</v>
      </c>
      <c r="BC6" s="413" t="s">
        <v>995</v>
      </c>
      <c r="BD6" s="413" t="s">
        <v>996</v>
      </c>
      <c r="BE6" s="413" t="s">
        <v>997</v>
      </c>
      <c r="BF6" s="413" t="s">
        <v>998</v>
      </c>
      <c r="BG6" s="413" t="s">
        <v>999</v>
      </c>
      <c r="BH6" s="413" t="s">
        <v>1000</v>
      </c>
      <c r="BI6" s="413" t="s">
        <v>1001</v>
      </c>
      <c r="BJ6" s="413" t="s">
        <v>1002</v>
      </c>
      <c r="BK6" s="413" t="s">
        <v>1003</v>
      </c>
      <c r="BL6" s="414" t="s">
        <v>1004</v>
      </c>
      <c r="BM6" s="415" t="s">
        <v>1005</v>
      </c>
      <c r="BN6" s="416" t="s">
        <v>1006</v>
      </c>
      <c r="BO6" s="416" t="s">
        <v>1007</v>
      </c>
      <c r="BP6" s="416" t="s">
        <v>1008</v>
      </c>
      <c r="BQ6" s="416" t="s">
        <v>1009</v>
      </c>
      <c r="BR6" s="416" t="s">
        <v>1010</v>
      </c>
      <c r="BS6" s="416" t="s">
        <v>1011</v>
      </c>
      <c r="BT6" s="416" t="s">
        <v>1012</v>
      </c>
      <c r="BU6" s="416" t="s">
        <v>1013</v>
      </c>
      <c r="BV6" s="416" t="s">
        <v>1014</v>
      </c>
      <c r="BW6" s="416" t="s">
        <v>1015</v>
      </c>
      <c r="BX6" s="416" t="s">
        <v>1016</v>
      </c>
      <c r="BY6" s="416" t="s">
        <v>1017</v>
      </c>
      <c r="BZ6" s="416" t="s">
        <v>1018</v>
      </c>
      <c r="CA6" s="416" t="s">
        <v>1019</v>
      </c>
      <c r="CB6" s="416" t="s">
        <v>989</v>
      </c>
      <c r="CC6" s="416" t="s">
        <v>990</v>
      </c>
      <c r="CD6" s="416" t="s">
        <v>991</v>
      </c>
      <c r="CE6" s="416" t="s">
        <v>992</v>
      </c>
      <c r="CF6" s="416" t="s">
        <v>993</v>
      </c>
      <c r="CG6" s="416" t="s">
        <v>994</v>
      </c>
      <c r="CH6" s="416" t="s">
        <v>995</v>
      </c>
      <c r="CI6" s="475" t="s">
        <v>996</v>
      </c>
    </row>
    <row r="7" spans="2:87" ht="29.4" thickBot="1" x14ac:dyDescent="0.5">
      <c r="B7" s="765"/>
      <c r="C7" s="767"/>
      <c r="D7" s="767"/>
      <c r="E7" s="767"/>
      <c r="F7" s="767"/>
      <c r="G7" s="767"/>
      <c r="H7" s="476" t="s">
        <v>1020</v>
      </c>
      <c r="I7" s="476" t="s">
        <v>1021</v>
      </c>
      <c r="J7" s="476" t="s">
        <v>1084</v>
      </c>
      <c r="K7" s="477" t="s">
        <v>1023</v>
      </c>
      <c r="L7" s="476" t="s">
        <v>1024</v>
      </c>
      <c r="M7" s="476" t="s">
        <v>1025</v>
      </c>
      <c r="N7" s="476" t="s">
        <v>1026</v>
      </c>
      <c r="O7" s="476" t="s">
        <v>966</v>
      </c>
      <c r="P7" s="478" t="s">
        <v>1027</v>
      </c>
      <c r="Q7" s="772"/>
      <c r="R7" s="420" t="s">
        <v>1028</v>
      </c>
      <c r="S7" s="421" t="s">
        <v>1029</v>
      </c>
      <c r="T7" s="421" t="s">
        <v>1030</v>
      </c>
      <c r="U7" s="421" t="s">
        <v>1031</v>
      </c>
      <c r="V7" s="421" t="s">
        <v>1032</v>
      </c>
      <c r="W7" s="421" t="s">
        <v>1033</v>
      </c>
      <c r="X7" s="421" t="s">
        <v>1034</v>
      </c>
      <c r="Y7" s="421" t="s">
        <v>1035</v>
      </c>
      <c r="Z7" s="421" t="s">
        <v>1029</v>
      </c>
      <c r="AA7" s="421" t="s">
        <v>1030</v>
      </c>
      <c r="AB7" s="421" t="s">
        <v>1031</v>
      </c>
      <c r="AC7" s="421" t="s">
        <v>1032</v>
      </c>
      <c r="AD7" s="421" t="s">
        <v>1033</v>
      </c>
      <c r="AE7" s="421" t="s">
        <v>1034</v>
      </c>
      <c r="AF7" s="421" t="s">
        <v>1035</v>
      </c>
      <c r="AG7" s="422" t="s">
        <v>1029</v>
      </c>
      <c r="AH7" s="423" t="s">
        <v>1030</v>
      </c>
      <c r="AI7" s="424" t="s">
        <v>1031</v>
      </c>
      <c r="AJ7" s="424" t="s">
        <v>1032</v>
      </c>
      <c r="AK7" s="424" t="s">
        <v>1033</v>
      </c>
      <c r="AL7" s="424" t="s">
        <v>1034</v>
      </c>
      <c r="AM7" s="424" t="s">
        <v>1035</v>
      </c>
      <c r="AN7" s="424" t="s">
        <v>1029</v>
      </c>
      <c r="AO7" s="424" t="s">
        <v>1030</v>
      </c>
      <c r="AP7" s="424" t="s">
        <v>1031</v>
      </c>
      <c r="AQ7" s="424" t="s">
        <v>1032</v>
      </c>
      <c r="AR7" s="424" t="s">
        <v>1033</v>
      </c>
      <c r="AS7" s="424" t="s">
        <v>1034</v>
      </c>
      <c r="AT7" s="424" t="s">
        <v>1035</v>
      </c>
      <c r="AU7" s="424" t="s">
        <v>1029</v>
      </c>
      <c r="AV7" s="424" t="s">
        <v>1030</v>
      </c>
      <c r="AW7" s="424" t="s">
        <v>1031</v>
      </c>
      <c r="AX7" s="424" t="s">
        <v>1032</v>
      </c>
      <c r="AY7" s="424" t="s">
        <v>1033</v>
      </c>
      <c r="AZ7" s="424" t="s">
        <v>1034</v>
      </c>
      <c r="BA7" s="424" t="s">
        <v>1035</v>
      </c>
      <c r="BB7" s="424" t="s">
        <v>1029</v>
      </c>
      <c r="BC7" s="424" t="s">
        <v>1030</v>
      </c>
      <c r="BD7" s="424" t="s">
        <v>1031</v>
      </c>
      <c r="BE7" s="424" t="s">
        <v>1032</v>
      </c>
      <c r="BF7" s="424" t="s">
        <v>1033</v>
      </c>
      <c r="BG7" s="424" t="s">
        <v>1034</v>
      </c>
      <c r="BH7" s="424" t="s">
        <v>1035</v>
      </c>
      <c r="BI7" s="424" t="s">
        <v>1029</v>
      </c>
      <c r="BJ7" s="424" t="s">
        <v>1030</v>
      </c>
      <c r="BK7" s="424" t="s">
        <v>1031</v>
      </c>
      <c r="BL7" s="425" t="s">
        <v>1032</v>
      </c>
      <c r="BM7" s="426" t="s">
        <v>1033</v>
      </c>
      <c r="BN7" s="427" t="s">
        <v>1034</v>
      </c>
      <c r="BO7" s="427" t="s">
        <v>1035</v>
      </c>
      <c r="BP7" s="427" t="s">
        <v>1029</v>
      </c>
      <c r="BQ7" s="427" t="s">
        <v>1030</v>
      </c>
      <c r="BR7" s="427" t="s">
        <v>1031</v>
      </c>
      <c r="BS7" s="427" t="s">
        <v>1032</v>
      </c>
      <c r="BT7" s="427" t="s">
        <v>1033</v>
      </c>
      <c r="BU7" s="427" t="s">
        <v>1034</v>
      </c>
      <c r="BV7" s="427" t="s">
        <v>1035</v>
      </c>
      <c r="BW7" s="427" t="s">
        <v>1029</v>
      </c>
      <c r="BX7" s="427" t="s">
        <v>1030</v>
      </c>
      <c r="BY7" s="427" t="s">
        <v>1031</v>
      </c>
      <c r="BZ7" s="427" t="s">
        <v>1032</v>
      </c>
      <c r="CA7" s="427" t="s">
        <v>1033</v>
      </c>
      <c r="CB7" s="427" t="s">
        <v>1034</v>
      </c>
      <c r="CC7" s="427" t="s">
        <v>1035</v>
      </c>
      <c r="CD7" s="427" t="s">
        <v>1029</v>
      </c>
      <c r="CE7" s="427" t="s">
        <v>1030</v>
      </c>
      <c r="CF7" s="427" t="s">
        <v>1031</v>
      </c>
      <c r="CG7" s="427" t="s">
        <v>1032</v>
      </c>
      <c r="CH7" s="427" t="s">
        <v>1033</v>
      </c>
      <c r="CI7" s="479" t="s">
        <v>1034</v>
      </c>
    </row>
    <row r="8" spans="2:87" ht="27" thickBot="1" x14ac:dyDescent="0.5">
      <c r="B8" s="773" t="s">
        <v>1085</v>
      </c>
      <c r="C8" s="774"/>
      <c r="D8" s="774"/>
      <c r="E8" s="774"/>
      <c r="F8" s="774"/>
      <c r="G8" s="774"/>
      <c r="H8" s="774"/>
      <c r="I8" s="774"/>
      <c r="J8" s="774"/>
      <c r="K8" s="774"/>
      <c r="L8" s="774"/>
      <c r="M8" s="774"/>
      <c r="N8" s="774"/>
      <c r="O8" s="774"/>
      <c r="P8" s="774"/>
      <c r="Q8" s="774"/>
      <c r="R8" s="709"/>
      <c r="S8" s="709"/>
      <c r="T8" s="709"/>
      <c r="U8" s="709"/>
      <c r="V8" s="709"/>
      <c r="W8" s="709"/>
      <c r="X8" s="709"/>
      <c r="Y8" s="709"/>
      <c r="Z8" s="709"/>
      <c r="AA8" s="709"/>
      <c r="AB8" s="709"/>
      <c r="AC8" s="709"/>
      <c r="AD8" s="709"/>
      <c r="AE8" s="709"/>
      <c r="AF8" s="709"/>
      <c r="AG8" s="709"/>
      <c r="AH8" s="709"/>
      <c r="AI8" s="709"/>
      <c r="AJ8" s="709"/>
      <c r="AK8" s="709"/>
      <c r="AL8" s="709"/>
      <c r="AM8" s="709"/>
      <c r="AN8" s="709"/>
      <c r="AO8" s="709"/>
      <c r="AP8" s="709"/>
      <c r="AQ8" s="709"/>
      <c r="AR8" s="709"/>
      <c r="AS8" s="709"/>
      <c r="AT8" s="709"/>
      <c r="AU8" s="709"/>
      <c r="AV8" s="709"/>
      <c r="AW8" s="709"/>
      <c r="AX8" s="709"/>
      <c r="AY8" s="709"/>
      <c r="AZ8" s="709"/>
      <c r="BA8" s="709"/>
      <c r="BB8" s="709"/>
      <c r="BC8" s="709"/>
      <c r="BD8" s="709"/>
      <c r="BE8" s="709"/>
      <c r="BF8" s="709"/>
      <c r="BG8" s="709"/>
      <c r="BH8" s="709"/>
      <c r="BI8" s="709"/>
      <c r="BJ8" s="709"/>
      <c r="BK8" s="709"/>
      <c r="BL8" s="709"/>
      <c r="BM8" s="709"/>
      <c r="BN8" s="709"/>
      <c r="BO8" s="709"/>
      <c r="BP8" s="709"/>
      <c r="BQ8" s="709"/>
      <c r="BR8" s="709"/>
      <c r="BS8" s="709"/>
      <c r="BT8" s="709"/>
      <c r="BU8" s="709"/>
      <c r="BV8" s="709"/>
      <c r="BW8" s="709"/>
      <c r="BX8" s="709"/>
      <c r="BY8" s="709"/>
      <c r="BZ8" s="709"/>
      <c r="CA8" s="709"/>
      <c r="CB8" s="709"/>
      <c r="CC8" s="709"/>
      <c r="CD8" s="709"/>
      <c r="CE8" s="709"/>
      <c r="CF8" s="709"/>
      <c r="CG8" s="709"/>
      <c r="CH8" s="709"/>
      <c r="CI8" s="710"/>
    </row>
    <row r="9" spans="2:87" ht="27" thickBot="1" x14ac:dyDescent="0.5">
      <c r="B9" s="708" t="s">
        <v>633</v>
      </c>
      <c r="C9" s="709"/>
      <c r="D9" s="709"/>
      <c r="E9" s="709"/>
      <c r="F9" s="709"/>
      <c r="G9" s="709"/>
      <c r="H9" s="709"/>
      <c r="I9" s="709"/>
      <c r="J9" s="709"/>
      <c r="K9" s="709"/>
      <c r="L9" s="709"/>
      <c r="M9" s="709"/>
      <c r="N9" s="709"/>
      <c r="O9" s="709"/>
      <c r="P9" s="709"/>
      <c r="Q9" s="709"/>
      <c r="R9" s="709"/>
      <c r="S9" s="709"/>
      <c r="T9" s="709"/>
      <c r="U9" s="709"/>
      <c r="V9" s="709"/>
      <c r="W9" s="709"/>
      <c r="X9" s="709"/>
      <c r="Y9" s="709"/>
      <c r="Z9" s="709"/>
      <c r="AA9" s="709"/>
      <c r="AB9" s="709"/>
      <c r="AC9" s="709"/>
      <c r="AD9" s="709"/>
      <c r="AE9" s="709"/>
      <c r="AF9" s="709"/>
      <c r="AG9" s="709"/>
      <c r="AH9" s="709"/>
      <c r="AI9" s="709"/>
      <c r="AJ9" s="709"/>
      <c r="AK9" s="709"/>
      <c r="AL9" s="709"/>
      <c r="AM9" s="709"/>
      <c r="AN9" s="709"/>
      <c r="AO9" s="709"/>
      <c r="AP9" s="709"/>
      <c r="AQ9" s="709"/>
      <c r="AR9" s="709"/>
      <c r="AS9" s="709"/>
      <c r="AT9" s="709"/>
      <c r="AU9" s="709"/>
      <c r="AV9" s="709"/>
      <c r="AW9" s="709"/>
      <c r="AX9" s="709"/>
      <c r="AY9" s="709"/>
      <c r="AZ9" s="709"/>
      <c r="BA9" s="709"/>
      <c r="BB9" s="709"/>
      <c r="BC9" s="709"/>
      <c r="BD9" s="709"/>
      <c r="BE9" s="709"/>
      <c r="BF9" s="709"/>
      <c r="BG9" s="709"/>
      <c r="BH9" s="709"/>
      <c r="BI9" s="709"/>
      <c r="BJ9" s="709"/>
      <c r="BK9" s="709"/>
      <c r="BL9" s="709"/>
      <c r="BM9" s="709"/>
      <c r="BN9" s="709"/>
      <c r="BO9" s="709"/>
      <c r="BP9" s="709"/>
      <c r="BQ9" s="709"/>
      <c r="BR9" s="709"/>
      <c r="BS9" s="709"/>
      <c r="BT9" s="709"/>
      <c r="BU9" s="709"/>
      <c r="BV9" s="709"/>
      <c r="BW9" s="709"/>
      <c r="BX9" s="709"/>
      <c r="BY9" s="709"/>
      <c r="BZ9" s="709"/>
      <c r="CA9" s="709"/>
      <c r="CB9" s="709"/>
      <c r="CC9" s="709"/>
      <c r="CD9" s="709"/>
      <c r="CE9" s="709"/>
      <c r="CF9" s="709"/>
      <c r="CG9" s="709"/>
      <c r="CH9" s="709"/>
      <c r="CI9" s="710"/>
    </row>
    <row r="10" spans="2:87" ht="26.4" customHeight="1" x14ac:dyDescent="0.45">
      <c r="B10" s="480">
        <v>201</v>
      </c>
      <c r="C10" s="481" t="s">
        <v>1085</v>
      </c>
      <c r="D10" s="482" t="s">
        <v>633</v>
      </c>
      <c r="E10" s="775" t="s">
        <v>1086</v>
      </c>
      <c r="F10" s="775"/>
      <c r="G10" s="775"/>
      <c r="H10" s="456" t="s">
        <v>1087</v>
      </c>
      <c r="I10" s="456" t="s">
        <v>1038</v>
      </c>
      <c r="J10" s="776" t="e">
        <f ca="1">DATEDIF($H$4,L10,"ym")&amp;"月"&amp;DATEDIF($H$4,L10,"md")&amp;"日"</f>
        <v>#NUM!</v>
      </c>
      <c r="K10" s="779" t="str">
        <f>DATEDIF(L10,M10,"ym")&amp;"月"&amp;DATEDIF(L10,M10,"md")&amp;"日"</f>
        <v>0月9日</v>
      </c>
      <c r="L10" s="782">
        <v>43308</v>
      </c>
      <c r="M10" s="782">
        <v>43317</v>
      </c>
      <c r="N10" s="483" t="str">
        <f>IF(P10=0%,"待機",IF(AND(P10&gt;=1%,P10&lt;=99%),"作業中",IF(U8&lt;=100%,"作業終了","　")))</f>
        <v>待機</v>
      </c>
      <c r="O10" s="456" t="str">
        <f>IF(P10&lt;=30%,"警",IF(P10&lt;=69%,"注",IF(P10&gt;=70%,"安","　")))</f>
        <v>警</v>
      </c>
      <c r="P10" s="484">
        <v>0</v>
      </c>
      <c r="Q10" s="458" t="s">
        <v>980</v>
      </c>
      <c r="R10" s="485"/>
      <c r="S10" s="485"/>
      <c r="T10" s="485"/>
      <c r="U10" s="485"/>
      <c r="V10" s="485"/>
      <c r="W10" s="485"/>
      <c r="X10" s="485"/>
      <c r="Y10" s="485"/>
      <c r="Z10" s="485"/>
      <c r="AA10" s="485"/>
      <c r="AB10" s="485"/>
      <c r="AC10" s="786" t="s">
        <v>633</v>
      </c>
      <c r="AD10" s="787"/>
      <c r="AE10" s="787"/>
      <c r="AF10" s="787"/>
      <c r="AG10" s="787"/>
      <c r="AH10" s="787"/>
      <c r="AI10" s="787"/>
      <c r="AJ10" s="787"/>
      <c r="AK10" s="787"/>
      <c r="AL10" s="788"/>
      <c r="AM10" s="486"/>
      <c r="AN10" s="486"/>
      <c r="AO10" s="486"/>
      <c r="AP10" s="486"/>
      <c r="AQ10" s="486"/>
      <c r="AR10" s="485"/>
      <c r="AS10" s="485"/>
      <c r="AT10" s="485"/>
      <c r="AU10" s="485"/>
      <c r="AV10" s="486"/>
      <c r="AW10" s="486"/>
      <c r="AX10" s="486"/>
      <c r="AY10" s="486"/>
      <c r="AZ10" s="486"/>
      <c r="BA10" s="486"/>
      <c r="BB10" s="486"/>
      <c r="BC10" s="486"/>
      <c r="BD10" s="486"/>
      <c r="BE10" s="486"/>
      <c r="BF10" s="486"/>
      <c r="BG10" s="485"/>
      <c r="BH10" s="485"/>
      <c r="BI10" s="485"/>
      <c r="BJ10" s="485"/>
      <c r="BK10" s="485"/>
      <c r="BL10" s="485"/>
      <c r="BM10" s="485"/>
      <c r="BN10" s="485"/>
      <c r="BO10" s="485"/>
      <c r="BP10" s="485"/>
      <c r="BQ10" s="485"/>
      <c r="BR10" s="485"/>
      <c r="BS10" s="485"/>
      <c r="BT10" s="485"/>
      <c r="BU10" s="485"/>
      <c r="BV10" s="485"/>
      <c r="BW10" s="485"/>
      <c r="BX10" s="485"/>
      <c r="BY10" s="485"/>
      <c r="BZ10" s="485"/>
      <c r="CA10" s="485"/>
      <c r="CB10" s="485"/>
      <c r="CC10" s="485"/>
      <c r="CD10" s="485"/>
      <c r="CE10" s="485"/>
      <c r="CF10" s="485"/>
      <c r="CG10" s="485"/>
      <c r="CH10" s="485"/>
      <c r="CI10" s="487"/>
    </row>
    <row r="11" spans="2:87" ht="26.4" customHeight="1" x14ac:dyDescent="0.45">
      <c r="B11" s="488">
        <v>202</v>
      </c>
      <c r="C11" s="489" t="s">
        <v>1085</v>
      </c>
      <c r="D11" s="490" t="s">
        <v>633</v>
      </c>
      <c r="E11" s="768" t="s">
        <v>464</v>
      </c>
      <c r="F11" s="768"/>
      <c r="G11" s="768"/>
      <c r="H11" s="440" t="s">
        <v>1087</v>
      </c>
      <c r="I11" s="440" t="s">
        <v>1038</v>
      </c>
      <c r="J11" s="777"/>
      <c r="K11" s="780"/>
      <c r="L11" s="783"/>
      <c r="M11" s="785"/>
      <c r="N11" s="440" t="str">
        <f>IF(P11=0%,"待機",IF(AND(P11&gt;=1%,P11&lt;=99%),"作業中",IF(U9&lt;=100%,"作業終了","　")))</f>
        <v>待機</v>
      </c>
      <c r="O11" s="491" t="str">
        <f t="shared" ref="O11:O74" si="0">IF(P11&lt;=30%,"警",IF(P11&lt;=69%,"注",IF(P11&gt;=70%,"安","　")))</f>
        <v>警</v>
      </c>
      <c r="P11" s="492">
        <v>0</v>
      </c>
      <c r="Q11" s="453" t="s">
        <v>980</v>
      </c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789"/>
      <c r="AD11" s="790"/>
      <c r="AE11" s="790"/>
      <c r="AF11" s="790"/>
      <c r="AG11" s="790"/>
      <c r="AH11" s="790"/>
      <c r="AI11" s="790"/>
      <c r="AJ11" s="790"/>
      <c r="AK11" s="790"/>
      <c r="AL11" s="791"/>
      <c r="AM11" s="486"/>
      <c r="AN11" s="486"/>
      <c r="AO11" s="486"/>
      <c r="AP11" s="486"/>
      <c r="AQ11" s="486"/>
      <c r="AR11" s="42"/>
      <c r="AS11" s="42"/>
      <c r="AT11" s="42"/>
      <c r="AU11" s="42"/>
      <c r="AV11" s="486"/>
      <c r="AW11" s="486"/>
      <c r="AX11" s="486"/>
      <c r="AY11" s="486"/>
      <c r="AZ11" s="486"/>
      <c r="BA11" s="486"/>
      <c r="BB11" s="486"/>
      <c r="BC11" s="486"/>
      <c r="BD11" s="486"/>
      <c r="BE11" s="486"/>
      <c r="BF11" s="486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93"/>
    </row>
    <row r="12" spans="2:87" ht="26.4" customHeight="1" x14ac:dyDescent="0.45">
      <c r="B12" s="488">
        <v>203</v>
      </c>
      <c r="C12" s="489" t="s">
        <v>1088</v>
      </c>
      <c r="D12" s="490" t="s">
        <v>633</v>
      </c>
      <c r="E12" s="768" t="s">
        <v>635</v>
      </c>
      <c r="F12" s="768"/>
      <c r="G12" s="768"/>
      <c r="H12" s="440" t="s">
        <v>1087</v>
      </c>
      <c r="I12" s="440" t="s">
        <v>1038</v>
      </c>
      <c r="J12" s="777"/>
      <c r="K12" s="780"/>
      <c r="L12" s="783"/>
      <c r="M12" s="783"/>
      <c r="N12" s="440" t="str">
        <f t="shared" ref="N12:N75" si="1">IF(P12=0%,"待機",IF(AND(P12&gt;=1%,P12&lt;=99%),"作業中",IF(U10&lt;=100%,"作業終了","　")))</f>
        <v>待機</v>
      </c>
      <c r="O12" s="440" t="str">
        <f t="shared" si="0"/>
        <v>警</v>
      </c>
      <c r="P12" s="492">
        <v>0</v>
      </c>
      <c r="Q12" s="453" t="s">
        <v>980</v>
      </c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789"/>
      <c r="AD12" s="790"/>
      <c r="AE12" s="790"/>
      <c r="AF12" s="790"/>
      <c r="AG12" s="790"/>
      <c r="AH12" s="790"/>
      <c r="AI12" s="790"/>
      <c r="AJ12" s="790"/>
      <c r="AK12" s="790"/>
      <c r="AL12" s="791"/>
      <c r="AM12" s="486"/>
      <c r="AN12" s="486"/>
      <c r="AO12" s="486"/>
      <c r="AP12" s="486"/>
      <c r="AQ12" s="486"/>
      <c r="AR12" s="42"/>
      <c r="AS12" s="42"/>
      <c r="AT12" s="42"/>
      <c r="AU12" s="42"/>
      <c r="AV12" s="486"/>
      <c r="AW12" s="486"/>
      <c r="AX12" s="486"/>
      <c r="AY12" s="486"/>
      <c r="AZ12" s="486"/>
      <c r="BA12" s="486"/>
      <c r="BB12" s="486"/>
      <c r="BC12" s="486"/>
      <c r="BD12" s="486"/>
      <c r="BE12" s="486"/>
      <c r="BF12" s="486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93"/>
    </row>
    <row r="13" spans="2:87" ht="26.4" customHeight="1" x14ac:dyDescent="0.45">
      <c r="B13" s="488">
        <v>204</v>
      </c>
      <c r="C13" s="489" t="s">
        <v>1085</v>
      </c>
      <c r="D13" s="490" t="s">
        <v>633</v>
      </c>
      <c r="E13" s="768" t="s">
        <v>636</v>
      </c>
      <c r="F13" s="768"/>
      <c r="G13" s="768"/>
      <c r="H13" s="440" t="s">
        <v>1087</v>
      </c>
      <c r="I13" s="440" t="s">
        <v>1038</v>
      </c>
      <c r="J13" s="777"/>
      <c r="K13" s="780"/>
      <c r="L13" s="783"/>
      <c r="M13" s="783"/>
      <c r="N13" s="440" t="str">
        <f t="shared" si="1"/>
        <v>待機</v>
      </c>
      <c r="O13" s="440" t="str">
        <f t="shared" si="0"/>
        <v>警</v>
      </c>
      <c r="P13" s="492">
        <v>0</v>
      </c>
      <c r="Q13" s="453" t="s">
        <v>980</v>
      </c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789"/>
      <c r="AD13" s="790"/>
      <c r="AE13" s="790"/>
      <c r="AF13" s="790"/>
      <c r="AG13" s="790"/>
      <c r="AH13" s="790"/>
      <c r="AI13" s="790"/>
      <c r="AJ13" s="790"/>
      <c r="AK13" s="790"/>
      <c r="AL13" s="791"/>
      <c r="AM13" s="486"/>
      <c r="AN13" s="486"/>
      <c r="AO13" s="486"/>
      <c r="AP13" s="486"/>
      <c r="AQ13" s="486"/>
      <c r="AR13" s="42"/>
      <c r="AS13" s="42"/>
      <c r="AT13" s="42"/>
      <c r="AU13" s="42"/>
      <c r="AV13" s="486"/>
      <c r="AW13" s="486"/>
      <c r="AX13" s="486"/>
      <c r="AY13" s="486"/>
      <c r="AZ13" s="486"/>
      <c r="BA13" s="486"/>
      <c r="BB13" s="486"/>
      <c r="BC13" s="486"/>
      <c r="BD13" s="486"/>
      <c r="BE13" s="486"/>
      <c r="BF13" s="486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93"/>
    </row>
    <row r="14" spans="2:87" ht="26.4" customHeight="1" x14ac:dyDescent="0.45">
      <c r="B14" s="488">
        <v>205</v>
      </c>
      <c r="C14" s="489" t="s">
        <v>1089</v>
      </c>
      <c r="D14" s="490" t="s">
        <v>633</v>
      </c>
      <c r="E14" s="768" t="s">
        <v>637</v>
      </c>
      <c r="F14" s="768"/>
      <c r="G14" s="768"/>
      <c r="H14" s="440" t="s">
        <v>1087</v>
      </c>
      <c r="I14" s="440" t="s">
        <v>1038</v>
      </c>
      <c r="J14" s="777"/>
      <c r="K14" s="780"/>
      <c r="L14" s="783"/>
      <c r="M14" s="783"/>
      <c r="N14" s="440" t="str">
        <f t="shared" si="1"/>
        <v>待機</v>
      </c>
      <c r="O14" s="440" t="str">
        <f t="shared" si="0"/>
        <v>警</v>
      </c>
      <c r="P14" s="492">
        <v>0</v>
      </c>
      <c r="Q14" s="453" t="s">
        <v>980</v>
      </c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789"/>
      <c r="AD14" s="790"/>
      <c r="AE14" s="790"/>
      <c r="AF14" s="790"/>
      <c r="AG14" s="790"/>
      <c r="AH14" s="790"/>
      <c r="AI14" s="790"/>
      <c r="AJ14" s="790"/>
      <c r="AK14" s="790"/>
      <c r="AL14" s="791"/>
      <c r="AM14" s="486"/>
      <c r="AN14" s="486"/>
      <c r="AO14" s="486"/>
      <c r="AP14" s="486"/>
      <c r="AQ14" s="486"/>
      <c r="AR14" s="42"/>
      <c r="AS14" s="42"/>
      <c r="AT14" s="42"/>
      <c r="AU14" s="42"/>
      <c r="AV14" s="486"/>
      <c r="AW14" s="486"/>
      <c r="AX14" s="486"/>
      <c r="AY14" s="486"/>
      <c r="AZ14" s="486"/>
      <c r="BA14" s="486"/>
      <c r="BB14" s="486"/>
      <c r="BC14" s="486"/>
      <c r="BD14" s="486"/>
      <c r="BE14" s="486"/>
      <c r="BF14" s="486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93"/>
    </row>
    <row r="15" spans="2:87" ht="26.4" customHeight="1" x14ac:dyDescent="0.45">
      <c r="B15" s="488">
        <v>206</v>
      </c>
      <c r="C15" s="489" t="s">
        <v>1089</v>
      </c>
      <c r="D15" s="490" t="s">
        <v>633</v>
      </c>
      <c r="E15" s="768" t="s">
        <v>1090</v>
      </c>
      <c r="F15" s="768"/>
      <c r="G15" s="768"/>
      <c r="H15" s="440" t="s">
        <v>1087</v>
      </c>
      <c r="I15" s="440" t="s">
        <v>1038</v>
      </c>
      <c r="J15" s="777"/>
      <c r="K15" s="780"/>
      <c r="L15" s="783"/>
      <c r="M15" s="783"/>
      <c r="N15" s="440" t="str">
        <f t="shared" si="1"/>
        <v>待機</v>
      </c>
      <c r="O15" s="440" t="str">
        <f t="shared" si="0"/>
        <v>警</v>
      </c>
      <c r="P15" s="492">
        <v>0</v>
      </c>
      <c r="Q15" s="453" t="s">
        <v>980</v>
      </c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789"/>
      <c r="AD15" s="790"/>
      <c r="AE15" s="790"/>
      <c r="AF15" s="790"/>
      <c r="AG15" s="790"/>
      <c r="AH15" s="790"/>
      <c r="AI15" s="790"/>
      <c r="AJ15" s="790"/>
      <c r="AK15" s="790"/>
      <c r="AL15" s="791"/>
      <c r="AM15" s="486"/>
      <c r="AN15" s="486"/>
      <c r="AO15" s="486"/>
      <c r="AP15" s="486"/>
      <c r="AQ15" s="486"/>
      <c r="AR15" s="42"/>
      <c r="AS15" s="42"/>
      <c r="AT15" s="42"/>
      <c r="AU15" s="42"/>
      <c r="AV15" s="486"/>
      <c r="AW15" s="486"/>
      <c r="AX15" s="486"/>
      <c r="AY15" s="486"/>
      <c r="AZ15" s="486"/>
      <c r="BA15" s="486"/>
      <c r="BB15" s="486"/>
      <c r="BC15" s="486"/>
      <c r="BD15" s="486"/>
      <c r="BE15" s="486"/>
      <c r="BF15" s="486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93"/>
    </row>
    <row r="16" spans="2:87" ht="26.4" customHeight="1" x14ac:dyDescent="0.45">
      <c r="B16" s="488">
        <v>207</v>
      </c>
      <c r="C16" s="489" t="s">
        <v>1089</v>
      </c>
      <c r="D16" s="490" t="s">
        <v>633</v>
      </c>
      <c r="E16" s="768" t="s">
        <v>639</v>
      </c>
      <c r="F16" s="768"/>
      <c r="G16" s="768"/>
      <c r="H16" s="440" t="s">
        <v>1087</v>
      </c>
      <c r="I16" s="440" t="s">
        <v>1038</v>
      </c>
      <c r="J16" s="777"/>
      <c r="K16" s="780"/>
      <c r="L16" s="783"/>
      <c r="M16" s="783"/>
      <c r="N16" s="440" t="str">
        <f t="shared" si="1"/>
        <v>待機</v>
      </c>
      <c r="O16" s="440" t="str">
        <f t="shared" si="0"/>
        <v>警</v>
      </c>
      <c r="P16" s="492">
        <v>0</v>
      </c>
      <c r="Q16" s="453" t="s">
        <v>980</v>
      </c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789"/>
      <c r="AD16" s="790"/>
      <c r="AE16" s="790"/>
      <c r="AF16" s="790"/>
      <c r="AG16" s="790"/>
      <c r="AH16" s="790"/>
      <c r="AI16" s="790"/>
      <c r="AJ16" s="790"/>
      <c r="AK16" s="790"/>
      <c r="AL16" s="791"/>
      <c r="AM16" s="486"/>
      <c r="AN16" s="486"/>
      <c r="AO16" s="486"/>
      <c r="AP16" s="486"/>
      <c r="AQ16" s="486"/>
      <c r="AR16" s="42"/>
      <c r="AS16" s="42"/>
      <c r="AT16" s="42"/>
      <c r="AU16" s="42"/>
      <c r="AV16" s="486"/>
      <c r="AW16" s="486"/>
      <c r="AX16" s="486"/>
      <c r="AY16" s="486"/>
      <c r="AZ16" s="486"/>
      <c r="BA16" s="486"/>
      <c r="BB16" s="486"/>
      <c r="BC16" s="486"/>
      <c r="BD16" s="486"/>
      <c r="BE16" s="486"/>
      <c r="BF16" s="486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93"/>
    </row>
    <row r="17" spans="2:87" ht="26.4" customHeight="1" x14ac:dyDescent="0.45">
      <c r="B17" s="488">
        <v>208</v>
      </c>
      <c r="C17" s="489" t="s">
        <v>1089</v>
      </c>
      <c r="D17" s="490" t="s">
        <v>633</v>
      </c>
      <c r="E17" s="768" t="s">
        <v>1091</v>
      </c>
      <c r="F17" s="768"/>
      <c r="G17" s="768"/>
      <c r="H17" s="440" t="s">
        <v>1087</v>
      </c>
      <c r="I17" s="440" t="s">
        <v>1038</v>
      </c>
      <c r="J17" s="777"/>
      <c r="K17" s="780"/>
      <c r="L17" s="783"/>
      <c r="M17" s="783"/>
      <c r="N17" s="440" t="str">
        <f t="shared" si="1"/>
        <v>待機</v>
      </c>
      <c r="O17" s="440" t="str">
        <f t="shared" si="0"/>
        <v>警</v>
      </c>
      <c r="P17" s="492">
        <v>0</v>
      </c>
      <c r="Q17" s="453" t="s">
        <v>980</v>
      </c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789"/>
      <c r="AD17" s="790"/>
      <c r="AE17" s="790"/>
      <c r="AF17" s="790"/>
      <c r="AG17" s="790"/>
      <c r="AH17" s="790"/>
      <c r="AI17" s="790"/>
      <c r="AJ17" s="790"/>
      <c r="AK17" s="790"/>
      <c r="AL17" s="791"/>
      <c r="AM17" s="486"/>
      <c r="AN17" s="486"/>
      <c r="AO17" s="486"/>
      <c r="AP17" s="486"/>
      <c r="AQ17" s="486"/>
      <c r="AR17" s="42"/>
      <c r="AS17" s="42"/>
      <c r="AT17" s="42"/>
      <c r="AU17" s="42"/>
      <c r="AV17" s="486"/>
      <c r="AW17" s="486"/>
      <c r="AX17" s="486"/>
      <c r="AY17" s="486"/>
      <c r="AZ17" s="486"/>
      <c r="BA17" s="486"/>
      <c r="BB17" s="486"/>
      <c r="BC17" s="486"/>
      <c r="BD17" s="486"/>
      <c r="BE17" s="486"/>
      <c r="BF17" s="486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93"/>
    </row>
    <row r="18" spans="2:87" ht="26.4" customHeight="1" x14ac:dyDescent="0.45">
      <c r="B18" s="488">
        <v>209</v>
      </c>
      <c r="C18" s="489" t="s">
        <v>1089</v>
      </c>
      <c r="D18" s="490" t="s">
        <v>633</v>
      </c>
      <c r="E18" s="768" t="s">
        <v>641</v>
      </c>
      <c r="F18" s="768"/>
      <c r="G18" s="768"/>
      <c r="H18" s="440" t="s">
        <v>1087</v>
      </c>
      <c r="I18" s="440" t="s">
        <v>1038</v>
      </c>
      <c r="J18" s="777"/>
      <c r="K18" s="780"/>
      <c r="L18" s="783"/>
      <c r="M18" s="783"/>
      <c r="N18" s="440" t="str">
        <f t="shared" si="1"/>
        <v>待機</v>
      </c>
      <c r="O18" s="440" t="str">
        <f t="shared" si="0"/>
        <v>警</v>
      </c>
      <c r="P18" s="492">
        <v>0</v>
      </c>
      <c r="Q18" s="453" t="s">
        <v>980</v>
      </c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789"/>
      <c r="AD18" s="790"/>
      <c r="AE18" s="790"/>
      <c r="AF18" s="790"/>
      <c r="AG18" s="790"/>
      <c r="AH18" s="790"/>
      <c r="AI18" s="790"/>
      <c r="AJ18" s="790"/>
      <c r="AK18" s="790"/>
      <c r="AL18" s="791"/>
      <c r="AM18" s="486"/>
      <c r="AN18" s="486"/>
      <c r="AO18" s="486"/>
      <c r="AP18" s="486"/>
      <c r="AQ18" s="486"/>
      <c r="AR18" s="42"/>
      <c r="AS18" s="42"/>
      <c r="AT18" s="42"/>
      <c r="AU18" s="42"/>
      <c r="AV18" s="486"/>
      <c r="AW18" s="486"/>
      <c r="AX18" s="486"/>
      <c r="AY18" s="486"/>
      <c r="AZ18" s="486"/>
      <c r="BA18" s="486"/>
      <c r="BB18" s="486"/>
      <c r="BC18" s="486"/>
      <c r="BD18" s="486"/>
      <c r="BE18" s="486"/>
      <c r="BF18" s="486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93"/>
    </row>
    <row r="19" spans="2:87" ht="26.4" customHeight="1" x14ac:dyDescent="0.45">
      <c r="B19" s="488">
        <v>210</v>
      </c>
      <c r="C19" s="489" t="s">
        <v>1089</v>
      </c>
      <c r="D19" s="490" t="s">
        <v>633</v>
      </c>
      <c r="E19" s="768" t="s">
        <v>642</v>
      </c>
      <c r="F19" s="768"/>
      <c r="G19" s="768"/>
      <c r="H19" s="440" t="s">
        <v>1087</v>
      </c>
      <c r="I19" s="440" t="s">
        <v>1038</v>
      </c>
      <c r="J19" s="777"/>
      <c r="K19" s="780"/>
      <c r="L19" s="783"/>
      <c r="M19" s="783"/>
      <c r="N19" s="440" t="str">
        <f t="shared" si="1"/>
        <v>待機</v>
      </c>
      <c r="O19" s="440" t="str">
        <f t="shared" si="0"/>
        <v>警</v>
      </c>
      <c r="P19" s="492">
        <v>0</v>
      </c>
      <c r="Q19" s="453" t="s">
        <v>980</v>
      </c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789"/>
      <c r="AD19" s="790"/>
      <c r="AE19" s="790"/>
      <c r="AF19" s="790"/>
      <c r="AG19" s="790"/>
      <c r="AH19" s="790"/>
      <c r="AI19" s="790"/>
      <c r="AJ19" s="790"/>
      <c r="AK19" s="790"/>
      <c r="AL19" s="791"/>
      <c r="AM19" s="486"/>
      <c r="AN19" s="486"/>
      <c r="AO19" s="486"/>
      <c r="AP19" s="486"/>
      <c r="AQ19" s="486"/>
      <c r="AR19" s="42"/>
      <c r="AS19" s="42"/>
      <c r="AT19" s="42"/>
      <c r="AU19" s="42"/>
      <c r="AV19" s="486"/>
      <c r="AW19" s="486"/>
      <c r="AX19" s="486"/>
      <c r="AY19" s="486"/>
      <c r="AZ19" s="486"/>
      <c r="BA19" s="486"/>
      <c r="BB19" s="486"/>
      <c r="BC19" s="486"/>
      <c r="BD19" s="486"/>
      <c r="BE19" s="486"/>
      <c r="BF19" s="486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93"/>
    </row>
    <row r="20" spans="2:87" ht="26.4" customHeight="1" x14ac:dyDescent="0.45">
      <c r="B20" s="488">
        <v>211</v>
      </c>
      <c r="C20" s="489" t="s">
        <v>1089</v>
      </c>
      <c r="D20" s="490" t="s">
        <v>633</v>
      </c>
      <c r="E20" s="768" t="s">
        <v>643</v>
      </c>
      <c r="F20" s="768"/>
      <c r="G20" s="768"/>
      <c r="H20" s="440" t="s">
        <v>1087</v>
      </c>
      <c r="I20" s="440" t="s">
        <v>1038</v>
      </c>
      <c r="J20" s="777"/>
      <c r="K20" s="780"/>
      <c r="L20" s="783"/>
      <c r="M20" s="783"/>
      <c r="N20" s="440" t="str">
        <f t="shared" si="1"/>
        <v>待機</v>
      </c>
      <c r="O20" s="440" t="str">
        <f t="shared" si="0"/>
        <v>警</v>
      </c>
      <c r="P20" s="492">
        <v>0</v>
      </c>
      <c r="Q20" s="453" t="s">
        <v>980</v>
      </c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789"/>
      <c r="AD20" s="790"/>
      <c r="AE20" s="790"/>
      <c r="AF20" s="790"/>
      <c r="AG20" s="790"/>
      <c r="AH20" s="790"/>
      <c r="AI20" s="790"/>
      <c r="AJ20" s="790"/>
      <c r="AK20" s="790"/>
      <c r="AL20" s="791"/>
      <c r="AM20" s="486"/>
      <c r="AN20" s="486"/>
      <c r="AO20" s="486"/>
      <c r="AP20" s="486"/>
      <c r="AQ20" s="486"/>
      <c r="AR20" s="42"/>
      <c r="AS20" s="42"/>
      <c r="AT20" s="42"/>
      <c r="AU20" s="42"/>
      <c r="AV20" s="486"/>
      <c r="AW20" s="486"/>
      <c r="AX20" s="486"/>
      <c r="AY20" s="486"/>
      <c r="AZ20" s="486"/>
      <c r="BA20" s="486"/>
      <c r="BB20" s="486"/>
      <c r="BC20" s="486"/>
      <c r="BD20" s="486"/>
      <c r="BE20" s="486"/>
      <c r="BF20" s="486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93"/>
    </row>
    <row r="21" spans="2:87" ht="26.4" customHeight="1" x14ac:dyDescent="0.45">
      <c r="B21" s="488">
        <v>212</v>
      </c>
      <c r="C21" s="489" t="s">
        <v>1089</v>
      </c>
      <c r="D21" s="490" t="s">
        <v>633</v>
      </c>
      <c r="E21" s="768" t="s">
        <v>1092</v>
      </c>
      <c r="F21" s="768"/>
      <c r="G21" s="768"/>
      <c r="H21" s="440" t="s">
        <v>1087</v>
      </c>
      <c r="I21" s="440" t="s">
        <v>1038</v>
      </c>
      <c r="J21" s="777"/>
      <c r="K21" s="780"/>
      <c r="L21" s="783"/>
      <c r="M21" s="783"/>
      <c r="N21" s="440" t="str">
        <f t="shared" si="1"/>
        <v>待機</v>
      </c>
      <c r="O21" s="440" t="str">
        <f t="shared" si="0"/>
        <v>警</v>
      </c>
      <c r="P21" s="492">
        <v>0</v>
      </c>
      <c r="Q21" s="453" t="s">
        <v>980</v>
      </c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789"/>
      <c r="AD21" s="790"/>
      <c r="AE21" s="790"/>
      <c r="AF21" s="790"/>
      <c r="AG21" s="790"/>
      <c r="AH21" s="790"/>
      <c r="AI21" s="790"/>
      <c r="AJ21" s="790"/>
      <c r="AK21" s="790"/>
      <c r="AL21" s="791"/>
      <c r="AM21" s="486"/>
      <c r="AN21" s="486"/>
      <c r="AO21" s="486"/>
      <c r="AP21" s="486"/>
      <c r="AQ21" s="486"/>
      <c r="AR21" s="42"/>
      <c r="AS21" s="42"/>
      <c r="AT21" s="42"/>
      <c r="AU21" s="42"/>
      <c r="AV21" s="486"/>
      <c r="AW21" s="486"/>
      <c r="AX21" s="486"/>
      <c r="AY21" s="486"/>
      <c r="AZ21" s="486"/>
      <c r="BA21" s="486"/>
      <c r="BB21" s="486"/>
      <c r="BC21" s="486"/>
      <c r="BD21" s="486"/>
      <c r="BE21" s="486"/>
      <c r="BF21" s="486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93"/>
    </row>
    <row r="22" spans="2:87" ht="26.4" customHeight="1" x14ac:dyDescent="0.45">
      <c r="B22" s="488">
        <v>213</v>
      </c>
      <c r="C22" s="489" t="s">
        <v>1089</v>
      </c>
      <c r="D22" s="490" t="s">
        <v>633</v>
      </c>
      <c r="E22" s="768" t="s">
        <v>663</v>
      </c>
      <c r="F22" s="768"/>
      <c r="G22" s="768"/>
      <c r="H22" s="440" t="s">
        <v>1087</v>
      </c>
      <c r="I22" s="440" t="s">
        <v>1038</v>
      </c>
      <c r="J22" s="777"/>
      <c r="K22" s="780"/>
      <c r="L22" s="783"/>
      <c r="M22" s="783"/>
      <c r="N22" s="440" t="str">
        <f t="shared" si="1"/>
        <v>待機</v>
      </c>
      <c r="O22" s="440" t="str">
        <f t="shared" si="0"/>
        <v>警</v>
      </c>
      <c r="P22" s="492">
        <v>0</v>
      </c>
      <c r="Q22" s="453" t="s">
        <v>980</v>
      </c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789"/>
      <c r="AD22" s="790"/>
      <c r="AE22" s="790"/>
      <c r="AF22" s="790"/>
      <c r="AG22" s="790"/>
      <c r="AH22" s="790"/>
      <c r="AI22" s="790"/>
      <c r="AJ22" s="790"/>
      <c r="AK22" s="790"/>
      <c r="AL22" s="791"/>
      <c r="AM22" s="486"/>
      <c r="AN22" s="486"/>
      <c r="AO22" s="486"/>
      <c r="AP22" s="486"/>
      <c r="AQ22" s="486"/>
      <c r="AR22" s="42"/>
      <c r="AS22" s="42"/>
      <c r="AT22" s="42"/>
      <c r="AU22" s="42"/>
      <c r="AV22" s="486"/>
      <c r="AW22" s="486"/>
      <c r="AX22" s="486"/>
      <c r="AY22" s="486"/>
      <c r="AZ22" s="486"/>
      <c r="BA22" s="486"/>
      <c r="BB22" s="486"/>
      <c r="BC22" s="486"/>
      <c r="BD22" s="486"/>
      <c r="BE22" s="486"/>
      <c r="BF22" s="486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93"/>
    </row>
    <row r="23" spans="2:87" ht="26.4" customHeight="1" x14ac:dyDescent="0.45">
      <c r="B23" s="488">
        <v>214</v>
      </c>
      <c r="C23" s="489" t="s">
        <v>1089</v>
      </c>
      <c r="D23" s="490" t="s">
        <v>633</v>
      </c>
      <c r="E23" s="768" t="s">
        <v>648</v>
      </c>
      <c r="F23" s="768"/>
      <c r="G23" s="768"/>
      <c r="H23" s="440" t="s">
        <v>1087</v>
      </c>
      <c r="I23" s="440" t="s">
        <v>1038</v>
      </c>
      <c r="J23" s="777"/>
      <c r="K23" s="780"/>
      <c r="L23" s="783"/>
      <c r="M23" s="783"/>
      <c r="N23" s="440" t="str">
        <f t="shared" si="1"/>
        <v>待機</v>
      </c>
      <c r="O23" s="440" t="str">
        <f t="shared" si="0"/>
        <v>警</v>
      </c>
      <c r="P23" s="492">
        <v>0</v>
      </c>
      <c r="Q23" s="453" t="s">
        <v>980</v>
      </c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789"/>
      <c r="AD23" s="790"/>
      <c r="AE23" s="790"/>
      <c r="AF23" s="790"/>
      <c r="AG23" s="790"/>
      <c r="AH23" s="790"/>
      <c r="AI23" s="790"/>
      <c r="AJ23" s="790"/>
      <c r="AK23" s="790"/>
      <c r="AL23" s="791"/>
      <c r="AM23" s="486"/>
      <c r="AN23" s="486"/>
      <c r="AO23" s="486"/>
      <c r="AP23" s="486"/>
      <c r="AQ23" s="486"/>
      <c r="AR23" s="42"/>
      <c r="AS23" s="42"/>
      <c r="AT23" s="42"/>
      <c r="AU23" s="42"/>
      <c r="AV23" s="486"/>
      <c r="AW23" s="486"/>
      <c r="AX23" s="486"/>
      <c r="AY23" s="486"/>
      <c r="AZ23" s="486"/>
      <c r="BA23" s="486"/>
      <c r="BB23" s="486"/>
      <c r="BC23" s="486"/>
      <c r="BD23" s="486"/>
      <c r="BE23" s="486"/>
      <c r="BF23" s="486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93"/>
    </row>
    <row r="24" spans="2:87" ht="26.4" customHeight="1" x14ac:dyDescent="0.45">
      <c r="B24" s="488">
        <v>215</v>
      </c>
      <c r="C24" s="489" t="s">
        <v>1089</v>
      </c>
      <c r="D24" s="490" t="s">
        <v>633</v>
      </c>
      <c r="E24" s="768" t="s">
        <v>649</v>
      </c>
      <c r="F24" s="768"/>
      <c r="G24" s="768"/>
      <c r="H24" s="440" t="s">
        <v>1087</v>
      </c>
      <c r="I24" s="440" t="s">
        <v>1038</v>
      </c>
      <c r="J24" s="777"/>
      <c r="K24" s="780"/>
      <c r="L24" s="783"/>
      <c r="M24" s="783"/>
      <c r="N24" s="440" t="str">
        <f t="shared" si="1"/>
        <v>待機</v>
      </c>
      <c r="O24" s="440" t="str">
        <f t="shared" si="0"/>
        <v>警</v>
      </c>
      <c r="P24" s="492">
        <v>0</v>
      </c>
      <c r="Q24" s="453" t="s">
        <v>980</v>
      </c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789"/>
      <c r="AD24" s="790"/>
      <c r="AE24" s="790"/>
      <c r="AF24" s="790"/>
      <c r="AG24" s="790"/>
      <c r="AH24" s="790"/>
      <c r="AI24" s="790"/>
      <c r="AJ24" s="790"/>
      <c r="AK24" s="790"/>
      <c r="AL24" s="791"/>
      <c r="AM24" s="486"/>
      <c r="AN24" s="486"/>
      <c r="AO24" s="486"/>
      <c r="AP24" s="486"/>
      <c r="AQ24" s="486"/>
      <c r="AR24" s="42"/>
      <c r="AS24" s="42"/>
      <c r="AT24" s="42"/>
      <c r="AU24" s="42"/>
      <c r="AV24" s="486"/>
      <c r="AW24" s="486"/>
      <c r="AX24" s="486"/>
      <c r="AY24" s="486"/>
      <c r="AZ24" s="486"/>
      <c r="BA24" s="486"/>
      <c r="BB24" s="486"/>
      <c r="BC24" s="486"/>
      <c r="BD24" s="486"/>
      <c r="BE24" s="486"/>
      <c r="BF24" s="486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93"/>
    </row>
    <row r="25" spans="2:87" ht="26.4" customHeight="1" x14ac:dyDescent="0.45">
      <c r="B25" s="488">
        <v>216</v>
      </c>
      <c r="C25" s="489" t="s">
        <v>1085</v>
      </c>
      <c r="D25" s="490" t="s">
        <v>633</v>
      </c>
      <c r="E25" s="768" t="s">
        <v>651</v>
      </c>
      <c r="F25" s="768"/>
      <c r="G25" s="768"/>
      <c r="H25" s="440" t="s">
        <v>1087</v>
      </c>
      <c r="I25" s="440" t="s">
        <v>1038</v>
      </c>
      <c r="J25" s="777"/>
      <c r="K25" s="780"/>
      <c r="L25" s="783"/>
      <c r="M25" s="783"/>
      <c r="N25" s="440" t="str">
        <f t="shared" si="1"/>
        <v>待機</v>
      </c>
      <c r="O25" s="440" t="str">
        <f t="shared" si="0"/>
        <v>警</v>
      </c>
      <c r="P25" s="492">
        <v>0</v>
      </c>
      <c r="Q25" s="453" t="s">
        <v>980</v>
      </c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789"/>
      <c r="AD25" s="790"/>
      <c r="AE25" s="790"/>
      <c r="AF25" s="790"/>
      <c r="AG25" s="790"/>
      <c r="AH25" s="790"/>
      <c r="AI25" s="790"/>
      <c r="AJ25" s="790"/>
      <c r="AK25" s="790"/>
      <c r="AL25" s="791"/>
      <c r="AM25" s="486"/>
      <c r="AN25" s="486"/>
      <c r="AO25" s="486"/>
      <c r="AP25" s="486"/>
      <c r="AQ25" s="486"/>
      <c r="AR25" s="42"/>
      <c r="AS25" s="42"/>
      <c r="AT25" s="42"/>
      <c r="AU25" s="42"/>
      <c r="AV25" s="486"/>
      <c r="AW25" s="486"/>
      <c r="AX25" s="486"/>
      <c r="AY25" s="486"/>
      <c r="AZ25" s="486"/>
      <c r="BA25" s="486"/>
      <c r="BB25" s="486"/>
      <c r="BC25" s="486"/>
      <c r="BD25" s="486"/>
      <c r="BE25" s="486"/>
      <c r="BF25" s="486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93"/>
    </row>
    <row r="26" spans="2:87" ht="26.4" customHeight="1" x14ac:dyDescent="0.45">
      <c r="B26" s="488">
        <v>217</v>
      </c>
      <c r="C26" s="489" t="s">
        <v>1089</v>
      </c>
      <c r="D26" s="490" t="s">
        <v>633</v>
      </c>
      <c r="E26" s="768" t="s">
        <v>654</v>
      </c>
      <c r="F26" s="768"/>
      <c r="G26" s="768"/>
      <c r="H26" s="440" t="s">
        <v>1087</v>
      </c>
      <c r="I26" s="440" t="s">
        <v>1038</v>
      </c>
      <c r="J26" s="777"/>
      <c r="K26" s="780"/>
      <c r="L26" s="783"/>
      <c r="M26" s="783"/>
      <c r="N26" s="440" t="str">
        <f t="shared" si="1"/>
        <v>待機</v>
      </c>
      <c r="O26" s="440" t="str">
        <f t="shared" si="0"/>
        <v>警</v>
      </c>
      <c r="P26" s="492">
        <v>0</v>
      </c>
      <c r="Q26" s="453" t="s">
        <v>980</v>
      </c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789"/>
      <c r="AD26" s="790"/>
      <c r="AE26" s="790"/>
      <c r="AF26" s="790"/>
      <c r="AG26" s="790"/>
      <c r="AH26" s="790"/>
      <c r="AI26" s="790"/>
      <c r="AJ26" s="790"/>
      <c r="AK26" s="790"/>
      <c r="AL26" s="791"/>
      <c r="AM26" s="486"/>
      <c r="AN26" s="486"/>
      <c r="AO26" s="486"/>
      <c r="AP26" s="486"/>
      <c r="AQ26" s="486"/>
      <c r="AR26" s="42"/>
      <c r="AS26" s="42"/>
      <c r="AT26" s="42"/>
      <c r="AU26" s="42"/>
      <c r="AV26" s="486"/>
      <c r="AW26" s="486"/>
      <c r="AX26" s="486"/>
      <c r="AY26" s="486"/>
      <c r="AZ26" s="486"/>
      <c r="BA26" s="486"/>
      <c r="BB26" s="486"/>
      <c r="BC26" s="486"/>
      <c r="BD26" s="486"/>
      <c r="BE26" s="486"/>
      <c r="BF26" s="486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93"/>
    </row>
    <row r="27" spans="2:87" ht="26.4" customHeight="1" x14ac:dyDescent="0.45">
      <c r="B27" s="488">
        <v>218</v>
      </c>
      <c r="C27" s="489" t="s">
        <v>1089</v>
      </c>
      <c r="D27" s="490" t="s">
        <v>633</v>
      </c>
      <c r="E27" s="768" t="s">
        <v>1093</v>
      </c>
      <c r="F27" s="768"/>
      <c r="G27" s="768"/>
      <c r="H27" s="440" t="s">
        <v>1087</v>
      </c>
      <c r="I27" s="440" t="s">
        <v>1038</v>
      </c>
      <c r="J27" s="777"/>
      <c r="K27" s="780"/>
      <c r="L27" s="783"/>
      <c r="M27" s="783"/>
      <c r="N27" s="440" t="str">
        <f t="shared" si="1"/>
        <v>待機</v>
      </c>
      <c r="O27" s="440" t="str">
        <f t="shared" si="0"/>
        <v>警</v>
      </c>
      <c r="P27" s="492">
        <v>0</v>
      </c>
      <c r="Q27" s="453" t="s">
        <v>980</v>
      </c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789"/>
      <c r="AD27" s="790"/>
      <c r="AE27" s="790"/>
      <c r="AF27" s="790"/>
      <c r="AG27" s="790"/>
      <c r="AH27" s="790"/>
      <c r="AI27" s="790"/>
      <c r="AJ27" s="790"/>
      <c r="AK27" s="790"/>
      <c r="AL27" s="791"/>
      <c r="AM27" s="486"/>
      <c r="AN27" s="486"/>
      <c r="AO27" s="486"/>
      <c r="AP27" s="486"/>
      <c r="AQ27" s="486"/>
      <c r="AR27" s="42"/>
      <c r="AS27" s="42"/>
      <c r="AT27" s="42"/>
      <c r="AU27" s="42"/>
      <c r="AV27" s="486"/>
      <c r="AW27" s="486"/>
      <c r="AX27" s="486"/>
      <c r="AY27" s="486"/>
      <c r="AZ27" s="486"/>
      <c r="BA27" s="486"/>
      <c r="BB27" s="486"/>
      <c r="BC27" s="486"/>
      <c r="BD27" s="486"/>
      <c r="BE27" s="486"/>
      <c r="BF27" s="486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93"/>
    </row>
    <row r="28" spans="2:87" ht="27" customHeight="1" thickBot="1" x14ac:dyDescent="0.5">
      <c r="B28" s="494">
        <v>219</v>
      </c>
      <c r="C28" s="495" t="s">
        <v>1089</v>
      </c>
      <c r="D28" s="496" t="s">
        <v>633</v>
      </c>
      <c r="E28" s="792" t="s">
        <v>1094</v>
      </c>
      <c r="F28" s="792"/>
      <c r="G28" s="792"/>
      <c r="H28" s="447" t="s">
        <v>1087</v>
      </c>
      <c r="I28" s="447" t="s">
        <v>1038</v>
      </c>
      <c r="J28" s="778"/>
      <c r="K28" s="781"/>
      <c r="L28" s="784"/>
      <c r="M28" s="784"/>
      <c r="N28" s="447" t="str">
        <f t="shared" si="1"/>
        <v>待機</v>
      </c>
      <c r="O28" s="447" t="str">
        <f t="shared" si="0"/>
        <v>警</v>
      </c>
      <c r="P28" s="497">
        <v>0</v>
      </c>
      <c r="Q28" s="454" t="s">
        <v>980</v>
      </c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789"/>
      <c r="AD28" s="790"/>
      <c r="AE28" s="790"/>
      <c r="AF28" s="790"/>
      <c r="AG28" s="790"/>
      <c r="AH28" s="790"/>
      <c r="AI28" s="790"/>
      <c r="AJ28" s="790"/>
      <c r="AK28" s="790"/>
      <c r="AL28" s="791"/>
      <c r="AM28" s="486"/>
      <c r="AN28" s="486"/>
      <c r="AO28" s="486"/>
      <c r="AP28" s="486"/>
      <c r="AQ28" s="486"/>
      <c r="AR28" s="42"/>
      <c r="AS28" s="42"/>
      <c r="AT28" s="42"/>
      <c r="AU28" s="42"/>
      <c r="AV28" s="486"/>
      <c r="AW28" s="486"/>
      <c r="AX28" s="486"/>
      <c r="AY28" s="486"/>
      <c r="AZ28" s="486"/>
      <c r="BA28" s="486"/>
      <c r="BB28" s="486"/>
      <c r="BC28" s="486"/>
      <c r="BD28" s="486"/>
      <c r="BE28" s="486"/>
      <c r="BF28" s="486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93"/>
    </row>
    <row r="29" spans="2:87" ht="27" thickBot="1" x14ac:dyDescent="0.5">
      <c r="B29" s="793" t="s">
        <v>658</v>
      </c>
      <c r="C29" s="794"/>
      <c r="D29" s="794"/>
      <c r="E29" s="794"/>
      <c r="F29" s="794"/>
      <c r="G29" s="794"/>
      <c r="H29" s="794"/>
      <c r="I29" s="794"/>
      <c r="J29" s="794"/>
      <c r="K29" s="794"/>
      <c r="L29" s="794"/>
      <c r="M29" s="794"/>
      <c r="N29" s="794"/>
      <c r="O29" s="794"/>
      <c r="P29" s="794"/>
      <c r="Q29" s="794"/>
      <c r="R29" s="794"/>
      <c r="S29" s="794"/>
      <c r="T29" s="794"/>
      <c r="U29" s="794"/>
      <c r="V29" s="794"/>
      <c r="W29" s="794"/>
      <c r="X29" s="794"/>
      <c r="Y29" s="794"/>
      <c r="Z29" s="794"/>
      <c r="AA29" s="794"/>
      <c r="AB29" s="794"/>
      <c r="AC29" s="794"/>
      <c r="AD29" s="794"/>
      <c r="AE29" s="794"/>
      <c r="AF29" s="794"/>
      <c r="AG29" s="794"/>
      <c r="AH29" s="794"/>
      <c r="AI29" s="794"/>
      <c r="AJ29" s="794"/>
      <c r="AK29" s="794"/>
      <c r="AL29" s="794"/>
      <c r="AM29" s="794"/>
      <c r="AN29" s="794"/>
      <c r="AO29" s="794"/>
      <c r="AP29" s="794"/>
      <c r="AQ29" s="794"/>
      <c r="AR29" s="794"/>
      <c r="AS29" s="794"/>
      <c r="AT29" s="794"/>
      <c r="AU29" s="794"/>
      <c r="AV29" s="794"/>
      <c r="AW29" s="794"/>
      <c r="AX29" s="794"/>
      <c r="AY29" s="794"/>
      <c r="AZ29" s="794"/>
      <c r="BA29" s="794"/>
      <c r="BB29" s="794"/>
      <c r="BC29" s="794"/>
      <c r="BD29" s="794"/>
      <c r="BE29" s="794"/>
      <c r="BF29" s="794"/>
      <c r="BG29" s="794"/>
      <c r="BH29" s="794"/>
      <c r="BI29" s="794"/>
      <c r="BJ29" s="794"/>
      <c r="BK29" s="794"/>
      <c r="BL29" s="794"/>
      <c r="BM29" s="794"/>
      <c r="BN29" s="794"/>
      <c r="BO29" s="794"/>
      <c r="BP29" s="794"/>
      <c r="BQ29" s="794"/>
      <c r="BR29" s="794"/>
      <c r="BS29" s="794"/>
      <c r="BT29" s="794"/>
      <c r="BU29" s="794"/>
      <c r="BV29" s="794"/>
      <c r="BW29" s="794"/>
      <c r="BX29" s="794"/>
      <c r="BY29" s="794"/>
      <c r="BZ29" s="794"/>
      <c r="CA29" s="794"/>
      <c r="CB29" s="794"/>
      <c r="CC29" s="794"/>
      <c r="CD29" s="794"/>
      <c r="CE29" s="794"/>
      <c r="CF29" s="794"/>
      <c r="CG29" s="794"/>
      <c r="CH29" s="794"/>
      <c r="CI29" s="795"/>
    </row>
    <row r="30" spans="2:87" ht="26.4" customHeight="1" x14ac:dyDescent="0.45">
      <c r="B30" s="498">
        <v>220</v>
      </c>
      <c r="C30" s="499" t="s">
        <v>1089</v>
      </c>
      <c r="D30" s="500" t="s">
        <v>658</v>
      </c>
      <c r="E30" s="796" t="s">
        <v>1086</v>
      </c>
      <c r="F30" s="796"/>
      <c r="G30" s="796"/>
      <c r="H30" s="430" t="s">
        <v>1087</v>
      </c>
      <c r="I30" s="430" t="s">
        <v>1038</v>
      </c>
      <c r="J30" s="797" t="e">
        <f ca="1">DATEDIF($H$4,L30,"ym")&amp;"月"&amp;DATEDIF($H$4,L30,"md")&amp;"日"</f>
        <v>#NUM!</v>
      </c>
      <c r="K30" s="798" t="str">
        <f>DATEDIF(L30,M30,"ym")&amp;"月"&amp;DATEDIF(L30,M30,"md")&amp;"日"</f>
        <v>0月10日</v>
      </c>
      <c r="L30" s="799">
        <v>43318</v>
      </c>
      <c r="M30" s="802">
        <v>43328</v>
      </c>
      <c r="N30" s="430" t="str">
        <f t="shared" si="1"/>
        <v>待機</v>
      </c>
      <c r="O30" s="430" t="str">
        <f t="shared" si="0"/>
        <v>警</v>
      </c>
      <c r="P30" s="501">
        <v>0</v>
      </c>
      <c r="Q30" s="452" t="s">
        <v>980</v>
      </c>
      <c r="R30" s="42"/>
      <c r="S30" s="42"/>
      <c r="T30" s="42"/>
      <c r="U30" s="42"/>
      <c r="V30" s="42"/>
      <c r="W30" s="42"/>
      <c r="X30" s="42"/>
      <c r="Y30" s="42"/>
      <c r="Z30" s="42"/>
      <c r="AA30" s="486"/>
      <c r="AB30" s="486"/>
      <c r="AC30" s="486"/>
      <c r="AD30" s="486"/>
      <c r="AE30" s="486"/>
      <c r="AF30" s="486"/>
      <c r="AG30" s="486"/>
      <c r="AH30" s="486"/>
      <c r="AI30" s="486"/>
      <c r="AJ30" s="486"/>
      <c r="AK30" s="486"/>
      <c r="AL30" s="486"/>
      <c r="AM30" s="789" t="s">
        <v>658</v>
      </c>
      <c r="AN30" s="790"/>
      <c r="AO30" s="790"/>
      <c r="AP30" s="790"/>
      <c r="AQ30" s="790"/>
      <c r="AR30" s="790"/>
      <c r="AS30" s="790"/>
      <c r="AT30" s="790"/>
      <c r="AU30" s="790"/>
      <c r="AV30" s="790"/>
      <c r="AW30" s="791"/>
      <c r="AX30" s="486"/>
      <c r="AY30" s="486"/>
      <c r="AZ30" s="486"/>
      <c r="BA30" s="486"/>
      <c r="BB30" s="486"/>
      <c r="BC30" s="486"/>
      <c r="BD30" s="486"/>
      <c r="BE30" s="486"/>
      <c r="BF30" s="486"/>
      <c r="BG30" s="486"/>
      <c r="BH30" s="486"/>
      <c r="BI30" s="486"/>
      <c r="BJ30" s="486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93"/>
    </row>
    <row r="31" spans="2:87" ht="26.4" customHeight="1" x14ac:dyDescent="0.45">
      <c r="B31" s="488">
        <v>221</v>
      </c>
      <c r="C31" s="489" t="s">
        <v>1089</v>
      </c>
      <c r="D31" s="490" t="s">
        <v>658</v>
      </c>
      <c r="E31" s="768" t="s">
        <v>464</v>
      </c>
      <c r="F31" s="768"/>
      <c r="G31" s="768"/>
      <c r="H31" s="440" t="s">
        <v>1087</v>
      </c>
      <c r="I31" s="440" t="s">
        <v>1038</v>
      </c>
      <c r="J31" s="777"/>
      <c r="K31" s="780"/>
      <c r="L31" s="800"/>
      <c r="M31" s="783"/>
      <c r="N31" s="440" t="str">
        <f t="shared" si="1"/>
        <v>待機</v>
      </c>
      <c r="O31" s="440" t="str">
        <f t="shared" si="0"/>
        <v>警</v>
      </c>
      <c r="P31" s="492">
        <v>0</v>
      </c>
      <c r="Q31" s="453" t="s">
        <v>980</v>
      </c>
      <c r="R31" s="42"/>
      <c r="S31" s="42"/>
      <c r="T31" s="42"/>
      <c r="U31" s="42"/>
      <c r="V31" s="42"/>
      <c r="W31" s="42"/>
      <c r="X31" s="42"/>
      <c r="Y31" s="42"/>
      <c r="Z31" s="42"/>
      <c r="AA31" s="486"/>
      <c r="AB31" s="486"/>
      <c r="AC31" s="486"/>
      <c r="AD31" s="486"/>
      <c r="AE31" s="486"/>
      <c r="AF31" s="486"/>
      <c r="AG31" s="486"/>
      <c r="AH31" s="486"/>
      <c r="AI31" s="486"/>
      <c r="AJ31" s="486"/>
      <c r="AK31" s="486"/>
      <c r="AL31" s="486"/>
      <c r="AM31" s="789"/>
      <c r="AN31" s="790"/>
      <c r="AO31" s="790"/>
      <c r="AP31" s="790"/>
      <c r="AQ31" s="790"/>
      <c r="AR31" s="790"/>
      <c r="AS31" s="790"/>
      <c r="AT31" s="790"/>
      <c r="AU31" s="790"/>
      <c r="AV31" s="790"/>
      <c r="AW31" s="791"/>
      <c r="AX31" s="486"/>
      <c r="AY31" s="486"/>
      <c r="AZ31" s="486"/>
      <c r="BA31" s="486"/>
      <c r="BB31" s="486"/>
      <c r="BC31" s="486"/>
      <c r="BD31" s="486"/>
      <c r="BE31" s="486"/>
      <c r="BF31" s="486"/>
      <c r="BG31" s="486"/>
      <c r="BH31" s="486"/>
      <c r="BI31" s="486"/>
      <c r="BJ31" s="486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93"/>
    </row>
    <row r="32" spans="2:87" ht="26.4" customHeight="1" x14ac:dyDescent="0.45">
      <c r="B32" s="488">
        <v>222</v>
      </c>
      <c r="C32" s="489" t="s">
        <v>1089</v>
      </c>
      <c r="D32" s="490" t="s">
        <v>658</v>
      </c>
      <c r="E32" s="768" t="s">
        <v>635</v>
      </c>
      <c r="F32" s="768"/>
      <c r="G32" s="768"/>
      <c r="H32" s="440" t="s">
        <v>1087</v>
      </c>
      <c r="I32" s="440" t="s">
        <v>1038</v>
      </c>
      <c r="J32" s="777"/>
      <c r="K32" s="780"/>
      <c r="L32" s="800"/>
      <c r="M32" s="783"/>
      <c r="N32" s="440" t="str">
        <f t="shared" si="1"/>
        <v>待機</v>
      </c>
      <c r="O32" s="440" t="str">
        <f t="shared" si="0"/>
        <v>警</v>
      </c>
      <c r="P32" s="492">
        <v>0</v>
      </c>
      <c r="Q32" s="453" t="s">
        <v>980</v>
      </c>
      <c r="R32" s="42"/>
      <c r="S32" s="42"/>
      <c r="T32" s="42"/>
      <c r="U32" s="42"/>
      <c r="V32" s="42"/>
      <c r="W32" s="42"/>
      <c r="X32" s="42"/>
      <c r="Y32" s="42"/>
      <c r="Z32" s="42"/>
      <c r="AA32" s="486"/>
      <c r="AB32" s="486"/>
      <c r="AC32" s="486"/>
      <c r="AD32" s="486"/>
      <c r="AE32" s="486"/>
      <c r="AF32" s="486"/>
      <c r="AG32" s="486"/>
      <c r="AH32" s="486"/>
      <c r="AI32" s="486"/>
      <c r="AJ32" s="486"/>
      <c r="AK32" s="486"/>
      <c r="AL32" s="486"/>
      <c r="AM32" s="789"/>
      <c r="AN32" s="790"/>
      <c r="AO32" s="790"/>
      <c r="AP32" s="790"/>
      <c r="AQ32" s="790"/>
      <c r="AR32" s="790"/>
      <c r="AS32" s="790"/>
      <c r="AT32" s="790"/>
      <c r="AU32" s="790"/>
      <c r="AV32" s="790"/>
      <c r="AW32" s="791"/>
      <c r="AX32" s="486"/>
      <c r="AY32" s="486"/>
      <c r="AZ32" s="486"/>
      <c r="BA32" s="486"/>
      <c r="BB32" s="486"/>
      <c r="BC32" s="486"/>
      <c r="BD32" s="486"/>
      <c r="BE32" s="486"/>
      <c r="BF32" s="486"/>
      <c r="BG32" s="486"/>
      <c r="BH32" s="486"/>
      <c r="BI32" s="486"/>
      <c r="BJ32" s="486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93"/>
    </row>
    <row r="33" spans="2:87" ht="26.4" customHeight="1" x14ac:dyDescent="0.45">
      <c r="B33" s="488">
        <v>223</v>
      </c>
      <c r="C33" s="489" t="s">
        <v>1089</v>
      </c>
      <c r="D33" s="490" t="s">
        <v>658</v>
      </c>
      <c r="E33" s="768" t="s">
        <v>636</v>
      </c>
      <c r="F33" s="768"/>
      <c r="G33" s="768"/>
      <c r="H33" s="440" t="s">
        <v>1087</v>
      </c>
      <c r="I33" s="440" t="s">
        <v>1038</v>
      </c>
      <c r="J33" s="777"/>
      <c r="K33" s="780"/>
      <c r="L33" s="800"/>
      <c r="M33" s="783"/>
      <c r="N33" s="440" t="str">
        <f t="shared" si="1"/>
        <v>待機</v>
      </c>
      <c r="O33" s="440" t="str">
        <f t="shared" si="0"/>
        <v>警</v>
      </c>
      <c r="P33" s="492">
        <v>0</v>
      </c>
      <c r="Q33" s="453" t="s">
        <v>980</v>
      </c>
      <c r="R33" s="42"/>
      <c r="S33" s="42"/>
      <c r="T33" s="42"/>
      <c r="U33" s="42"/>
      <c r="V33" s="42"/>
      <c r="W33" s="42"/>
      <c r="X33" s="42"/>
      <c r="Y33" s="42"/>
      <c r="Z33" s="42"/>
      <c r="AA33" s="486"/>
      <c r="AB33" s="486"/>
      <c r="AC33" s="486"/>
      <c r="AD33" s="486"/>
      <c r="AE33" s="486"/>
      <c r="AF33" s="486"/>
      <c r="AG33" s="486"/>
      <c r="AH33" s="486"/>
      <c r="AI33" s="486"/>
      <c r="AJ33" s="486"/>
      <c r="AK33" s="486"/>
      <c r="AL33" s="486"/>
      <c r="AM33" s="789"/>
      <c r="AN33" s="790"/>
      <c r="AO33" s="790"/>
      <c r="AP33" s="790"/>
      <c r="AQ33" s="790"/>
      <c r="AR33" s="790"/>
      <c r="AS33" s="790"/>
      <c r="AT33" s="790"/>
      <c r="AU33" s="790"/>
      <c r="AV33" s="790"/>
      <c r="AW33" s="791"/>
      <c r="AX33" s="486"/>
      <c r="AY33" s="486"/>
      <c r="AZ33" s="486"/>
      <c r="BA33" s="486"/>
      <c r="BB33" s="486"/>
      <c r="BC33" s="486"/>
      <c r="BD33" s="486"/>
      <c r="BE33" s="486"/>
      <c r="BF33" s="486"/>
      <c r="BG33" s="486"/>
      <c r="BH33" s="486"/>
      <c r="BI33" s="486"/>
      <c r="BJ33" s="486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93"/>
    </row>
    <row r="34" spans="2:87" ht="26.4" customHeight="1" x14ac:dyDescent="0.45">
      <c r="B34" s="488">
        <v>224</v>
      </c>
      <c r="C34" s="489" t="s">
        <v>1095</v>
      </c>
      <c r="D34" s="490" t="s">
        <v>658</v>
      </c>
      <c r="E34" s="768" t="s">
        <v>637</v>
      </c>
      <c r="F34" s="768"/>
      <c r="G34" s="768"/>
      <c r="H34" s="440" t="s">
        <v>1087</v>
      </c>
      <c r="I34" s="440" t="s">
        <v>1038</v>
      </c>
      <c r="J34" s="777"/>
      <c r="K34" s="780"/>
      <c r="L34" s="800"/>
      <c r="M34" s="783"/>
      <c r="N34" s="440" t="str">
        <f t="shared" si="1"/>
        <v>待機</v>
      </c>
      <c r="O34" s="440" t="str">
        <f t="shared" si="0"/>
        <v>警</v>
      </c>
      <c r="P34" s="492">
        <v>0</v>
      </c>
      <c r="Q34" s="453" t="s">
        <v>980</v>
      </c>
      <c r="R34" s="42"/>
      <c r="S34" s="42"/>
      <c r="T34" s="42"/>
      <c r="U34" s="42"/>
      <c r="V34" s="42"/>
      <c r="W34" s="42"/>
      <c r="X34" s="42"/>
      <c r="Y34" s="42"/>
      <c r="Z34" s="42"/>
      <c r="AA34" s="486"/>
      <c r="AB34" s="486"/>
      <c r="AC34" s="486"/>
      <c r="AD34" s="486"/>
      <c r="AE34" s="486"/>
      <c r="AF34" s="486"/>
      <c r="AG34" s="486"/>
      <c r="AH34" s="486"/>
      <c r="AI34" s="486"/>
      <c r="AJ34" s="486"/>
      <c r="AK34" s="486"/>
      <c r="AL34" s="486"/>
      <c r="AM34" s="789"/>
      <c r="AN34" s="790"/>
      <c r="AO34" s="790"/>
      <c r="AP34" s="790"/>
      <c r="AQ34" s="790"/>
      <c r="AR34" s="790"/>
      <c r="AS34" s="790"/>
      <c r="AT34" s="790"/>
      <c r="AU34" s="790"/>
      <c r="AV34" s="790"/>
      <c r="AW34" s="791"/>
      <c r="AX34" s="486"/>
      <c r="AY34" s="486"/>
      <c r="AZ34" s="486"/>
      <c r="BA34" s="486"/>
      <c r="BB34" s="486"/>
      <c r="BC34" s="486"/>
      <c r="BD34" s="486"/>
      <c r="BE34" s="486"/>
      <c r="BF34" s="486"/>
      <c r="BG34" s="486"/>
      <c r="BH34" s="486"/>
      <c r="BI34" s="486"/>
      <c r="BJ34" s="486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93"/>
    </row>
    <row r="35" spans="2:87" ht="26.4" customHeight="1" x14ac:dyDescent="0.45">
      <c r="B35" s="488">
        <v>225</v>
      </c>
      <c r="C35" s="489" t="s">
        <v>1089</v>
      </c>
      <c r="D35" s="490" t="s">
        <v>658</v>
      </c>
      <c r="E35" s="768" t="s">
        <v>1090</v>
      </c>
      <c r="F35" s="768"/>
      <c r="G35" s="768"/>
      <c r="H35" s="440" t="s">
        <v>1087</v>
      </c>
      <c r="I35" s="440" t="s">
        <v>1038</v>
      </c>
      <c r="J35" s="777"/>
      <c r="K35" s="780"/>
      <c r="L35" s="800"/>
      <c r="M35" s="783"/>
      <c r="N35" s="440" t="str">
        <f t="shared" si="1"/>
        <v>待機</v>
      </c>
      <c r="O35" s="440" t="str">
        <f t="shared" si="0"/>
        <v>警</v>
      </c>
      <c r="P35" s="492">
        <v>0</v>
      </c>
      <c r="Q35" s="453" t="s">
        <v>980</v>
      </c>
      <c r="R35" s="42"/>
      <c r="S35" s="42"/>
      <c r="T35" s="42"/>
      <c r="U35" s="42"/>
      <c r="V35" s="42"/>
      <c r="W35" s="42"/>
      <c r="X35" s="42"/>
      <c r="Y35" s="42"/>
      <c r="Z35" s="42"/>
      <c r="AA35" s="486"/>
      <c r="AB35" s="486"/>
      <c r="AC35" s="486"/>
      <c r="AD35" s="486"/>
      <c r="AE35" s="486"/>
      <c r="AF35" s="486"/>
      <c r="AG35" s="486"/>
      <c r="AH35" s="486"/>
      <c r="AI35" s="486"/>
      <c r="AJ35" s="486"/>
      <c r="AK35" s="486"/>
      <c r="AL35" s="486"/>
      <c r="AM35" s="789"/>
      <c r="AN35" s="790"/>
      <c r="AO35" s="790"/>
      <c r="AP35" s="790"/>
      <c r="AQ35" s="790"/>
      <c r="AR35" s="790"/>
      <c r="AS35" s="790"/>
      <c r="AT35" s="790"/>
      <c r="AU35" s="790"/>
      <c r="AV35" s="790"/>
      <c r="AW35" s="791"/>
      <c r="AX35" s="486"/>
      <c r="AY35" s="486"/>
      <c r="AZ35" s="486"/>
      <c r="BA35" s="486"/>
      <c r="BB35" s="486"/>
      <c r="BC35" s="486"/>
      <c r="BD35" s="486"/>
      <c r="BE35" s="486"/>
      <c r="BF35" s="486"/>
      <c r="BG35" s="486"/>
      <c r="BH35" s="486"/>
      <c r="BI35" s="486"/>
      <c r="BJ35" s="486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  <c r="CE35" s="42"/>
      <c r="CF35" s="42"/>
      <c r="CG35" s="42"/>
      <c r="CH35" s="42"/>
      <c r="CI35" s="493"/>
    </row>
    <row r="36" spans="2:87" ht="26.4" customHeight="1" x14ac:dyDescent="0.45">
      <c r="B36" s="488">
        <v>226</v>
      </c>
      <c r="C36" s="489" t="s">
        <v>1095</v>
      </c>
      <c r="D36" s="490" t="s">
        <v>658</v>
      </c>
      <c r="E36" s="768" t="s">
        <v>639</v>
      </c>
      <c r="F36" s="768"/>
      <c r="G36" s="768"/>
      <c r="H36" s="440" t="s">
        <v>1087</v>
      </c>
      <c r="I36" s="440" t="s">
        <v>1038</v>
      </c>
      <c r="J36" s="777"/>
      <c r="K36" s="780"/>
      <c r="L36" s="800"/>
      <c r="M36" s="783"/>
      <c r="N36" s="440" t="str">
        <f t="shared" si="1"/>
        <v>待機</v>
      </c>
      <c r="O36" s="440" t="str">
        <f t="shared" si="0"/>
        <v>警</v>
      </c>
      <c r="P36" s="492">
        <v>0</v>
      </c>
      <c r="Q36" s="453" t="s">
        <v>980</v>
      </c>
      <c r="R36" s="42"/>
      <c r="S36" s="42"/>
      <c r="T36" s="42"/>
      <c r="U36" s="42"/>
      <c r="V36" s="42"/>
      <c r="W36" s="42"/>
      <c r="X36" s="42"/>
      <c r="Y36" s="42"/>
      <c r="Z36" s="42"/>
      <c r="AA36" s="486"/>
      <c r="AB36" s="486"/>
      <c r="AC36" s="486"/>
      <c r="AD36" s="486"/>
      <c r="AE36" s="486"/>
      <c r="AF36" s="486"/>
      <c r="AG36" s="486"/>
      <c r="AH36" s="486"/>
      <c r="AI36" s="486"/>
      <c r="AJ36" s="486"/>
      <c r="AK36" s="486"/>
      <c r="AL36" s="486"/>
      <c r="AM36" s="789"/>
      <c r="AN36" s="790"/>
      <c r="AO36" s="790"/>
      <c r="AP36" s="790"/>
      <c r="AQ36" s="790"/>
      <c r="AR36" s="790"/>
      <c r="AS36" s="790"/>
      <c r="AT36" s="790"/>
      <c r="AU36" s="790"/>
      <c r="AV36" s="790"/>
      <c r="AW36" s="791"/>
      <c r="AX36" s="486"/>
      <c r="AY36" s="486"/>
      <c r="AZ36" s="486"/>
      <c r="BA36" s="486"/>
      <c r="BB36" s="486"/>
      <c r="BC36" s="486"/>
      <c r="BD36" s="486"/>
      <c r="BE36" s="486"/>
      <c r="BF36" s="486"/>
      <c r="BG36" s="486"/>
      <c r="BH36" s="486"/>
      <c r="BI36" s="486"/>
      <c r="BJ36" s="486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93"/>
    </row>
    <row r="37" spans="2:87" ht="26.4" customHeight="1" x14ac:dyDescent="0.45">
      <c r="B37" s="488">
        <v>227</v>
      </c>
      <c r="C37" s="489" t="s">
        <v>1095</v>
      </c>
      <c r="D37" s="490" t="s">
        <v>658</v>
      </c>
      <c r="E37" s="768" t="s">
        <v>1091</v>
      </c>
      <c r="F37" s="768"/>
      <c r="G37" s="768"/>
      <c r="H37" s="440" t="s">
        <v>1087</v>
      </c>
      <c r="I37" s="440" t="s">
        <v>1038</v>
      </c>
      <c r="J37" s="777"/>
      <c r="K37" s="780"/>
      <c r="L37" s="800"/>
      <c r="M37" s="783"/>
      <c r="N37" s="440" t="str">
        <f t="shared" si="1"/>
        <v>待機</v>
      </c>
      <c r="O37" s="440" t="str">
        <f t="shared" si="0"/>
        <v>警</v>
      </c>
      <c r="P37" s="492">
        <v>0</v>
      </c>
      <c r="Q37" s="453" t="s">
        <v>980</v>
      </c>
      <c r="R37" s="42"/>
      <c r="S37" s="42"/>
      <c r="T37" s="42"/>
      <c r="U37" s="42"/>
      <c r="V37" s="42"/>
      <c r="W37" s="42"/>
      <c r="X37" s="42"/>
      <c r="Y37" s="42"/>
      <c r="Z37" s="42"/>
      <c r="AA37" s="486"/>
      <c r="AB37" s="486"/>
      <c r="AC37" s="486"/>
      <c r="AD37" s="486"/>
      <c r="AE37" s="486"/>
      <c r="AF37" s="486"/>
      <c r="AG37" s="486"/>
      <c r="AH37" s="486"/>
      <c r="AI37" s="486"/>
      <c r="AJ37" s="486"/>
      <c r="AK37" s="486"/>
      <c r="AL37" s="486"/>
      <c r="AM37" s="789"/>
      <c r="AN37" s="790"/>
      <c r="AO37" s="790"/>
      <c r="AP37" s="790"/>
      <c r="AQ37" s="790"/>
      <c r="AR37" s="790"/>
      <c r="AS37" s="790"/>
      <c r="AT37" s="790"/>
      <c r="AU37" s="790"/>
      <c r="AV37" s="790"/>
      <c r="AW37" s="791"/>
      <c r="AX37" s="486"/>
      <c r="AY37" s="486"/>
      <c r="AZ37" s="486"/>
      <c r="BA37" s="486"/>
      <c r="BB37" s="486"/>
      <c r="BC37" s="486"/>
      <c r="BD37" s="486"/>
      <c r="BE37" s="486"/>
      <c r="BF37" s="486"/>
      <c r="BG37" s="486"/>
      <c r="BH37" s="486"/>
      <c r="BI37" s="486"/>
      <c r="BJ37" s="486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93"/>
    </row>
    <row r="38" spans="2:87" ht="26.4" customHeight="1" x14ac:dyDescent="0.45">
      <c r="B38" s="488">
        <v>228</v>
      </c>
      <c r="C38" s="489" t="s">
        <v>1095</v>
      </c>
      <c r="D38" s="490" t="s">
        <v>658</v>
      </c>
      <c r="E38" s="768" t="s">
        <v>641</v>
      </c>
      <c r="F38" s="768"/>
      <c r="G38" s="768"/>
      <c r="H38" s="440" t="s">
        <v>1087</v>
      </c>
      <c r="I38" s="440" t="s">
        <v>1038</v>
      </c>
      <c r="J38" s="777"/>
      <c r="K38" s="780"/>
      <c r="L38" s="800"/>
      <c r="M38" s="783"/>
      <c r="N38" s="440" t="str">
        <f t="shared" si="1"/>
        <v>待機</v>
      </c>
      <c r="O38" s="440" t="str">
        <f t="shared" si="0"/>
        <v>警</v>
      </c>
      <c r="P38" s="492">
        <v>0</v>
      </c>
      <c r="Q38" s="453" t="s">
        <v>980</v>
      </c>
      <c r="R38" s="42"/>
      <c r="S38" s="42"/>
      <c r="T38" s="42"/>
      <c r="U38" s="42"/>
      <c r="V38" s="42"/>
      <c r="W38" s="42"/>
      <c r="X38" s="42"/>
      <c r="Y38" s="42"/>
      <c r="Z38" s="42"/>
      <c r="AA38" s="486"/>
      <c r="AB38" s="486"/>
      <c r="AC38" s="486"/>
      <c r="AD38" s="486"/>
      <c r="AE38" s="486"/>
      <c r="AF38" s="486"/>
      <c r="AG38" s="486"/>
      <c r="AH38" s="486"/>
      <c r="AI38" s="486"/>
      <c r="AJ38" s="486"/>
      <c r="AK38" s="486"/>
      <c r="AL38" s="486"/>
      <c r="AM38" s="789"/>
      <c r="AN38" s="790"/>
      <c r="AO38" s="790"/>
      <c r="AP38" s="790"/>
      <c r="AQ38" s="790"/>
      <c r="AR38" s="790"/>
      <c r="AS38" s="790"/>
      <c r="AT38" s="790"/>
      <c r="AU38" s="790"/>
      <c r="AV38" s="790"/>
      <c r="AW38" s="791"/>
      <c r="AX38" s="486"/>
      <c r="AY38" s="486"/>
      <c r="AZ38" s="486"/>
      <c r="BA38" s="486"/>
      <c r="BB38" s="486"/>
      <c r="BC38" s="486"/>
      <c r="BD38" s="486"/>
      <c r="BE38" s="486"/>
      <c r="BF38" s="486"/>
      <c r="BG38" s="486"/>
      <c r="BH38" s="486"/>
      <c r="BI38" s="486"/>
      <c r="BJ38" s="486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93"/>
    </row>
    <row r="39" spans="2:87" ht="26.4" customHeight="1" x14ac:dyDescent="0.45">
      <c r="B39" s="488">
        <v>229</v>
      </c>
      <c r="C39" s="489" t="s">
        <v>1089</v>
      </c>
      <c r="D39" s="490" t="s">
        <v>658</v>
      </c>
      <c r="E39" s="768" t="s">
        <v>642</v>
      </c>
      <c r="F39" s="768"/>
      <c r="G39" s="768"/>
      <c r="H39" s="440" t="s">
        <v>1087</v>
      </c>
      <c r="I39" s="440" t="s">
        <v>1038</v>
      </c>
      <c r="J39" s="777"/>
      <c r="K39" s="780"/>
      <c r="L39" s="800"/>
      <c r="M39" s="783"/>
      <c r="N39" s="440" t="str">
        <f t="shared" si="1"/>
        <v>待機</v>
      </c>
      <c r="O39" s="440" t="str">
        <f t="shared" si="0"/>
        <v>警</v>
      </c>
      <c r="P39" s="492">
        <v>0</v>
      </c>
      <c r="Q39" s="453" t="s">
        <v>980</v>
      </c>
      <c r="R39" s="42"/>
      <c r="S39" s="42"/>
      <c r="T39" s="42"/>
      <c r="U39" s="42"/>
      <c r="V39" s="42"/>
      <c r="W39" s="42"/>
      <c r="X39" s="42"/>
      <c r="Y39" s="42"/>
      <c r="Z39" s="42"/>
      <c r="AA39" s="486"/>
      <c r="AB39" s="486"/>
      <c r="AC39" s="486"/>
      <c r="AD39" s="486"/>
      <c r="AE39" s="486"/>
      <c r="AF39" s="486"/>
      <c r="AG39" s="486"/>
      <c r="AH39" s="486"/>
      <c r="AI39" s="486"/>
      <c r="AJ39" s="486"/>
      <c r="AK39" s="486"/>
      <c r="AL39" s="486"/>
      <c r="AM39" s="789"/>
      <c r="AN39" s="790"/>
      <c r="AO39" s="790"/>
      <c r="AP39" s="790"/>
      <c r="AQ39" s="790"/>
      <c r="AR39" s="790"/>
      <c r="AS39" s="790"/>
      <c r="AT39" s="790"/>
      <c r="AU39" s="790"/>
      <c r="AV39" s="790"/>
      <c r="AW39" s="791"/>
      <c r="AX39" s="486"/>
      <c r="AY39" s="486"/>
      <c r="AZ39" s="486"/>
      <c r="BA39" s="486"/>
      <c r="BB39" s="486"/>
      <c r="BC39" s="486"/>
      <c r="BD39" s="486"/>
      <c r="BE39" s="486"/>
      <c r="BF39" s="486"/>
      <c r="BG39" s="486"/>
      <c r="BH39" s="486"/>
      <c r="BI39" s="486"/>
      <c r="BJ39" s="486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93"/>
    </row>
    <row r="40" spans="2:87" ht="26.4" customHeight="1" x14ac:dyDescent="0.45">
      <c r="B40" s="488">
        <v>230</v>
      </c>
      <c r="C40" s="489" t="s">
        <v>1089</v>
      </c>
      <c r="D40" s="490" t="s">
        <v>658</v>
      </c>
      <c r="E40" s="768" t="s">
        <v>643</v>
      </c>
      <c r="F40" s="768"/>
      <c r="G40" s="768"/>
      <c r="H40" s="440" t="s">
        <v>1087</v>
      </c>
      <c r="I40" s="440" t="s">
        <v>1038</v>
      </c>
      <c r="J40" s="777"/>
      <c r="K40" s="780"/>
      <c r="L40" s="800"/>
      <c r="M40" s="783"/>
      <c r="N40" s="440" t="str">
        <f t="shared" si="1"/>
        <v>待機</v>
      </c>
      <c r="O40" s="440" t="str">
        <f t="shared" si="0"/>
        <v>警</v>
      </c>
      <c r="P40" s="492">
        <v>0</v>
      </c>
      <c r="Q40" s="453" t="s">
        <v>980</v>
      </c>
      <c r="R40" s="42"/>
      <c r="S40" s="42"/>
      <c r="T40" s="42"/>
      <c r="U40" s="42"/>
      <c r="V40" s="42"/>
      <c r="W40" s="42"/>
      <c r="X40" s="42"/>
      <c r="Y40" s="42"/>
      <c r="Z40" s="42"/>
      <c r="AA40" s="486"/>
      <c r="AB40" s="486"/>
      <c r="AC40" s="486"/>
      <c r="AD40" s="486"/>
      <c r="AE40" s="486"/>
      <c r="AF40" s="486"/>
      <c r="AG40" s="486"/>
      <c r="AH40" s="486"/>
      <c r="AI40" s="486"/>
      <c r="AJ40" s="486"/>
      <c r="AK40" s="486"/>
      <c r="AL40" s="486"/>
      <c r="AM40" s="789"/>
      <c r="AN40" s="790"/>
      <c r="AO40" s="790"/>
      <c r="AP40" s="790"/>
      <c r="AQ40" s="790"/>
      <c r="AR40" s="790"/>
      <c r="AS40" s="790"/>
      <c r="AT40" s="790"/>
      <c r="AU40" s="790"/>
      <c r="AV40" s="790"/>
      <c r="AW40" s="791"/>
      <c r="AX40" s="486"/>
      <c r="AY40" s="486"/>
      <c r="AZ40" s="486"/>
      <c r="BA40" s="486"/>
      <c r="BB40" s="486"/>
      <c r="BC40" s="486"/>
      <c r="BD40" s="486"/>
      <c r="BE40" s="486"/>
      <c r="BF40" s="486"/>
      <c r="BG40" s="486"/>
      <c r="BH40" s="486"/>
      <c r="BI40" s="486"/>
      <c r="BJ40" s="486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  <c r="CI40" s="493"/>
    </row>
    <row r="41" spans="2:87" ht="26.4" customHeight="1" x14ac:dyDescent="0.45">
      <c r="B41" s="488">
        <v>231</v>
      </c>
      <c r="C41" s="489" t="s">
        <v>1095</v>
      </c>
      <c r="D41" s="490" t="s">
        <v>658</v>
      </c>
      <c r="E41" s="768" t="s">
        <v>1092</v>
      </c>
      <c r="F41" s="768"/>
      <c r="G41" s="768"/>
      <c r="H41" s="440" t="s">
        <v>1087</v>
      </c>
      <c r="I41" s="440" t="s">
        <v>1038</v>
      </c>
      <c r="J41" s="777"/>
      <c r="K41" s="780"/>
      <c r="L41" s="800"/>
      <c r="M41" s="783"/>
      <c r="N41" s="440" t="str">
        <f t="shared" si="1"/>
        <v>待機</v>
      </c>
      <c r="O41" s="440" t="str">
        <f t="shared" si="0"/>
        <v>警</v>
      </c>
      <c r="P41" s="492">
        <v>0</v>
      </c>
      <c r="Q41" s="453" t="s">
        <v>980</v>
      </c>
      <c r="R41" s="42"/>
      <c r="S41" s="42"/>
      <c r="T41" s="42"/>
      <c r="U41" s="42"/>
      <c r="V41" s="42"/>
      <c r="W41" s="42"/>
      <c r="X41" s="42"/>
      <c r="Y41" s="42"/>
      <c r="Z41" s="42"/>
      <c r="AA41" s="486"/>
      <c r="AB41" s="486"/>
      <c r="AC41" s="486"/>
      <c r="AD41" s="486"/>
      <c r="AE41" s="486"/>
      <c r="AF41" s="486"/>
      <c r="AG41" s="486"/>
      <c r="AH41" s="486"/>
      <c r="AI41" s="486"/>
      <c r="AJ41" s="486"/>
      <c r="AK41" s="486"/>
      <c r="AL41" s="486"/>
      <c r="AM41" s="789"/>
      <c r="AN41" s="790"/>
      <c r="AO41" s="790"/>
      <c r="AP41" s="790"/>
      <c r="AQ41" s="790"/>
      <c r="AR41" s="790"/>
      <c r="AS41" s="790"/>
      <c r="AT41" s="790"/>
      <c r="AU41" s="790"/>
      <c r="AV41" s="790"/>
      <c r="AW41" s="791"/>
      <c r="AX41" s="486"/>
      <c r="AY41" s="486"/>
      <c r="AZ41" s="486"/>
      <c r="BA41" s="486"/>
      <c r="BB41" s="486"/>
      <c r="BC41" s="486"/>
      <c r="BD41" s="486"/>
      <c r="BE41" s="486"/>
      <c r="BF41" s="486"/>
      <c r="BG41" s="486"/>
      <c r="BH41" s="486"/>
      <c r="BI41" s="486"/>
      <c r="BJ41" s="486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  <c r="CI41" s="493"/>
    </row>
    <row r="42" spans="2:87" ht="26.4" customHeight="1" x14ac:dyDescent="0.45">
      <c r="B42" s="488">
        <v>232</v>
      </c>
      <c r="C42" s="489" t="s">
        <v>1095</v>
      </c>
      <c r="D42" s="490" t="s">
        <v>658</v>
      </c>
      <c r="E42" s="768" t="s">
        <v>663</v>
      </c>
      <c r="F42" s="768"/>
      <c r="G42" s="768"/>
      <c r="H42" s="440" t="s">
        <v>1087</v>
      </c>
      <c r="I42" s="440" t="s">
        <v>1038</v>
      </c>
      <c r="J42" s="777"/>
      <c r="K42" s="780"/>
      <c r="L42" s="800"/>
      <c r="M42" s="783"/>
      <c r="N42" s="440" t="str">
        <f t="shared" si="1"/>
        <v>待機</v>
      </c>
      <c r="O42" s="440" t="str">
        <f t="shared" si="0"/>
        <v>警</v>
      </c>
      <c r="P42" s="492">
        <v>0</v>
      </c>
      <c r="Q42" s="453" t="s">
        <v>980</v>
      </c>
      <c r="R42" s="42"/>
      <c r="S42" s="42"/>
      <c r="T42" s="42"/>
      <c r="U42" s="42"/>
      <c r="V42" s="42"/>
      <c r="W42" s="42"/>
      <c r="X42" s="42"/>
      <c r="Y42" s="42"/>
      <c r="Z42" s="42"/>
      <c r="AA42" s="486"/>
      <c r="AB42" s="486"/>
      <c r="AC42" s="486"/>
      <c r="AD42" s="486"/>
      <c r="AE42" s="486"/>
      <c r="AF42" s="486"/>
      <c r="AG42" s="486"/>
      <c r="AH42" s="486"/>
      <c r="AI42" s="486"/>
      <c r="AJ42" s="486"/>
      <c r="AK42" s="486"/>
      <c r="AL42" s="486"/>
      <c r="AM42" s="789"/>
      <c r="AN42" s="790"/>
      <c r="AO42" s="790"/>
      <c r="AP42" s="790"/>
      <c r="AQ42" s="790"/>
      <c r="AR42" s="790"/>
      <c r="AS42" s="790"/>
      <c r="AT42" s="790"/>
      <c r="AU42" s="790"/>
      <c r="AV42" s="790"/>
      <c r="AW42" s="791"/>
      <c r="AX42" s="486"/>
      <c r="AY42" s="486"/>
      <c r="AZ42" s="486"/>
      <c r="BA42" s="486"/>
      <c r="BB42" s="486"/>
      <c r="BC42" s="486"/>
      <c r="BD42" s="486"/>
      <c r="BE42" s="486"/>
      <c r="BF42" s="486"/>
      <c r="BG42" s="486"/>
      <c r="BH42" s="486"/>
      <c r="BI42" s="486"/>
      <c r="BJ42" s="486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  <c r="CI42" s="493"/>
    </row>
    <row r="43" spans="2:87" ht="26.4" customHeight="1" x14ac:dyDescent="0.45">
      <c r="B43" s="488">
        <v>233</v>
      </c>
      <c r="C43" s="489" t="s">
        <v>1089</v>
      </c>
      <c r="D43" s="490" t="s">
        <v>658</v>
      </c>
      <c r="E43" s="768" t="s">
        <v>648</v>
      </c>
      <c r="F43" s="768"/>
      <c r="G43" s="768"/>
      <c r="H43" s="440" t="s">
        <v>1087</v>
      </c>
      <c r="I43" s="440" t="s">
        <v>1038</v>
      </c>
      <c r="J43" s="777"/>
      <c r="K43" s="780"/>
      <c r="L43" s="800"/>
      <c r="M43" s="783"/>
      <c r="N43" s="440" t="str">
        <f t="shared" si="1"/>
        <v>待機</v>
      </c>
      <c r="O43" s="440" t="str">
        <f t="shared" si="0"/>
        <v>警</v>
      </c>
      <c r="P43" s="492">
        <v>0</v>
      </c>
      <c r="Q43" s="453" t="s">
        <v>980</v>
      </c>
      <c r="R43" s="42"/>
      <c r="S43" s="42"/>
      <c r="T43" s="42"/>
      <c r="U43" s="42"/>
      <c r="V43" s="42"/>
      <c r="W43" s="42"/>
      <c r="X43" s="42"/>
      <c r="Y43" s="42"/>
      <c r="Z43" s="42"/>
      <c r="AA43" s="486"/>
      <c r="AB43" s="486"/>
      <c r="AC43" s="486"/>
      <c r="AD43" s="486"/>
      <c r="AE43" s="486"/>
      <c r="AF43" s="486"/>
      <c r="AG43" s="486"/>
      <c r="AH43" s="486"/>
      <c r="AI43" s="486"/>
      <c r="AJ43" s="486"/>
      <c r="AK43" s="486"/>
      <c r="AL43" s="486"/>
      <c r="AM43" s="789"/>
      <c r="AN43" s="790"/>
      <c r="AO43" s="790"/>
      <c r="AP43" s="790"/>
      <c r="AQ43" s="790"/>
      <c r="AR43" s="790"/>
      <c r="AS43" s="790"/>
      <c r="AT43" s="790"/>
      <c r="AU43" s="790"/>
      <c r="AV43" s="790"/>
      <c r="AW43" s="791"/>
      <c r="AX43" s="486"/>
      <c r="AY43" s="486"/>
      <c r="AZ43" s="486"/>
      <c r="BA43" s="486"/>
      <c r="BB43" s="486"/>
      <c r="BC43" s="486"/>
      <c r="BD43" s="486"/>
      <c r="BE43" s="486"/>
      <c r="BF43" s="486"/>
      <c r="BG43" s="486"/>
      <c r="BH43" s="486"/>
      <c r="BI43" s="486"/>
      <c r="BJ43" s="486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  <c r="CI43" s="493"/>
    </row>
    <row r="44" spans="2:87" ht="26.4" customHeight="1" x14ac:dyDescent="0.45">
      <c r="B44" s="488">
        <v>234</v>
      </c>
      <c r="C44" s="489" t="s">
        <v>1089</v>
      </c>
      <c r="D44" s="490" t="s">
        <v>658</v>
      </c>
      <c r="E44" s="768" t="s">
        <v>649</v>
      </c>
      <c r="F44" s="768"/>
      <c r="G44" s="768"/>
      <c r="H44" s="440" t="s">
        <v>1087</v>
      </c>
      <c r="I44" s="440" t="s">
        <v>1038</v>
      </c>
      <c r="J44" s="777"/>
      <c r="K44" s="780"/>
      <c r="L44" s="800"/>
      <c r="M44" s="783"/>
      <c r="N44" s="440" t="str">
        <f t="shared" si="1"/>
        <v>待機</v>
      </c>
      <c r="O44" s="440" t="str">
        <f t="shared" si="0"/>
        <v>警</v>
      </c>
      <c r="P44" s="492">
        <v>0</v>
      </c>
      <c r="Q44" s="453" t="s">
        <v>980</v>
      </c>
      <c r="R44" s="42"/>
      <c r="S44" s="42"/>
      <c r="T44" s="42"/>
      <c r="U44" s="42"/>
      <c r="V44" s="42"/>
      <c r="W44" s="42"/>
      <c r="X44" s="42"/>
      <c r="Y44" s="42"/>
      <c r="Z44" s="42"/>
      <c r="AA44" s="486"/>
      <c r="AB44" s="486"/>
      <c r="AC44" s="486"/>
      <c r="AD44" s="486"/>
      <c r="AE44" s="486"/>
      <c r="AF44" s="486"/>
      <c r="AG44" s="486"/>
      <c r="AH44" s="486"/>
      <c r="AI44" s="486"/>
      <c r="AJ44" s="486"/>
      <c r="AK44" s="486"/>
      <c r="AL44" s="486"/>
      <c r="AM44" s="789"/>
      <c r="AN44" s="790"/>
      <c r="AO44" s="790"/>
      <c r="AP44" s="790"/>
      <c r="AQ44" s="790"/>
      <c r="AR44" s="790"/>
      <c r="AS44" s="790"/>
      <c r="AT44" s="790"/>
      <c r="AU44" s="790"/>
      <c r="AV44" s="790"/>
      <c r="AW44" s="791"/>
      <c r="AX44" s="486"/>
      <c r="AY44" s="486"/>
      <c r="AZ44" s="486"/>
      <c r="BA44" s="486"/>
      <c r="BB44" s="486"/>
      <c r="BC44" s="486"/>
      <c r="BD44" s="486"/>
      <c r="BE44" s="486"/>
      <c r="BF44" s="486"/>
      <c r="BG44" s="486"/>
      <c r="BH44" s="486"/>
      <c r="BI44" s="486"/>
      <c r="BJ44" s="486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  <c r="CI44" s="493"/>
    </row>
    <row r="45" spans="2:87" ht="26.4" customHeight="1" x14ac:dyDescent="0.45">
      <c r="B45" s="488">
        <v>235</v>
      </c>
      <c r="C45" s="489" t="s">
        <v>1095</v>
      </c>
      <c r="D45" s="490" t="s">
        <v>658</v>
      </c>
      <c r="E45" s="768" t="s">
        <v>651</v>
      </c>
      <c r="F45" s="768"/>
      <c r="G45" s="768"/>
      <c r="H45" s="440" t="s">
        <v>1087</v>
      </c>
      <c r="I45" s="440" t="s">
        <v>1038</v>
      </c>
      <c r="J45" s="777"/>
      <c r="K45" s="780"/>
      <c r="L45" s="800"/>
      <c r="M45" s="783"/>
      <c r="N45" s="440" t="str">
        <f t="shared" si="1"/>
        <v>待機</v>
      </c>
      <c r="O45" s="440" t="str">
        <f t="shared" si="0"/>
        <v>警</v>
      </c>
      <c r="P45" s="492">
        <v>0</v>
      </c>
      <c r="Q45" s="453" t="s">
        <v>980</v>
      </c>
      <c r="R45" s="42"/>
      <c r="S45" s="42"/>
      <c r="T45" s="42"/>
      <c r="U45" s="42"/>
      <c r="V45" s="42"/>
      <c r="W45" s="42"/>
      <c r="X45" s="42"/>
      <c r="Y45" s="42"/>
      <c r="Z45" s="42"/>
      <c r="AA45" s="486"/>
      <c r="AB45" s="486"/>
      <c r="AC45" s="486"/>
      <c r="AD45" s="486"/>
      <c r="AE45" s="486"/>
      <c r="AF45" s="486"/>
      <c r="AG45" s="486"/>
      <c r="AH45" s="486"/>
      <c r="AI45" s="486"/>
      <c r="AJ45" s="486"/>
      <c r="AK45" s="486"/>
      <c r="AL45" s="486"/>
      <c r="AM45" s="789"/>
      <c r="AN45" s="790"/>
      <c r="AO45" s="790"/>
      <c r="AP45" s="790"/>
      <c r="AQ45" s="790"/>
      <c r="AR45" s="790"/>
      <c r="AS45" s="790"/>
      <c r="AT45" s="790"/>
      <c r="AU45" s="790"/>
      <c r="AV45" s="790"/>
      <c r="AW45" s="791"/>
      <c r="AX45" s="486"/>
      <c r="AY45" s="486"/>
      <c r="AZ45" s="486"/>
      <c r="BA45" s="486"/>
      <c r="BB45" s="486"/>
      <c r="BC45" s="486"/>
      <c r="BD45" s="486"/>
      <c r="BE45" s="486"/>
      <c r="BF45" s="486"/>
      <c r="BG45" s="486"/>
      <c r="BH45" s="486"/>
      <c r="BI45" s="486"/>
      <c r="BJ45" s="486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  <c r="BW45" s="42"/>
      <c r="BX45" s="42"/>
      <c r="BY45" s="42"/>
      <c r="BZ45" s="42"/>
      <c r="CA45" s="42"/>
      <c r="CB45" s="42"/>
      <c r="CC45" s="42"/>
      <c r="CD45" s="42"/>
      <c r="CE45" s="42"/>
      <c r="CF45" s="42"/>
      <c r="CG45" s="42"/>
      <c r="CH45" s="42"/>
      <c r="CI45" s="493"/>
    </row>
    <row r="46" spans="2:87" ht="26.4" customHeight="1" x14ac:dyDescent="0.45">
      <c r="B46" s="488">
        <v>236</v>
      </c>
      <c r="C46" s="489" t="s">
        <v>1095</v>
      </c>
      <c r="D46" s="490" t="s">
        <v>658</v>
      </c>
      <c r="E46" s="768" t="s">
        <v>654</v>
      </c>
      <c r="F46" s="768"/>
      <c r="G46" s="768"/>
      <c r="H46" s="440" t="s">
        <v>1087</v>
      </c>
      <c r="I46" s="440" t="s">
        <v>1038</v>
      </c>
      <c r="J46" s="777"/>
      <c r="K46" s="780"/>
      <c r="L46" s="800"/>
      <c r="M46" s="783"/>
      <c r="N46" s="440" t="str">
        <f t="shared" si="1"/>
        <v>待機</v>
      </c>
      <c r="O46" s="440" t="str">
        <f t="shared" si="0"/>
        <v>警</v>
      </c>
      <c r="P46" s="492">
        <v>0</v>
      </c>
      <c r="Q46" s="453" t="s">
        <v>980</v>
      </c>
      <c r="R46" s="42"/>
      <c r="S46" s="42"/>
      <c r="T46" s="42"/>
      <c r="U46" s="42"/>
      <c r="V46" s="42"/>
      <c r="W46" s="42"/>
      <c r="X46" s="42"/>
      <c r="Y46" s="42"/>
      <c r="Z46" s="42"/>
      <c r="AA46" s="486"/>
      <c r="AB46" s="486"/>
      <c r="AC46" s="486"/>
      <c r="AD46" s="486"/>
      <c r="AE46" s="486"/>
      <c r="AF46" s="486"/>
      <c r="AG46" s="486"/>
      <c r="AH46" s="486"/>
      <c r="AI46" s="486"/>
      <c r="AJ46" s="486"/>
      <c r="AK46" s="486"/>
      <c r="AL46" s="486"/>
      <c r="AM46" s="789"/>
      <c r="AN46" s="790"/>
      <c r="AO46" s="790"/>
      <c r="AP46" s="790"/>
      <c r="AQ46" s="790"/>
      <c r="AR46" s="790"/>
      <c r="AS46" s="790"/>
      <c r="AT46" s="790"/>
      <c r="AU46" s="790"/>
      <c r="AV46" s="790"/>
      <c r="AW46" s="791"/>
      <c r="AX46" s="486"/>
      <c r="AY46" s="486"/>
      <c r="AZ46" s="486"/>
      <c r="BA46" s="486"/>
      <c r="BB46" s="486"/>
      <c r="BC46" s="486"/>
      <c r="BD46" s="486"/>
      <c r="BE46" s="486"/>
      <c r="BF46" s="486"/>
      <c r="BG46" s="486"/>
      <c r="BH46" s="486"/>
      <c r="BI46" s="486"/>
      <c r="BJ46" s="486"/>
      <c r="BK46" s="42"/>
      <c r="BL46" s="42"/>
      <c r="BM46" s="42"/>
      <c r="BN46" s="42"/>
      <c r="BO46" s="42"/>
      <c r="BP46" s="42"/>
      <c r="BQ46" s="42"/>
      <c r="BR46" s="42"/>
      <c r="BS46" s="42"/>
      <c r="BT46" s="42"/>
      <c r="BU46" s="42"/>
      <c r="BV46" s="42"/>
      <c r="BW46" s="42"/>
      <c r="BX46" s="42"/>
      <c r="BY46" s="42"/>
      <c r="BZ46" s="42"/>
      <c r="CA46" s="42"/>
      <c r="CB46" s="42"/>
      <c r="CC46" s="42"/>
      <c r="CD46" s="42"/>
      <c r="CE46" s="42"/>
      <c r="CF46" s="42"/>
      <c r="CG46" s="42"/>
      <c r="CH46" s="42"/>
      <c r="CI46" s="493"/>
    </row>
    <row r="47" spans="2:87" ht="26.4" customHeight="1" x14ac:dyDescent="0.45">
      <c r="B47" s="488">
        <v>237</v>
      </c>
      <c r="C47" s="489" t="s">
        <v>1089</v>
      </c>
      <c r="D47" s="490" t="s">
        <v>658</v>
      </c>
      <c r="E47" s="768" t="s">
        <v>1096</v>
      </c>
      <c r="F47" s="768"/>
      <c r="G47" s="768"/>
      <c r="H47" s="440" t="s">
        <v>1087</v>
      </c>
      <c r="I47" s="440" t="s">
        <v>1038</v>
      </c>
      <c r="J47" s="777"/>
      <c r="K47" s="780"/>
      <c r="L47" s="800"/>
      <c r="M47" s="783"/>
      <c r="N47" s="440" t="str">
        <f t="shared" si="1"/>
        <v>待機</v>
      </c>
      <c r="O47" s="440" t="str">
        <f t="shared" si="0"/>
        <v>警</v>
      </c>
      <c r="P47" s="492">
        <v>0</v>
      </c>
      <c r="Q47" s="453" t="s">
        <v>980</v>
      </c>
      <c r="R47" s="42"/>
      <c r="S47" s="42"/>
      <c r="T47" s="42"/>
      <c r="U47" s="42"/>
      <c r="V47" s="42"/>
      <c r="W47" s="42"/>
      <c r="X47" s="42"/>
      <c r="Y47" s="42"/>
      <c r="Z47" s="42"/>
      <c r="AA47" s="486"/>
      <c r="AB47" s="486"/>
      <c r="AC47" s="486"/>
      <c r="AD47" s="486"/>
      <c r="AE47" s="486"/>
      <c r="AF47" s="486"/>
      <c r="AG47" s="486"/>
      <c r="AH47" s="486"/>
      <c r="AI47" s="486"/>
      <c r="AJ47" s="486"/>
      <c r="AK47" s="486"/>
      <c r="AL47" s="486"/>
      <c r="AM47" s="789"/>
      <c r="AN47" s="790"/>
      <c r="AO47" s="790"/>
      <c r="AP47" s="790"/>
      <c r="AQ47" s="790"/>
      <c r="AR47" s="790"/>
      <c r="AS47" s="790"/>
      <c r="AT47" s="790"/>
      <c r="AU47" s="790"/>
      <c r="AV47" s="790"/>
      <c r="AW47" s="791"/>
      <c r="AX47" s="486"/>
      <c r="AY47" s="486"/>
      <c r="AZ47" s="486"/>
      <c r="BA47" s="486"/>
      <c r="BB47" s="486"/>
      <c r="BC47" s="486"/>
      <c r="BD47" s="486"/>
      <c r="BE47" s="486"/>
      <c r="BF47" s="486"/>
      <c r="BG47" s="486"/>
      <c r="BH47" s="486"/>
      <c r="BI47" s="486"/>
      <c r="BJ47" s="486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  <c r="BW47" s="42"/>
      <c r="BX47" s="42"/>
      <c r="BY47" s="42"/>
      <c r="BZ47" s="42"/>
      <c r="CA47" s="42"/>
      <c r="CB47" s="42"/>
      <c r="CC47" s="42"/>
      <c r="CD47" s="42"/>
      <c r="CE47" s="42"/>
      <c r="CF47" s="42"/>
      <c r="CG47" s="42"/>
      <c r="CH47" s="42"/>
      <c r="CI47" s="493"/>
    </row>
    <row r="48" spans="2:87" ht="27" customHeight="1" thickBot="1" x14ac:dyDescent="0.5">
      <c r="B48" s="494">
        <v>238</v>
      </c>
      <c r="C48" s="495" t="s">
        <v>1089</v>
      </c>
      <c r="D48" s="496" t="s">
        <v>658</v>
      </c>
      <c r="E48" s="792" t="s">
        <v>1094</v>
      </c>
      <c r="F48" s="792"/>
      <c r="G48" s="792"/>
      <c r="H48" s="447" t="s">
        <v>1087</v>
      </c>
      <c r="I48" s="447" t="s">
        <v>1038</v>
      </c>
      <c r="J48" s="778"/>
      <c r="K48" s="781"/>
      <c r="L48" s="801"/>
      <c r="M48" s="784"/>
      <c r="N48" s="447" t="str">
        <f t="shared" si="1"/>
        <v>待機</v>
      </c>
      <c r="O48" s="447" t="str">
        <f t="shared" si="0"/>
        <v>警</v>
      </c>
      <c r="P48" s="497">
        <v>0</v>
      </c>
      <c r="Q48" s="454" t="s">
        <v>980</v>
      </c>
      <c r="R48" s="42"/>
      <c r="S48" s="42"/>
      <c r="T48" s="42"/>
      <c r="U48" s="42"/>
      <c r="V48" s="42"/>
      <c r="W48" s="42"/>
      <c r="X48" s="42"/>
      <c r="Y48" s="42"/>
      <c r="Z48" s="42"/>
      <c r="AA48" s="486"/>
      <c r="AB48" s="486"/>
      <c r="AC48" s="486"/>
      <c r="AD48" s="486"/>
      <c r="AE48" s="486"/>
      <c r="AF48" s="486"/>
      <c r="AG48" s="486"/>
      <c r="AH48" s="486"/>
      <c r="AI48" s="486"/>
      <c r="AJ48" s="486"/>
      <c r="AK48" s="486"/>
      <c r="AL48" s="486"/>
      <c r="AM48" s="789"/>
      <c r="AN48" s="790"/>
      <c r="AO48" s="790"/>
      <c r="AP48" s="790"/>
      <c r="AQ48" s="790"/>
      <c r="AR48" s="790"/>
      <c r="AS48" s="790"/>
      <c r="AT48" s="790"/>
      <c r="AU48" s="790"/>
      <c r="AV48" s="790"/>
      <c r="AW48" s="791"/>
      <c r="AX48" s="486"/>
      <c r="AY48" s="486"/>
      <c r="AZ48" s="486"/>
      <c r="BA48" s="486"/>
      <c r="BB48" s="486"/>
      <c r="BC48" s="486"/>
      <c r="BD48" s="486"/>
      <c r="BE48" s="486"/>
      <c r="BF48" s="486"/>
      <c r="BG48" s="486"/>
      <c r="BH48" s="486"/>
      <c r="BI48" s="486"/>
      <c r="BJ48" s="486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  <c r="BW48" s="42"/>
      <c r="BX48" s="42"/>
      <c r="BY48" s="42"/>
      <c r="BZ48" s="42"/>
      <c r="CA48" s="42"/>
      <c r="CB48" s="42"/>
      <c r="CC48" s="42"/>
      <c r="CD48" s="42"/>
      <c r="CE48" s="42"/>
      <c r="CF48" s="42"/>
      <c r="CG48" s="42"/>
      <c r="CH48" s="42"/>
      <c r="CI48" s="493"/>
    </row>
    <row r="49" spans="2:87" ht="27" thickBot="1" x14ac:dyDescent="0.5">
      <c r="B49" s="793" t="s">
        <v>667</v>
      </c>
      <c r="C49" s="794"/>
      <c r="D49" s="794"/>
      <c r="E49" s="794"/>
      <c r="F49" s="794"/>
      <c r="G49" s="794"/>
      <c r="H49" s="794"/>
      <c r="I49" s="794"/>
      <c r="J49" s="794"/>
      <c r="K49" s="794"/>
      <c r="L49" s="794"/>
      <c r="M49" s="794"/>
      <c r="N49" s="794"/>
      <c r="O49" s="794"/>
      <c r="P49" s="794"/>
      <c r="Q49" s="794"/>
      <c r="R49" s="794"/>
      <c r="S49" s="794"/>
      <c r="T49" s="794"/>
      <c r="U49" s="794"/>
      <c r="V49" s="794"/>
      <c r="W49" s="794"/>
      <c r="X49" s="794"/>
      <c r="Y49" s="794"/>
      <c r="Z49" s="794"/>
      <c r="AA49" s="794"/>
      <c r="AB49" s="794"/>
      <c r="AC49" s="794"/>
      <c r="AD49" s="794"/>
      <c r="AE49" s="794"/>
      <c r="AF49" s="794"/>
      <c r="AG49" s="794"/>
      <c r="AH49" s="794"/>
      <c r="AI49" s="794"/>
      <c r="AJ49" s="794"/>
      <c r="AK49" s="794"/>
      <c r="AL49" s="794"/>
      <c r="AM49" s="794"/>
      <c r="AN49" s="794"/>
      <c r="AO49" s="794"/>
      <c r="AP49" s="794"/>
      <c r="AQ49" s="794"/>
      <c r="AR49" s="794"/>
      <c r="AS49" s="794"/>
      <c r="AT49" s="794"/>
      <c r="AU49" s="794"/>
      <c r="AV49" s="794"/>
      <c r="AW49" s="794"/>
      <c r="AX49" s="794"/>
      <c r="AY49" s="794"/>
      <c r="AZ49" s="794"/>
      <c r="BA49" s="794"/>
      <c r="BB49" s="794"/>
      <c r="BC49" s="794"/>
      <c r="BD49" s="794"/>
      <c r="BE49" s="794"/>
      <c r="BF49" s="794"/>
      <c r="BG49" s="794"/>
      <c r="BH49" s="794"/>
      <c r="BI49" s="794"/>
      <c r="BJ49" s="794"/>
      <c r="BK49" s="794"/>
      <c r="BL49" s="794"/>
      <c r="BM49" s="794"/>
      <c r="BN49" s="794"/>
      <c r="BO49" s="794"/>
      <c r="BP49" s="794"/>
      <c r="BQ49" s="794"/>
      <c r="BR49" s="794"/>
      <c r="BS49" s="794"/>
      <c r="BT49" s="794"/>
      <c r="BU49" s="794"/>
      <c r="BV49" s="794"/>
      <c r="BW49" s="794"/>
      <c r="BX49" s="794"/>
      <c r="BY49" s="794"/>
      <c r="BZ49" s="794"/>
      <c r="CA49" s="794"/>
      <c r="CB49" s="794"/>
      <c r="CC49" s="794"/>
      <c r="CD49" s="794"/>
      <c r="CE49" s="794"/>
      <c r="CF49" s="794"/>
      <c r="CG49" s="794"/>
      <c r="CH49" s="794"/>
      <c r="CI49" s="795"/>
    </row>
    <row r="50" spans="2:87" ht="26.4" customHeight="1" x14ac:dyDescent="0.45">
      <c r="B50" s="498">
        <v>239</v>
      </c>
      <c r="C50" s="499" t="s">
        <v>1089</v>
      </c>
      <c r="D50" s="502" t="s">
        <v>667</v>
      </c>
      <c r="E50" s="796" t="s">
        <v>1086</v>
      </c>
      <c r="F50" s="796"/>
      <c r="G50" s="796"/>
      <c r="H50" s="430" t="s">
        <v>1087</v>
      </c>
      <c r="I50" s="430" t="s">
        <v>1038</v>
      </c>
      <c r="J50" s="797" t="e">
        <f ca="1">DATEDIF($H$4,L50,"ym")&amp;"月"&amp;DATEDIF($H$4,L50,"md")&amp;"日"</f>
        <v>#NUM!</v>
      </c>
      <c r="K50" s="798" t="str">
        <f>DATEDIF(L50,M50,"ym")&amp;"月"&amp;DATEDIF(L50,M50,"md")&amp;"日"</f>
        <v>0月10日</v>
      </c>
      <c r="L50" s="803">
        <v>43329</v>
      </c>
      <c r="M50" s="799">
        <v>43339</v>
      </c>
      <c r="N50" s="430" t="str">
        <f t="shared" si="1"/>
        <v>待機</v>
      </c>
      <c r="O50" s="430" t="str">
        <f t="shared" si="0"/>
        <v>警</v>
      </c>
      <c r="P50" s="501">
        <v>0</v>
      </c>
      <c r="Q50" s="452" t="s">
        <v>980</v>
      </c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86"/>
      <c r="AC50" s="486"/>
      <c r="AD50" s="486"/>
      <c r="AE50" s="486"/>
      <c r="AF50" s="486"/>
      <c r="AG50" s="486"/>
      <c r="AH50" s="486"/>
      <c r="AI50" s="486"/>
      <c r="AJ50" s="486"/>
      <c r="AK50" s="486"/>
      <c r="AL50" s="486"/>
      <c r="AM50" s="42"/>
      <c r="AN50" s="42"/>
      <c r="AO50" s="486"/>
      <c r="AP50" s="486"/>
      <c r="AQ50" s="486"/>
      <c r="AR50" s="486"/>
      <c r="AS50" s="486"/>
      <c r="AT50" s="486"/>
      <c r="AU50" s="486"/>
      <c r="AV50" s="486"/>
      <c r="AW50" s="486"/>
      <c r="AX50" s="789" t="s">
        <v>667</v>
      </c>
      <c r="AY50" s="790"/>
      <c r="AZ50" s="790"/>
      <c r="BA50" s="790"/>
      <c r="BB50" s="790"/>
      <c r="BC50" s="790"/>
      <c r="BD50" s="790"/>
      <c r="BE50" s="790"/>
      <c r="BF50" s="790"/>
      <c r="BG50" s="790"/>
      <c r="BH50" s="791"/>
      <c r="BI50" s="486"/>
      <c r="BJ50" s="486"/>
      <c r="BK50" s="486"/>
      <c r="BL50" s="486"/>
      <c r="BM50" s="486"/>
      <c r="BN50" s="486"/>
      <c r="BO50" s="486"/>
      <c r="BP50" s="486"/>
      <c r="BQ50" s="486"/>
      <c r="BR50" s="486"/>
      <c r="BS50" s="486"/>
      <c r="BT50" s="486"/>
      <c r="BU50" s="486"/>
      <c r="BV50" s="486"/>
      <c r="BW50" s="486"/>
      <c r="BX50" s="486"/>
      <c r="BY50" s="42"/>
      <c r="BZ50" s="42"/>
      <c r="CA50" s="42"/>
      <c r="CB50" s="42"/>
      <c r="CC50" s="42"/>
      <c r="CD50" s="42"/>
      <c r="CE50" s="42"/>
      <c r="CF50" s="42"/>
      <c r="CG50" s="42"/>
      <c r="CH50" s="42"/>
      <c r="CI50" s="493"/>
    </row>
    <row r="51" spans="2:87" ht="26.4" customHeight="1" x14ac:dyDescent="0.45">
      <c r="B51" s="488">
        <v>240</v>
      </c>
      <c r="C51" s="489" t="s">
        <v>1095</v>
      </c>
      <c r="D51" s="503" t="s">
        <v>667</v>
      </c>
      <c r="E51" s="768" t="s">
        <v>464</v>
      </c>
      <c r="F51" s="768"/>
      <c r="G51" s="768"/>
      <c r="H51" s="440" t="s">
        <v>1087</v>
      </c>
      <c r="I51" s="440" t="s">
        <v>1038</v>
      </c>
      <c r="J51" s="777"/>
      <c r="K51" s="780"/>
      <c r="L51" s="693"/>
      <c r="M51" s="800"/>
      <c r="N51" s="440" t="str">
        <f t="shared" si="1"/>
        <v>待機</v>
      </c>
      <c r="O51" s="440" t="str">
        <f t="shared" si="0"/>
        <v>警</v>
      </c>
      <c r="P51" s="492">
        <v>0</v>
      </c>
      <c r="Q51" s="453" t="s">
        <v>980</v>
      </c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86"/>
      <c r="AC51" s="486"/>
      <c r="AD51" s="486"/>
      <c r="AE51" s="486"/>
      <c r="AF51" s="486"/>
      <c r="AG51" s="486"/>
      <c r="AH51" s="486"/>
      <c r="AI51" s="486"/>
      <c r="AJ51" s="486"/>
      <c r="AK51" s="486"/>
      <c r="AL51" s="486"/>
      <c r="AM51" s="42"/>
      <c r="AN51" s="42"/>
      <c r="AO51" s="486"/>
      <c r="AP51" s="486"/>
      <c r="AQ51" s="486"/>
      <c r="AR51" s="486"/>
      <c r="AS51" s="486"/>
      <c r="AT51" s="486"/>
      <c r="AU51" s="486"/>
      <c r="AV51" s="486"/>
      <c r="AW51" s="486"/>
      <c r="AX51" s="789"/>
      <c r="AY51" s="790"/>
      <c r="AZ51" s="790"/>
      <c r="BA51" s="790"/>
      <c r="BB51" s="790"/>
      <c r="BC51" s="790"/>
      <c r="BD51" s="790"/>
      <c r="BE51" s="790"/>
      <c r="BF51" s="790"/>
      <c r="BG51" s="790"/>
      <c r="BH51" s="791"/>
      <c r="BI51" s="486"/>
      <c r="BJ51" s="486"/>
      <c r="BK51" s="486"/>
      <c r="BL51" s="486"/>
      <c r="BM51" s="486"/>
      <c r="BN51" s="486"/>
      <c r="BO51" s="486"/>
      <c r="BP51" s="486"/>
      <c r="BQ51" s="486"/>
      <c r="BR51" s="486"/>
      <c r="BS51" s="486"/>
      <c r="BT51" s="486"/>
      <c r="BU51" s="486"/>
      <c r="BV51" s="486"/>
      <c r="BW51" s="486"/>
      <c r="BX51" s="486"/>
      <c r="BY51" s="42"/>
      <c r="BZ51" s="42"/>
      <c r="CA51" s="42"/>
      <c r="CB51" s="42"/>
      <c r="CC51" s="42"/>
      <c r="CD51" s="42"/>
      <c r="CE51" s="42"/>
      <c r="CF51" s="42"/>
      <c r="CG51" s="42"/>
      <c r="CH51" s="42"/>
      <c r="CI51" s="493"/>
    </row>
    <row r="52" spans="2:87" ht="26.4" customHeight="1" x14ac:dyDescent="0.45">
      <c r="B52" s="488">
        <v>241</v>
      </c>
      <c r="C52" s="489" t="s">
        <v>1089</v>
      </c>
      <c r="D52" s="503" t="s">
        <v>667</v>
      </c>
      <c r="E52" s="768" t="s">
        <v>635</v>
      </c>
      <c r="F52" s="768"/>
      <c r="G52" s="768"/>
      <c r="H52" s="440" t="s">
        <v>1087</v>
      </c>
      <c r="I52" s="440" t="s">
        <v>1038</v>
      </c>
      <c r="J52" s="777"/>
      <c r="K52" s="780"/>
      <c r="L52" s="693"/>
      <c r="M52" s="800"/>
      <c r="N52" s="440" t="str">
        <f t="shared" si="1"/>
        <v>待機</v>
      </c>
      <c r="O52" s="440" t="str">
        <f t="shared" si="0"/>
        <v>警</v>
      </c>
      <c r="P52" s="492">
        <v>0</v>
      </c>
      <c r="Q52" s="453" t="s">
        <v>980</v>
      </c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86"/>
      <c r="AC52" s="486"/>
      <c r="AD52" s="486"/>
      <c r="AE52" s="486"/>
      <c r="AF52" s="486"/>
      <c r="AG52" s="486"/>
      <c r="AH52" s="486"/>
      <c r="AI52" s="486"/>
      <c r="AJ52" s="486"/>
      <c r="AK52" s="486"/>
      <c r="AL52" s="486"/>
      <c r="AM52" s="42"/>
      <c r="AN52" s="42"/>
      <c r="AO52" s="486"/>
      <c r="AP52" s="486"/>
      <c r="AQ52" s="486"/>
      <c r="AR52" s="486"/>
      <c r="AS52" s="486"/>
      <c r="AT52" s="486"/>
      <c r="AU52" s="486"/>
      <c r="AV52" s="486"/>
      <c r="AW52" s="486"/>
      <c r="AX52" s="789"/>
      <c r="AY52" s="790"/>
      <c r="AZ52" s="790"/>
      <c r="BA52" s="790"/>
      <c r="BB52" s="790"/>
      <c r="BC52" s="790"/>
      <c r="BD52" s="790"/>
      <c r="BE52" s="790"/>
      <c r="BF52" s="790"/>
      <c r="BG52" s="790"/>
      <c r="BH52" s="791"/>
      <c r="BI52" s="486"/>
      <c r="BJ52" s="486"/>
      <c r="BK52" s="486"/>
      <c r="BL52" s="486"/>
      <c r="BM52" s="486"/>
      <c r="BN52" s="486"/>
      <c r="BO52" s="486"/>
      <c r="BP52" s="486"/>
      <c r="BQ52" s="486"/>
      <c r="BR52" s="486"/>
      <c r="BS52" s="486"/>
      <c r="BT52" s="486"/>
      <c r="BU52" s="486"/>
      <c r="BV52" s="486"/>
      <c r="BW52" s="486"/>
      <c r="BX52" s="486"/>
      <c r="BY52" s="42"/>
      <c r="BZ52" s="42"/>
      <c r="CA52" s="42"/>
      <c r="CB52" s="42"/>
      <c r="CC52" s="42"/>
      <c r="CD52" s="42"/>
      <c r="CE52" s="42"/>
      <c r="CF52" s="42"/>
      <c r="CG52" s="42"/>
      <c r="CH52" s="42"/>
      <c r="CI52" s="493"/>
    </row>
    <row r="53" spans="2:87" ht="26.4" customHeight="1" x14ac:dyDescent="0.45">
      <c r="B53" s="488">
        <v>242</v>
      </c>
      <c r="C53" s="489" t="s">
        <v>1089</v>
      </c>
      <c r="D53" s="503" t="s">
        <v>667</v>
      </c>
      <c r="E53" s="768" t="s">
        <v>636</v>
      </c>
      <c r="F53" s="768"/>
      <c r="G53" s="768"/>
      <c r="H53" s="440" t="s">
        <v>1087</v>
      </c>
      <c r="I53" s="440" t="s">
        <v>1038</v>
      </c>
      <c r="J53" s="777"/>
      <c r="K53" s="780"/>
      <c r="L53" s="693"/>
      <c r="M53" s="800"/>
      <c r="N53" s="440" t="str">
        <f t="shared" si="1"/>
        <v>待機</v>
      </c>
      <c r="O53" s="440" t="str">
        <f t="shared" si="0"/>
        <v>警</v>
      </c>
      <c r="P53" s="492">
        <v>0</v>
      </c>
      <c r="Q53" s="453" t="s">
        <v>980</v>
      </c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86"/>
      <c r="AC53" s="486"/>
      <c r="AD53" s="486"/>
      <c r="AE53" s="486"/>
      <c r="AF53" s="486"/>
      <c r="AG53" s="486"/>
      <c r="AH53" s="486"/>
      <c r="AI53" s="486"/>
      <c r="AJ53" s="486"/>
      <c r="AK53" s="486"/>
      <c r="AL53" s="486"/>
      <c r="AM53" s="42"/>
      <c r="AN53" s="42"/>
      <c r="AO53" s="486"/>
      <c r="AP53" s="486"/>
      <c r="AQ53" s="486"/>
      <c r="AR53" s="486"/>
      <c r="AS53" s="486"/>
      <c r="AT53" s="486"/>
      <c r="AU53" s="486"/>
      <c r="AV53" s="486"/>
      <c r="AW53" s="486"/>
      <c r="AX53" s="789"/>
      <c r="AY53" s="790"/>
      <c r="AZ53" s="790"/>
      <c r="BA53" s="790"/>
      <c r="BB53" s="790"/>
      <c r="BC53" s="790"/>
      <c r="BD53" s="790"/>
      <c r="BE53" s="790"/>
      <c r="BF53" s="790"/>
      <c r="BG53" s="790"/>
      <c r="BH53" s="791"/>
      <c r="BI53" s="486"/>
      <c r="BJ53" s="486"/>
      <c r="BK53" s="486"/>
      <c r="BL53" s="486"/>
      <c r="BM53" s="486"/>
      <c r="BN53" s="486"/>
      <c r="BO53" s="486"/>
      <c r="BP53" s="486"/>
      <c r="BQ53" s="486"/>
      <c r="BR53" s="486"/>
      <c r="BS53" s="486"/>
      <c r="BT53" s="486"/>
      <c r="BU53" s="486"/>
      <c r="BV53" s="486"/>
      <c r="BW53" s="486"/>
      <c r="BX53" s="486"/>
      <c r="BY53" s="42"/>
      <c r="BZ53" s="42"/>
      <c r="CA53" s="42"/>
      <c r="CB53" s="42"/>
      <c r="CC53" s="42"/>
      <c r="CD53" s="42"/>
      <c r="CE53" s="42"/>
      <c r="CF53" s="42"/>
      <c r="CG53" s="42"/>
      <c r="CH53" s="42"/>
      <c r="CI53" s="493"/>
    </row>
    <row r="54" spans="2:87" ht="26.4" customHeight="1" x14ac:dyDescent="0.45">
      <c r="B54" s="488">
        <v>243</v>
      </c>
      <c r="C54" s="489" t="s">
        <v>1089</v>
      </c>
      <c r="D54" s="503" t="s">
        <v>667</v>
      </c>
      <c r="E54" s="768" t="s">
        <v>637</v>
      </c>
      <c r="F54" s="768"/>
      <c r="G54" s="768"/>
      <c r="H54" s="440" t="s">
        <v>1087</v>
      </c>
      <c r="I54" s="440" t="s">
        <v>1038</v>
      </c>
      <c r="J54" s="777"/>
      <c r="K54" s="780"/>
      <c r="L54" s="693"/>
      <c r="M54" s="800"/>
      <c r="N54" s="440" t="str">
        <f t="shared" si="1"/>
        <v>待機</v>
      </c>
      <c r="O54" s="440" t="str">
        <f t="shared" si="0"/>
        <v>警</v>
      </c>
      <c r="P54" s="492">
        <v>0</v>
      </c>
      <c r="Q54" s="453" t="s">
        <v>980</v>
      </c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86"/>
      <c r="AC54" s="486"/>
      <c r="AD54" s="486"/>
      <c r="AE54" s="486"/>
      <c r="AF54" s="486"/>
      <c r="AG54" s="486"/>
      <c r="AH54" s="486"/>
      <c r="AI54" s="486"/>
      <c r="AJ54" s="486"/>
      <c r="AK54" s="486"/>
      <c r="AL54" s="486"/>
      <c r="AM54" s="42"/>
      <c r="AN54" s="42"/>
      <c r="AO54" s="486"/>
      <c r="AP54" s="486"/>
      <c r="AQ54" s="486"/>
      <c r="AR54" s="486"/>
      <c r="AS54" s="486"/>
      <c r="AT54" s="486"/>
      <c r="AU54" s="486"/>
      <c r="AV54" s="486"/>
      <c r="AW54" s="486"/>
      <c r="AX54" s="789"/>
      <c r="AY54" s="790"/>
      <c r="AZ54" s="790"/>
      <c r="BA54" s="790"/>
      <c r="BB54" s="790"/>
      <c r="BC54" s="790"/>
      <c r="BD54" s="790"/>
      <c r="BE54" s="790"/>
      <c r="BF54" s="790"/>
      <c r="BG54" s="790"/>
      <c r="BH54" s="791"/>
      <c r="BI54" s="486"/>
      <c r="BJ54" s="486"/>
      <c r="BK54" s="486"/>
      <c r="BL54" s="486"/>
      <c r="BM54" s="486"/>
      <c r="BN54" s="486"/>
      <c r="BO54" s="486"/>
      <c r="BP54" s="486"/>
      <c r="BQ54" s="486"/>
      <c r="BR54" s="486"/>
      <c r="BS54" s="486"/>
      <c r="BT54" s="486"/>
      <c r="BU54" s="486"/>
      <c r="BV54" s="486"/>
      <c r="BW54" s="486"/>
      <c r="BX54" s="486"/>
      <c r="BY54" s="42"/>
      <c r="BZ54" s="42"/>
      <c r="CA54" s="42"/>
      <c r="CB54" s="42"/>
      <c r="CC54" s="42"/>
      <c r="CD54" s="42"/>
      <c r="CE54" s="42"/>
      <c r="CF54" s="42"/>
      <c r="CG54" s="42"/>
      <c r="CH54" s="42"/>
      <c r="CI54" s="493"/>
    </row>
    <row r="55" spans="2:87" ht="26.4" customHeight="1" x14ac:dyDescent="0.45">
      <c r="B55" s="488">
        <v>244</v>
      </c>
      <c r="C55" s="489" t="s">
        <v>1089</v>
      </c>
      <c r="D55" s="503" t="s">
        <v>667</v>
      </c>
      <c r="E55" s="768" t="s">
        <v>1090</v>
      </c>
      <c r="F55" s="768"/>
      <c r="G55" s="768"/>
      <c r="H55" s="440" t="s">
        <v>1087</v>
      </c>
      <c r="I55" s="440" t="s">
        <v>1038</v>
      </c>
      <c r="J55" s="777"/>
      <c r="K55" s="780"/>
      <c r="L55" s="693"/>
      <c r="M55" s="800"/>
      <c r="N55" s="440" t="str">
        <f t="shared" si="1"/>
        <v>待機</v>
      </c>
      <c r="O55" s="440" t="str">
        <f t="shared" si="0"/>
        <v>警</v>
      </c>
      <c r="P55" s="492">
        <v>0</v>
      </c>
      <c r="Q55" s="453" t="s">
        <v>980</v>
      </c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86"/>
      <c r="AC55" s="486"/>
      <c r="AD55" s="486"/>
      <c r="AE55" s="486"/>
      <c r="AF55" s="486"/>
      <c r="AG55" s="486"/>
      <c r="AH55" s="486"/>
      <c r="AI55" s="486"/>
      <c r="AJ55" s="486"/>
      <c r="AK55" s="486"/>
      <c r="AL55" s="486"/>
      <c r="AM55" s="42"/>
      <c r="AN55" s="42"/>
      <c r="AO55" s="486"/>
      <c r="AP55" s="486"/>
      <c r="AQ55" s="486"/>
      <c r="AR55" s="486"/>
      <c r="AS55" s="486"/>
      <c r="AT55" s="486"/>
      <c r="AU55" s="486"/>
      <c r="AV55" s="486"/>
      <c r="AW55" s="486"/>
      <c r="AX55" s="789"/>
      <c r="AY55" s="790"/>
      <c r="AZ55" s="790"/>
      <c r="BA55" s="790"/>
      <c r="BB55" s="790"/>
      <c r="BC55" s="790"/>
      <c r="BD55" s="790"/>
      <c r="BE55" s="790"/>
      <c r="BF55" s="790"/>
      <c r="BG55" s="790"/>
      <c r="BH55" s="791"/>
      <c r="BI55" s="486"/>
      <c r="BJ55" s="486"/>
      <c r="BK55" s="486"/>
      <c r="BL55" s="486"/>
      <c r="BM55" s="486"/>
      <c r="BN55" s="486"/>
      <c r="BO55" s="486"/>
      <c r="BP55" s="486"/>
      <c r="BQ55" s="486"/>
      <c r="BR55" s="486"/>
      <c r="BS55" s="486"/>
      <c r="BT55" s="486"/>
      <c r="BU55" s="486"/>
      <c r="BV55" s="486"/>
      <c r="BW55" s="486"/>
      <c r="BX55" s="486"/>
      <c r="BY55" s="42"/>
      <c r="BZ55" s="42"/>
      <c r="CA55" s="42"/>
      <c r="CB55" s="42"/>
      <c r="CC55" s="42"/>
      <c r="CD55" s="42"/>
      <c r="CE55" s="42"/>
      <c r="CF55" s="42"/>
      <c r="CG55" s="42"/>
      <c r="CH55" s="42"/>
      <c r="CI55" s="493"/>
    </row>
    <row r="56" spans="2:87" ht="26.4" customHeight="1" x14ac:dyDescent="0.45">
      <c r="B56" s="488">
        <v>245</v>
      </c>
      <c r="C56" s="489" t="s">
        <v>1089</v>
      </c>
      <c r="D56" s="503" t="s">
        <v>667</v>
      </c>
      <c r="E56" s="768" t="s">
        <v>639</v>
      </c>
      <c r="F56" s="768"/>
      <c r="G56" s="768"/>
      <c r="H56" s="440" t="s">
        <v>1087</v>
      </c>
      <c r="I56" s="440" t="s">
        <v>1038</v>
      </c>
      <c r="J56" s="777"/>
      <c r="K56" s="780"/>
      <c r="L56" s="693"/>
      <c r="M56" s="800"/>
      <c r="N56" s="440" t="str">
        <f t="shared" si="1"/>
        <v>待機</v>
      </c>
      <c r="O56" s="440" t="str">
        <f t="shared" si="0"/>
        <v>警</v>
      </c>
      <c r="P56" s="492">
        <v>0</v>
      </c>
      <c r="Q56" s="453" t="s">
        <v>980</v>
      </c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86"/>
      <c r="AC56" s="486"/>
      <c r="AD56" s="486"/>
      <c r="AE56" s="486"/>
      <c r="AF56" s="486"/>
      <c r="AG56" s="486"/>
      <c r="AH56" s="486"/>
      <c r="AI56" s="486"/>
      <c r="AJ56" s="486"/>
      <c r="AK56" s="486"/>
      <c r="AL56" s="486"/>
      <c r="AM56" s="42"/>
      <c r="AN56" s="42"/>
      <c r="AO56" s="486"/>
      <c r="AP56" s="486"/>
      <c r="AQ56" s="486"/>
      <c r="AR56" s="486"/>
      <c r="AS56" s="486"/>
      <c r="AT56" s="486"/>
      <c r="AU56" s="486"/>
      <c r="AV56" s="486"/>
      <c r="AW56" s="486"/>
      <c r="AX56" s="789"/>
      <c r="AY56" s="790"/>
      <c r="AZ56" s="790"/>
      <c r="BA56" s="790"/>
      <c r="BB56" s="790"/>
      <c r="BC56" s="790"/>
      <c r="BD56" s="790"/>
      <c r="BE56" s="790"/>
      <c r="BF56" s="790"/>
      <c r="BG56" s="790"/>
      <c r="BH56" s="791"/>
      <c r="BI56" s="486"/>
      <c r="BJ56" s="486"/>
      <c r="BK56" s="486"/>
      <c r="BL56" s="486"/>
      <c r="BM56" s="486"/>
      <c r="BN56" s="486"/>
      <c r="BO56" s="486"/>
      <c r="BP56" s="486"/>
      <c r="BQ56" s="486"/>
      <c r="BR56" s="486"/>
      <c r="BS56" s="486"/>
      <c r="BT56" s="486"/>
      <c r="BU56" s="486"/>
      <c r="BV56" s="486"/>
      <c r="BW56" s="486"/>
      <c r="BX56" s="486"/>
      <c r="BY56" s="42"/>
      <c r="BZ56" s="42"/>
      <c r="CA56" s="42"/>
      <c r="CB56" s="42"/>
      <c r="CC56" s="42"/>
      <c r="CD56" s="42"/>
      <c r="CE56" s="42"/>
      <c r="CF56" s="42"/>
      <c r="CG56" s="42"/>
      <c r="CH56" s="42"/>
      <c r="CI56" s="493"/>
    </row>
    <row r="57" spans="2:87" ht="26.4" customHeight="1" x14ac:dyDescent="0.45">
      <c r="B57" s="488">
        <v>246</v>
      </c>
      <c r="C57" s="489" t="s">
        <v>1097</v>
      </c>
      <c r="D57" s="503" t="s">
        <v>667</v>
      </c>
      <c r="E57" s="768" t="s">
        <v>1091</v>
      </c>
      <c r="F57" s="768"/>
      <c r="G57" s="768"/>
      <c r="H57" s="440" t="s">
        <v>1087</v>
      </c>
      <c r="I57" s="440" t="s">
        <v>1038</v>
      </c>
      <c r="J57" s="777"/>
      <c r="K57" s="780"/>
      <c r="L57" s="693"/>
      <c r="M57" s="800"/>
      <c r="N57" s="440" t="str">
        <f t="shared" si="1"/>
        <v>待機</v>
      </c>
      <c r="O57" s="440" t="str">
        <f t="shared" si="0"/>
        <v>警</v>
      </c>
      <c r="P57" s="492">
        <v>0</v>
      </c>
      <c r="Q57" s="453" t="s">
        <v>980</v>
      </c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86"/>
      <c r="AC57" s="486"/>
      <c r="AD57" s="486"/>
      <c r="AE57" s="486"/>
      <c r="AF57" s="486"/>
      <c r="AG57" s="486"/>
      <c r="AH57" s="486"/>
      <c r="AI57" s="486"/>
      <c r="AJ57" s="486"/>
      <c r="AK57" s="486"/>
      <c r="AL57" s="486"/>
      <c r="AM57" s="42"/>
      <c r="AN57" s="42"/>
      <c r="AO57" s="486"/>
      <c r="AP57" s="486"/>
      <c r="AQ57" s="486"/>
      <c r="AR57" s="486"/>
      <c r="AS57" s="486"/>
      <c r="AT57" s="486"/>
      <c r="AU57" s="486"/>
      <c r="AV57" s="486"/>
      <c r="AW57" s="486"/>
      <c r="AX57" s="789"/>
      <c r="AY57" s="790"/>
      <c r="AZ57" s="790"/>
      <c r="BA57" s="790"/>
      <c r="BB57" s="790"/>
      <c r="BC57" s="790"/>
      <c r="BD57" s="790"/>
      <c r="BE57" s="790"/>
      <c r="BF57" s="790"/>
      <c r="BG57" s="790"/>
      <c r="BH57" s="791"/>
      <c r="BI57" s="486"/>
      <c r="BJ57" s="486"/>
      <c r="BK57" s="486"/>
      <c r="BL57" s="486"/>
      <c r="BM57" s="486"/>
      <c r="BN57" s="486"/>
      <c r="BO57" s="486"/>
      <c r="BP57" s="486"/>
      <c r="BQ57" s="486"/>
      <c r="BR57" s="486"/>
      <c r="BS57" s="486"/>
      <c r="BT57" s="486"/>
      <c r="BU57" s="486"/>
      <c r="BV57" s="486"/>
      <c r="BW57" s="486"/>
      <c r="BX57" s="486"/>
      <c r="BY57" s="42"/>
      <c r="BZ57" s="42"/>
      <c r="CA57" s="42"/>
      <c r="CB57" s="42"/>
      <c r="CC57" s="42"/>
      <c r="CD57" s="42"/>
      <c r="CE57" s="42"/>
      <c r="CF57" s="42"/>
      <c r="CG57" s="42"/>
      <c r="CH57" s="42"/>
      <c r="CI57" s="493"/>
    </row>
    <row r="58" spans="2:87" ht="26.4" customHeight="1" x14ac:dyDescent="0.45">
      <c r="B58" s="488">
        <v>247</v>
      </c>
      <c r="C58" s="489" t="s">
        <v>1089</v>
      </c>
      <c r="D58" s="503" t="s">
        <v>667</v>
      </c>
      <c r="E58" s="768" t="s">
        <v>641</v>
      </c>
      <c r="F58" s="768"/>
      <c r="G58" s="768"/>
      <c r="H58" s="440" t="s">
        <v>1087</v>
      </c>
      <c r="I58" s="440" t="s">
        <v>1038</v>
      </c>
      <c r="J58" s="777"/>
      <c r="K58" s="780"/>
      <c r="L58" s="693"/>
      <c r="M58" s="800"/>
      <c r="N58" s="440" t="str">
        <f t="shared" si="1"/>
        <v>待機</v>
      </c>
      <c r="O58" s="440" t="str">
        <f t="shared" si="0"/>
        <v>警</v>
      </c>
      <c r="P58" s="492">
        <v>0</v>
      </c>
      <c r="Q58" s="453" t="s">
        <v>980</v>
      </c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86"/>
      <c r="AC58" s="486"/>
      <c r="AD58" s="486"/>
      <c r="AE58" s="486"/>
      <c r="AF58" s="486"/>
      <c r="AG58" s="486"/>
      <c r="AH58" s="486"/>
      <c r="AI58" s="486"/>
      <c r="AJ58" s="486"/>
      <c r="AK58" s="486"/>
      <c r="AL58" s="486"/>
      <c r="AM58" s="42"/>
      <c r="AN58" s="42"/>
      <c r="AO58" s="486"/>
      <c r="AP58" s="486"/>
      <c r="AQ58" s="486"/>
      <c r="AR58" s="486"/>
      <c r="AS58" s="486"/>
      <c r="AT58" s="486"/>
      <c r="AU58" s="486"/>
      <c r="AV58" s="486"/>
      <c r="AW58" s="486"/>
      <c r="AX58" s="789"/>
      <c r="AY58" s="790"/>
      <c r="AZ58" s="790"/>
      <c r="BA58" s="790"/>
      <c r="BB58" s="790"/>
      <c r="BC58" s="790"/>
      <c r="BD58" s="790"/>
      <c r="BE58" s="790"/>
      <c r="BF58" s="790"/>
      <c r="BG58" s="790"/>
      <c r="BH58" s="791"/>
      <c r="BI58" s="486"/>
      <c r="BJ58" s="486"/>
      <c r="BK58" s="486"/>
      <c r="BL58" s="486"/>
      <c r="BM58" s="486"/>
      <c r="BN58" s="486"/>
      <c r="BO58" s="486"/>
      <c r="BP58" s="486"/>
      <c r="BQ58" s="486"/>
      <c r="BR58" s="486"/>
      <c r="BS58" s="486"/>
      <c r="BT58" s="486"/>
      <c r="BU58" s="486"/>
      <c r="BV58" s="486"/>
      <c r="BW58" s="486"/>
      <c r="BX58" s="486"/>
      <c r="BY58" s="42"/>
      <c r="BZ58" s="42"/>
      <c r="CA58" s="42"/>
      <c r="CB58" s="42"/>
      <c r="CC58" s="42"/>
      <c r="CD58" s="42"/>
      <c r="CE58" s="42"/>
      <c r="CF58" s="42"/>
      <c r="CG58" s="42"/>
      <c r="CH58" s="42"/>
      <c r="CI58" s="493"/>
    </row>
    <row r="59" spans="2:87" ht="26.4" customHeight="1" x14ac:dyDescent="0.45">
      <c r="B59" s="488">
        <v>248</v>
      </c>
      <c r="C59" s="489" t="s">
        <v>1097</v>
      </c>
      <c r="D59" s="503" t="s">
        <v>667</v>
      </c>
      <c r="E59" s="768" t="s">
        <v>642</v>
      </c>
      <c r="F59" s="768"/>
      <c r="G59" s="768"/>
      <c r="H59" s="440" t="s">
        <v>1087</v>
      </c>
      <c r="I59" s="440" t="s">
        <v>1038</v>
      </c>
      <c r="J59" s="777"/>
      <c r="K59" s="780"/>
      <c r="L59" s="693"/>
      <c r="M59" s="800"/>
      <c r="N59" s="440" t="str">
        <f t="shared" si="1"/>
        <v>待機</v>
      </c>
      <c r="O59" s="440" t="str">
        <f t="shared" si="0"/>
        <v>警</v>
      </c>
      <c r="P59" s="492">
        <v>0</v>
      </c>
      <c r="Q59" s="453" t="s">
        <v>980</v>
      </c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86"/>
      <c r="AC59" s="486"/>
      <c r="AD59" s="486"/>
      <c r="AE59" s="486"/>
      <c r="AF59" s="486"/>
      <c r="AG59" s="486"/>
      <c r="AH59" s="486"/>
      <c r="AI59" s="486"/>
      <c r="AJ59" s="486"/>
      <c r="AK59" s="486"/>
      <c r="AL59" s="486"/>
      <c r="AM59" s="42"/>
      <c r="AN59" s="42"/>
      <c r="AO59" s="486"/>
      <c r="AP59" s="486"/>
      <c r="AQ59" s="486"/>
      <c r="AR59" s="486"/>
      <c r="AS59" s="486"/>
      <c r="AT59" s="486"/>
      <c r="AU59" s="486"/>
      <c r="AV59" s="486"/>
      <c r="AW59" s="486"/>
      <c r="AX59" s="789"/>
      <c r="AY59" s="790"/>
      <c r="AZ59" s="790"/>
      <c r="BA59" s="790"/>
      <c r="BB59" s="790"/>
      <c r="BC59" s="790"/>
      <c r="BD59" s="790"/>
      <c r="BE59" s="790"/>
      <c r="BF59" s="790"/>
      <c r="BG59" s="790"/>
      <c r="BH59" s="791"/>
      <c r="BI59" s="486"/>
      <c r="BJ59" s="486"/>
      <c r="BK59" s="486"/>
      <c r="BL59" s="486"/>
      <c r="BM59" s="486"/>
      <c r="BN59" s="486"/>
      <c r="BO59" s="486"/>
      <c r="BP59" s="486"/>
      <c r="BQ59" s="486"/>
      <c r="BR59" s="486"/>
      <c r="BS59" s="486"/>
      <c r="BT59" s="486"/>
      <c r="BU59" s="486"/>
      <c r="BV59" s="486"/>
      <c r="BW59" s="486"/>
      <c r="BX59" s="486"/>
      <c r="BY59" s="42"/>
      <c r="BZ59" s="42"/>
      <c r="CA59" s="42"/>
      <c r="CB59" s="42"/>
      <c r="CC59" s="42"/>
      <c r="CD59" s="42"/>
      <c r="CE59" s="42"/>
      <c r="CF59" s="42"/>
      <c r="CG59" s="42"/>
      <c r="CH59" s="42"/>
      <c r="CI59" s="493"/>
    </row>
    <row r="60" spans="2:87" ht="26.4" customHeight="1" x14ac:dyDescent="0.45">
      <c r="B60" s="488">
        <v>249</v>
      </c>
      <c r="C60" s="489" t="s">
        <v>1089</v>
      </c>
      <c r="D60" s="503" t="s">
        <v>667</v>
      </c>
      <c r="E60" s="768" t="s">
        <v>643</v>
      </c>
      <c r="F60" s="768"/>
      <c r="G60" s="768"/>
      <c r="H60" s="440" t="s">
        <v>1087</v>
      </c>
      <c r="I60" s="440" t="s">
        <v>1038</v>
      </c>
      <c r="J60" s="777"/>
      <c r="K60" s="780"/>
      <c r="L60" s="693"/>
      <c r="M60" s="800"/>
      <c r="N60" s="440" t="str">
        <f t="shared" si="1"/>
        <v>待機</v>
      </c>
      <c r="O60" s="440" t="str">
        <f t="shared" si="0"/>
        <v>警</v>
      </c>
      <c r="P60" s="492">
        <v>0</v>
      </c>
      <c r="Q60" s="453" t="s">
        <v>980</v>
      </c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86"/>
      <c r="AC60" s="486"/>
      <c r="AD60" s="486"/>
      <c r="AE60" s="486"/>
      <c r="AF60" s="486"/>
      <c r="AG60" s="486"/>
      <c r="AH60" s="486"/>
      <c r="AI60" s="486"/>
      <c r="AJ60" s="486"/>
      <c r="AK60" s="486"/>
      <c r="AL60" s="486"/>
      <c r="AM60" s="42"/>
      <c r="AN60" s="42"/>
      <c r="AO60" s="486"/>
      <c r="AP60" s="486"/>
      <c r="AQ60" s="486"/>
      <c r="AR60" s="486"/>
      <c r="AS60" s="486"/>
      <c r="AT60" s="486"/>
      <c r="AU60" s="486"/>
      <c r="AV60" s="486"/>
      <c r="AW60" s="486"/>
      <c r="AX60" s="789"/>
      <c r="AY60" s="790"/>
      <c r="AZ60" s="790"/>
      <c r="BA60" s="790"/>
      <c r="BB60" s="790"/>
      <c r="BC60" s="790"/>
      <c r="BD60" s="790"/>
      <c r="BE60" s="790"/>
      <c r="BF60" s="790"/>
      <c r="BG60" s="790"/>
      <c r="BH60" s="791"/>
      <c r="BI60" s="486"/>
      <c r="BJ60" s="486"/>
      <c r="BK60" s="486"/>
      <c r="BL60" s="486"/>
      <c r="BM60" s="486"/>
      <c r="BN60" s="486"/>
      <c r="BO60" s="486"/>
      <c r="BP60" s="486"/>
      <c r="BQ60" s="486"/>
      <c r="BR60" s="486"/>
      <c r="BS60" s="486"/>
      <c r="BT60" s="486"/>
      <c r="BU60" s="486"/>
      <c r="BV60" s="486"/>
      <c r="BW60" s="486"/>
      <c r="BX60" s="486"/>
      <c r="BY60" s="42"/>
      <c r="BZ60" s="42"/>
      <c r="CA60" s="42"/>
      <c r="CB60" s="42"/>
      <c r="CC60" s="42"/>
      <c r="CD60" s="42"/>
      <c r="CE60" s="42"/>
      <c r="CF60" s="42"/>
      <c r="CG60" s="42"/>
      <c r="CH60" s="42"/>
      <c r="CI60" s="493"/>
    </row>
    <row r="61" spans="2:87" ht="26.4" customHeight="1" x14ac:dyDescent="0.45">
      <c r="B61" s="488">
        <v>250</v>
      </c>
      <c r="C61" s="489" t="s">
        <v>1097</v>
      </c>
      <c r="D61" s="503" t="s">
        <v>667</v>
      </c>
      <c r="E61" s="768" t="s">
        <v>1092</v>
      </c>
      <c r="F61" s="768"/>
      <c r="G61" s="768"/>
      <c r="H61" s="440" t="s">
        <v>1087</v>
      </c>
      <c r="I61" s="440" t="s">
        <v>1038</v>
      </c>
      <c r="J61" s="777"/>
      <c r="K61" s="780"/>
      <c r="L61" s="693"/>
      <c r="M61" s="800"/>
      <c r="N61" s="440" t="str">
        <f t="shared" si="1"/>
        <v>待機</v>
      </c>
      <c r="O61" s="440" t="str">
        <f t="shared" si="0"/>
        <v>警</v>
      </c>
      <c r="P61" s="492">
        <v>0</v>
      </c>
      <c r="Q61" s="453" t="s">
        <v>980</v>
      </c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86"/>
      <c r="AC61" s="486"/>
      <c r="AD61" s="486"/>
      <c r="AE61" s="486"/>
      <c r="AF61" s="486"/>
      <c r="AG61" s="486"/>
      <c r="AH61" s="486"/>
      <c r="AI61" s="486"/>
      <c r="AJ61" s="486"/>
      <c r="AK61" s="486"/>
      <c r="AL61" s="486"/>
      <c r="AM61" s="42"/>
      <c r="AN61" s="42"/>
      <c r="AO61" s="486"/>
      <c r="AP61" s="486"/>
      <c r="AQ61" s="486"/>
      <c r="AR61" s="486"/>
      <c r="AS61" s="486"/>
      <c r="AT61" s="486"/>
      <c r="AU61" s="486"/>
      <c r="AV61" s="486"/>
      <c r="AW61" s="486"/>
      <c r="AX61" s="789"/>
      <c r="AY61" s="790"/>
      <c r="AZ61" s="790"/>
      <c r="BA61" s="790"/>
      <c r="BB61" s="790"/>
      <c r="BC61" s="790"/>
      <c r="BD61" s="790"/>
      <c r="BE61" s="790"/>
      <c r="BF61" s="790"/>
      <c r="BG61" s="790"/>
      <c r="BH61" s="791"/>
      <c r="BI61" s="486"/>
      <c r="BJ61" s="486"/>
      <c r="BK61" s="486"/>
      <c r="BL61" s="486"/>
      <c r="BM61" s="486"/>
      <c r="BN61" s="486"/>
      <c r="BO61" s="486"/>
      <c r="BP61" s="486"/>
      <c r="BQ61" s="486"/>
      <c r="BR61" s="486"/>
      <c r="BS61" s="486"/>
      <c r="BT61" s="486"/>
      <c r="BU61" s="486"/>
      <c r="BV61" s="486"/>
      <c r="BW61" s="486"/>
      <c r="BX61" s="486"/>
      <c r="BY61" s="42"/>
      <c r="BZ61" s="42"/>
      <c r="CA61" s="42"/>
      <c r="CB61" s="42"/>
      <c r="CC61" s="42"/>
      <c r="CD61" s="42"/>
      <c r="CE61" s="42"/>
      <c r="CF61" s="42"/>
      <c r="CG61" s="42"/>
      <c r="CH61" s="42"/>
      <c r="CI61" s="493"/>
    </row>
    <row r="62" spans="2:87" ht="26.4" customHeight="1" x14ac:dyDescent="0.45">
      <c r="B62" s="488">
        <v>251</v>
      </c>
      <c r="C62" s="489" t="s">
        <v>1097</v>
      </c>
      <c r="D62" s="503" t="s">
        <v>667</v>
      </c>
      <c r="E62" s="768" t="s">
        <v>663</v>
      </c>
      <c r="F62" s="768"/>
      <c r="G62" s="768"/>
      <c r="H62" s="440" t="s">
        <v>1087</v>
      </c>
      <c r="I62" s="440" t="s">
        <v>1038</v>
      </c>
      <c r="J62" s="777"/>
      <c r="K62" s="780"/>
      <c r="L62" s="693"/>
      <c r="M62" s="800"/>
      <c r="N62" s="440" t="str">
        <f t="shared" si="1"/>
        <v>待機</v>
      </c>
      <c r="O62" s="440" t="str">
        <f t="shared" si="0"/>
        <v>警</v>
      </c>
      <c r="P62" s="492">
        <v>0</v>
      </c>
      <c r="Q62" s="453" t="s">
        <v>980</v>
      </c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86"/>
      <c r="AC62" s="486"/>
      <c r="AD62" s="486"/>
      <c r="AE62" s="486"/>
      <c r="AF62" s="486"/>
      <c r="AG62" s="486"/>
      <c r="AH62" s="486"/>
      <c r="AI62" s="486"/>
      <c r="AJ62" s="486"/>
      <c r="AK62" s="486"/>
      <c r="AL62" s="486"/>
      <c r="AM62" s="42"/>
      <c r="AN62" s="42"/>
      <c r="AO62" s="486"/>
      <c r="AP62" s="486"/>
      <c r="AQ62" s="486"/>
      <c r="AR62" s="486"/>
      <c r="AS62" s="486"/>
      <c r="AT62" s="486"/>
      <c r="AU62" s="486"/>
      <c r="AV62" s="486"/>
      <c r="AW62" s="486"/>
      <c r="AX62" s="789"/>
      <c r="AY62" s="790"/>
      <c r="AZ62" s="790"/>
      <c r="BA62" s="790"/>
      <c r="BB62" s="790"/>
      <c r="BC62" s="790"/>
      <c r="BD62" s="790"/>
      <c r="BE62" s="790"/>
      <c r="BF62" s="790"/>
      <c r="BG62" s="790"/>
      <c r="BH62" s="791"/>
      <c r="BI62" s="486"/>
      <c r="BJ62" s="486"/>
      <c r="BK62" s="486"/>
      <c r="BL62" s="486"/>
      <c r="BM62" s="486"/>
      <c r="BN62" s="486"/>
      <c r="BO62" s="486"/>
      <c r="BP62" s="486"/>
      <c r="BQ62" s="486"/>
      <c r="BR62" s="486"/>
      <c r="BS62" s="486"/>
      <c r="BT62" s="486"/>
      <c r="BU62" s="486"/>
      <c r="BV62" s="486"/>
      <c r="BW62" s="486"/>
      <c r="BX62" s="486"/>
      <c r="BY62" s="42"/>
      <c r="BZ62" s="42"/>
      <c r="CA62" s="42"/>
      <c r="CB62" s="42"/>
      <c r="CC62" s="42"/>
      <c r="CD62" s="42"/>
      <c r="CE62" s="42"/>
      <c r="CF62" s="42"/>
      <c r="CG62" s="42"/>
      <c r="CH62" s="42"/>
      <c r="CI62" s="493"/>
    </row>
    <row r="63" spans="2:87" ht="26.4" customHeight="1" x14ac:dyDescent="0.45">
      <c r="B63" s="488">
        <v>252</v>
      </c>
      <c r="C63" s="489" t="s">
        <v>1097</v>
      </c>
      <c r="D63" s="503" t="s">
        <v>667</v>
      </c>
      <c r="E63" s="768" t="s">
        <v>648</v>
      </c>
      <c r="F63" s="768"/>
      <c r="G63" s="768"/>
      <c r="H63" s="440" t="s">
        <v>1087</v>
      </c>
      <c r="I63" s="440" t="s">
        <v>1038</v>
      </c>
      <c r="J63" s="777"/>
      <c r="K63" s="780"/>
      <c r="L63" s="693"/>
      <c r="M63" s="800"/>
      <c r="N63" s="440" t="str">
        <f t="shared" si="1"/>
        <v>待機</v>
      </c>
      <c r="O63" s="440" t="str">
        <f t="shared" si="0"/>
        <v>警</v>
      </c>
      <c r="P63" s="492">
        <v>0</v>
      </c>
      <c r="Q63" s="453" t="s">
        <v>980</v>
      </c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86"/>
      <c r="AC63" s="486"/>
      <c r="AD63" s="486"/>
      <c r="AE63" s="486"/>
      <c r="AF63" s="486"/>
      <c r="AG63" s="486"/>
      <c r="AH63" s="486"/>
      <c r="AI63" s="486"/>
      <c r="AJ63" s="486"/>
      <c r="AK63" s="486"/>
      <c r="AL63" s="486"/>
      <c r="AM63" s="42"/>
      <c r="AN63" s="42"/>
      <c r="AO63" s="486"/>
      <c r="AP63" s="486"/>
      <c r="AQ63" s="486"/>
      <c r="AR63" s="486"/>
      <c r="AS63" s="486"/>
      <c r="AT63" s="486"/>
      <c r="AU63" s="486"/>
      <c r="AV63" s="486"/>
      <c r="AW63" s="486"/>
      <c r="AX63" s="789"/>
      <c r="AY63" s="790"/>
      <c r="AZ63" s="790"/>
      <c r="BA63" s="790"/>
      <c r="BB63" s="790"/>
      <c r="BC63" s="790"/>
      <c r="BD63" s="790"/>
      <c r="BE63" s="790"/>
      <c r="BF63" s="790"/>
      <c r="BG63" s="790"/>
      <c r="BH63" s="791"/>
      <c r="BI63" s="486"/>
      <c r="BJ63" s="486"/>
      <c r="BK63" s="486"/>
      <c r="BL63" s="486"/>
      <c r="BM63" s="486"/>
      <c r="BN63" s="486"/>
      <c r="BO63" s="486"/>
      <c r="BP63" s="486"/>
      <c r="BQ63" s="486"/>
      <c r="BR63" s="486"/>
      <c r="BS63" s="486"/>
      <c r="BT63" s="486"/>
      <c r="BU63" s="486"/>
      <c r="BV63" s="486"/>
      <c r="BW63" s="486"/>
      <c r="BX63" s="486"/>
      <c r="BY63" s="42"/>
      <c r="BZ63" s="42"/>
      <c r="CA63" s="42"/>
      <c r="CB63" s="42"/>
      <c r="CC63" s="42"/>
      <c r="CD63" s="42"/>
      <c r="CE63" s="42"/>
      <c r="CF63" s="42"/>
      <c r="CG63" s="42"/>
      <c r="CH63" s="42"/>
      <c r="CI63" s="493"/>
    </row>
    <row r="64" spans="2:87" ht="26.4" customHeight="1" x14ac:dyDescent="0.45">
      <c r="B64" s="488">
        <v>253</v>
      </c>
      <c r="C64" s="489" t="s">
        <v>1097</v>
      </c>
      <c r="D64" s="503" t="s">
        <v>667</v>
      </c>
      <c r="E64" s="768" t="s">
        <v>649</v>
      </c>
      <c r="F64" s="768"/>
      <c r="G64" s="768"/>
      <c r="H64" s="440" t="s">
        <v>1087</v>
      </c>
      <c r="I64" s="440" t="s">
        <v>1038</v>
      </c>
      <c r="J64" s="777"/>
      <c r="K64" s="780"/>
      <c r="L64" s="693"/>
      <c r="M64" s="800"/>
      <c r="N64" s="440" t="str">
        <f t="shared" si="1"/>
        <v>待機</v>
      </c>
      <c r="O64" s="440" t="str">
        <f t="shared" si="0"/>
        <v>警</v>
      </c>
      <c r="P64" s="492">
        <v>0</v>
      </c>
      <c r="Q64" s="453" t="s">
        <v>980</v>
      </c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86"/>
      <c r="AC64" s="486"/>
      <c r="AD64" s="486"/>
      <c r="AE64" s="486"/>
      <c r="AF64" s="486"/>
      <c r="AG64" s="486"/>
      <c r="AH64" s="486"/>
      <c r="AI64" s="486"/>
      <c r="AJ64" s="486"/>
      <c r="AK64" s="486"/>
      <c r="AL64" s="486"/>
      <c r="AM64" s="42"/>
      <c r="AN64" s="42"/>
      <c r="AO64" s="486"/>
      <c r="AP64" s="486"/>
      <c r="AQ64" s="486"/>
      <c r="AR64" s="486"/>
      <c r="AS64" s="486"/>
      <c r="AT64" s="486"/>
      <c r="AU64" s="486"/>
      <c r="AV64" s="486"/>
      <c r="AW64" s="486"/>
      <c r="AX64" s="789"/>
      <c r="AY64" s="790"/>
      <c r="AZ64" s="790"/>
      <c r="BA64" s="790"/>
      <c r="BB64" s="790"/>
      <c r="BC64" s="790"/>
      <c r="BD64" s="790"/>
      <c r="BE64" s="790"/>
      <c r="BF64" s="790"/>
      <c r="BG64" s="790"/>
      <c r="BH64" s="791"/>
      <c r="BI64" s="486"/>
      <c r="BJ64" s="486"/>
      <c r="BK64" s="486"/>
      <c r="BL64" s="486"/>
      <c r="BM64" s="486"/>
      <c r="BN64" s="486"/>
      <c r="BO64" s="486"/>
      <c r="BP64" s="486"/>
      <c r="BQ64" s="486"/>
      <c r="BR64" s="486"/>
      <c r="BS64" s="486"/>
      <c r="BT64" s="486"/>
      <c r="BU64" s="486"/>
      <c r="BV64" s="486"/>
      <c r="BW64" s="486"/>
      <c r="BX64" s="486"/>
      <c r="BY64" s="42"/>
      <c r="BZ64" s="42"/>
      <c r="CA64" s="42"/>
      <c r="CB64" s="42"/>
      <c r="CC64" s="42"/>
      <c r="CD64" s="42"/>
      <c r="CE64" s="42"/>
      <c r="CF64" s="42"/>
      <c r="CG64" s="42"/>
      <c r="CH64" s="42"/>
      <c r="CI64" s="493"/>
    </row>
    <row r="65" spans="2:87" ht="26.4" customHeight="1" x14ac:dyDescent="0.45">
      <c r="B65" s="488">
        <v>254</v>
      </c>
      <c r="C65" s="489" t="s">
        <v>1089</v>
      </c>
      <c r="D65" s="503" t="s">
        <v>667</v>
      </c>
      <c r="E65" s="768" t="s">
        <v>651</v>
      </c>
      <c r="F65" s="768"/>
      <c r="G65" s="768"/>
      <c r="H65" s="440" t="s">
        <v>1087</v>
      </c>
      <c r="I65" s="440" t="s">
        <v>1038</v>
      </c>
      <c r="J65" s="777"/>
      <c r="K65" s="780"/>
      <c r="L65" s="693"/>
      <c r="M65" s="800"/>
      <c r="N65" s="440" t="str">
        <f t="shared" si="1"/>
        <v>待機</v>
      </c>
      <c r="O65" s="440" t="str">
        <f t="shared" si="0"/>
        <v>警</v>
      </c>
      <c r="P65" s="492">
        <v>0</v>
      </c>
      <c r="Q65" s="453" t="s">
        <v>980</v>
      </c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86"/>
      <c r="AC65" s="486"/>
      <c r="AD65" s="486"/>
      <c r="AE65" s="486"/>
      <c r="AF65" s="486"/>
      <c r="AG65" s="486"/>
      <c r="AH65" s="486"/>
      <c r="AI65" s="486"/>
      <c r="AJ65" s="486"/>
      <c r="AK65" s="486"/>
      <c r="AL65" s="486"/>
      <c r="AM65" s="42"/>
      <c r="AN65" s="42"/>
      <c r="AO65" s="486"/>
      <c r="AP65" s="486"/>
      <c r="AQ65" s="486"/>
      <c r="AR65" s="486"/>
      <c r="AS65" s="486"/>
      <c r="AT65" s="486"/>
      <c r="AU65" s="486"/>
      <c r="AV65" s="486"/>
      <c r="AW65" s="486"/>
      <c r="AX65" s="789"/>
      <c r="AY65" s="790"/>
      <c r="AZ65" s="790"/>
      <c r="BA65" s="790"/>
      <c r="BB65" s="790"/>
      <c r="BC65" s="790"/>
      <c r="BD65" s="790"/>
      <c r="BE65" s="790"/>
      <c r="BF65" s="790"/>
      <c r="BG65" s="790"/>
      <c r="BH65" s="791"/>
      <c r="BI65" s="486"/>
      <c r="BJ65" s="486"/>
      <c r="BK65" s="486"/>
      <c r="BL65" s="486"/>
      <c r="BM65" s="486"/>
      <c r="BN65" s="486"/>
      <c r="BO65" s="486"/>
      <c r="BP65" s="486"/>
      <c r="BQ65" s="486"/>
      <c r="BR65" s="486"/>
      <c r="BS65" s="486"/>
      <c r="BT65" s="486"/>
      <c r="BU65" s="486"/>
      <c r="BV65" s="486"/>
      <c r="BW65" s="486"/>
      <c r="BX65" s="486"/>
      <c r="BY65" s="42"/>
      <c r="BZ65" s="42"/>
      <c r="CA65" s="42"/>
      <c r="CB65" s="42"/>
      <c r="CC65" s="42"/>
      <c r="CD65" s="42"/>
      <c r="CE65" s="42"/>
      <c r="CF65" s="42"/>
      <c r="CG65" s="42"/>
      <c r="CH65" s="42"/>
      <c r="CI65" s="493"/>
    </row>
    <row r="66" spans="2:87" ht="26.4" customHeight="1" x14ac:dyDescent="0.45">
      <c r="B66" s="488">
        <v>255</v>
      </c>
      <c r="C66" s="489" t="s">
        <v>1089</v>
      </c>
      <c r="D66" s="503" t="s">
        <v>667</v>
      </c>
      <c r="E66" s="768" t="s">
        <v>654</v>
      </c>
      <c r="F66" s="768"/>
      <c r="G66" s="768"/>
      <c r="H66" s="440" t="s">
        <v>1087</v>
      </c>
      <c r="I66" s="440" t="s">
        <v>1038</v>
      </c>
      <c r="J66" s="777"/>
      <c r="K66" s="780"/>
      <c r="L66" s="693"/>
      <c r="M66" s="800"/>
      <c r="N66" s="440" t="str">
        <f t="shared" si="1"/>
        <v>待機</v>
      </c>
      <c r="O66" s="440" t="str">
        <f t="shared" si="0"/>
        <v>警</v>
      </c>
      <c r="P66" s="492">
        <v>0</v>
      </c>
      <c r="Q66" s="453" t="s">
        <v>980</v>
      </c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86"/>
      <c r="AC66" s="486"/>
      <c r="AD66" s="486"/>
      <c r="AE66" s="486"/>
      <c r="AF66" s="486"/>
      <c r="AG66" s="486"/>
      <c r="AH66" s="486"/>
      <c r="AI66" s="486"/>
      <c r="AJ66" s="486"/>
      <c r="AK66" s="486"/>
      <c r="AL66" s="486"/>
      <c r="AM66" s="42"/>
      <c r="AN66" s="42"/>
      <c r="AO66" s="486"/>
      <c r="AP66" s="486"/>
      <c r="AQ66" s="486"/>
      <c r="AR66" s="486"/>
      <c r="AS66" s="486"/>
      <c r="AT66" s="486"/>
      <c r="AU66" s="486"/>
      <c r="AV66" s="486"/>
      <c r="AW66" s="486"/>
      <c r="AX66" s="789"/>
      <c r="AY66" s="790"/>
      <c r="AZ66" s="790"/>
      <c r="BA66" s="790"/>
      <c r="BB66" s="790"/>
      <c r="BC66" s="790"/>
      <c r="BD66" s="790"/>
      <c r="BE66" s="790"/>
      <c r="BF66" s="790"/>
      <c r="BG66" s="790"/>
      <c r="BH66" s="791"/>
      <c r="BI66" s="486"/>
      <c r="BJ66" s="486"/>
      <c r="BK66" s="486"/>
      <c r="BL66" s="486"/>
      <c r="BM66" s="486"/>
      <c r="BN66" s="486"/>
      <c r="BO66" s="486"/>
      <c r="BP66" s="486"/>
      <c r="BQ66" s="486"/>
      <c r="BR66" s="486"/>
      <c r="BS66" s="486"/>
      <c r="BT66" s="486"/>
      <c r="BU66" s="486"/>
      <c r="BV66" s="486"/>
      <c r="BW66" s="486"/>
      <c r="BX66" s="486"/>
      <c r="BY66" s="42"/>
      <c r="BZ66" s="42"/>
      <c r="CA66" s="42"/>
      <c r="CB66" s="42"/>
      <c r="CC66" s="42"/>
      <c r="CD66" s="42"/>
      <c r="CE66" s="42"/>
      <c r="CF66" s="42"/>
      <c r="CG66" s="42"/>
      <c r="CH66" s="42"/>
      <c r="CI66" s="493"/>
    </row>
    <row r="67" spans="2:87" ht="26.4" customHeight="1" x14ac:dyDescent="0.45">
      <c r="B67" s="488">
        <v>256</v>
      </c>
      <c r="C67" s="489" t="s">
        <v>1089</v>
      </c>
      <c r="D67" s="503" t="s">
        <v>667</v>
      </c>
      <c r="E67" s="768" t="s">
        <v>1098</v>
      </c>
      <c r="F67" s="768"/>
      <c r="G67" s="768"/>
      <c r="H67" s="440" t="s">
        <v>1087</v>
      </c>
      <c r="I67" s="440" t="s">
        <v>1038</v>
      </c>
      <c r="J67" s="777"/>
      <c r="K67" s="780"/>
      <c r="L67" s="693"/>
      <c r="M67" s="800"/>
      <c r="N67" s="440" t="str">
        <f t="shared" si="1"/>
        <v>待機</v>
      </c>
      <c r="O67" s="440" t="str">
        <f t="shared" si="0"/>
        <v>警</v>
      </c>
      <c r="P67" s="492">
        <v>0</v>
      </c>
      <c r="Q67" s="453" t="s">
        <v>980</v>
      </c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86"/>
      <c r="AC67" s="486"/>
      <c r="AD67" s="486"/>
      <c r="AE67" s="486"/>
      <c r="AF67" s="486"/>
      <c r="AG67" s="486"/>
      <c r="AH67" s="486"/>
      <c r="AI67" s="486"/>
      <c r="AJ67" s="486"/>
      <c r="AK67" s="486"/>
      <c r="AL67" s="486"/>
      <c r="AM67" s="42"/>
      <c r="AN67" s="42"/>
      <c r="AO67" s="486"/>
      <c r="AP67" s="486"/>
      <c r="AQ67" s="486"/>
      <c r="AR67" s="486"/>
      <c r="AS67" s="486"/>
      <c r="AT67" s="486"/>
      <c r="AU67" s="486"/>
      <c r="AV67" s="486"/>
      <c r="AW67" s="486"/>
      <c r="AX67" s="789"/>
      <c r="AY67" s="790"/>
      <c r="AZ67" s="790"/>
      <c r="BA67" s="790"/>
      <c r="BB67" s="790"/>
      <c r="BC67" s="790"/>
      <c r="BD67" s="790"/>
      <c r="BE67" s="790"/>
      <c r="BF67" s="790"/>
      <c r="BG67" s="790"/>
      <c r="BH67" s="791"/>
      <c r="BI67" s="486"/>
      <c r="BJ67" s="486"/>
      <c r="BK67" s="486"/>
      <c r="BL67" s="486"/>
      <c r="BM67" s="486"/>
      <c r="BN67" s="486"/>
      <c r="BO67" s="486"/>
      <c r="BP67" s="486"/>
      <c r="BQ67" s="486"/>
      <c r="BR67" s="486"/>
      <c r="BS67" s="486"/>
      <c r="BT67" s="486"/>
      <c r="BU67" s="486"/>
      <c r="BV67" s="486"/>
      <c r="BW67" s="486"/>
      <c r="BX67" s="486"/>
      <c r="BY67" s="42"/>
      <c r="BZ67" s="42"/>
      <c r="CA67" s="42"/>
      <c r="CB67" s="42"/>
      <c r="CC67" s="42"/>
      <c r="CD67" s="42"/>
      <c r="CE67" s="42"/>
      <c r="CF67" s="42"/>
      <c r="CG67" s="42"/>
      <c r="CH67" s="42"/>
      <c r="CI67" s="493"/>
    </row>
    <row r="68" spans="2:87" ht="27" customHeight="1" thickBot="1" x14ac:dyDescent="0.5">
      <c r="B68" s="494">
        <v>257</v>
      </c>
      <c r="C68" s="495" t="s">
        <v>1089</v>
      </c>
      <c r="D68" s="504" t="s">
        <v>667</v>
      </c>
      <c r="E68" s="792" t="s">
        <v>1094</v>
      </c>
      <c r="F68" s="792"/>
      <c r="G68" s="792"/>
      <c r="H68" s="447" t="s">
        <v>1087</v>
      </c>
      <c r="I68" s="447" t="s">
        <v>1038</v>
      </c>
      <c r="J68" s="778"/>
      <c r="K68" s="781"/>
      <c r="L68" s="748"/>
      <c r="M68" s="801"/>
      <c r="N68" s="447" t="str">
        <f t="shared" si="1"/>
        <v>待機</v>
      </c>
      <c r="O68" s="447" t="str">
        <f t="shared" si="0"/>
        <v>警</v>
      </c>
      <c r="P68" s="497">
        <v>0</v>
      </c>
      <c r="Q68" s="454" t="s">
        <v>980</v>
      </c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86"/>
      <c r="AC68" s="486"/>
      <c r="AD68" s="486"/>
      <c r="AE68" s="486"/>
      <c r="AF68" s="486"/>
      <c r="AG68" s="486"/>
      <c r="AH68" s="486"/>
      <c r="AI68" s="486"/>
      <c r="AJ68" s="486"/>
      <c r="AK68" s="486"/>
      <c r="AL68" s="486"/>
      <c r="AM68" s="42"/>
      <c r="AN68" s="42"/>
      <c r="AO68" s="486"/>
      <c r="AP68" s="486"/>
      <c r="AQ68" s="486"/>
      <c r="AR68" s="486"/>
      <c r="AS68" s="486"/>
      <c r="AT68" s="486"/>
      <c r="AU68" s="486"/>
      <c r="AV68" s="486"/>
      <c r="AW68" s="486"/>
      <c r="AX68" s="789"/>
      <c r="AY68" s="790"/>
      <c r="AZ68" s="790"/>
      <c r="BA68" s="790"/>
      <c r="BB68" s="790"/>
      <c r="BC68" s="790"/>
      <c r="BD68" s="790"/>
      <c r="BE68" s="790"/>
      <c r="BF68" s="790"/>
      <c r="BG68" s="790"/>
      <c r="BH68" s="791"/>
      <c r="BI68" s="486"/>
      <c r="BJ68" s="486"/>
      <c r="BK68" s="486"/>
      <c r="BL68" s="486"/>
      <c r="BM68" s="486"/>
      <c r="BN68" s="486"/>
      <c r="BO68" s="486"/>
      <c r="BP68" s="486"/>
      <c r="BQ68" s="486"/>
      <c r="BR68" s="486"/>
      <c r="BS68" s="486"/>
      <c r="BT68" s="486"/>
      <c r="BU68" s="486"/>
      <c r="BV68" s="486"/>
      <c r="BW68" s="486"/>
      <c r="BX68" s="486"/>
      <c r="BY68" s="42"/>
      <c r="BZ68" s="42"/>
      <c r="CA68" s="42"/>
      <c r="CB68" s="42"/>
      <c r="CC68" s="42"/>
      <c r="CD68" s="42"/>
      <c r="CE68" s="42"/>
      <c r="CF68" s="42"/>
      <c r="CG68" s="42"/>
      <c r="CH68" s="42"/>
      <c r="CI68" s="493"/>
    </row>
    <row r="69" spans="2:87" ht="27" thickBot="1" x14ac:dyDescent="0.5">
      <c r="B69" s="793" t="s">
        <v>675</v>
      </c>
      <c r="C69" s="794"/>
      <c r="D69" s="794"/>
      <c r="E69" s="794"/>
      <c r="F69" s="794"/>
      <c r="G69" s="794"/>
      <c r="H69" s="794"/>
      <c r="I69" s="794"/>
      <c r="J69" s="794"/>
      <c r="K69" s="794"/>
      <c r="L69" s="794"/>
      <c r="M69" s="794"/>
      <c r="N69" s="794"/>
      <c r="O69" s="794"/>
      <c r="P69" s="794"/>
      <c r="Q69" s="794"/>
      <c r="R69" s="794"/>
      <c r="S69" s="794"/>
      <c r="T69" s="794"/>
      <c r="U69" s="794"/>
      <c r="V69" s="794"/>
      <c r="W69" s="794"/>
      <c r="X69" s="794"/>
      <c r="Y69" s="794"/>
      <c r="Z69" s="794"/>
      <c r="AA69" s="794"/>
      <c r="AB69" s="794"/>
      <c r="AC69" s="794"/>
      <c r="AD69" s="794"/>
      <c r="AE69" s="794"/>
      <c r="AF69" s="794"/>
      <c r="AG69" s="794"/>
      <c r="AH69" s="794"/>
      <c r="AI69" s="794"/>
      <c r="AJ69" s="794"/>
      <c r="AK69" s="794"/>
      <c r="AL69" s="794"/>
      <c r="AM69" s="794"/>
      <c r="AN69" s="794"/>
      <c r="AO69" s="794"/>
      <c r="AP69" s="794"/>
      <c r="AQ69" s="794"/>
      <c r="AR69" s="794"/>
      <c r="AS69" s="794"/>
      <c r="AT69" s="794"/>
      <c r="AU69" s="794"/>
      <c r="AV69" s="794"/>
      <c r="AW69" s="794"/>
      <c r="AX69" s="794"/>
      <c r="AY69" s="794"/>
      <c r="AZ69" s="794"/>
      <c r="BA69" s="794"/>
      <c r="BB69" s="794"/>
      <c r="BC69" s="794"/>
      <c r="BD69" s="794"/>
      <c r="BE69" s="794"/>
      <c r="BF69" s="794"/>
      <c r="BG69" s="794"/>
      <c r="BH69" s="794"/>
      <c r="BI69" s="794"/>
      <c r="BJ69" s="794"/>
      <c r="BK69" s="794"/>
      <c r="BL69" s="794"/>
      <c r="BM69" s="794"/>
      <c r="BN69" s="794"/>
      <c r="BO69" s="794"/>
      <c r="BP69" s="794"/>
      <c r="BQ69" s="794"/>
      <c r="BR69" s="794"/>
      <c r="BS69" s="794"/>
      <c r="BT69" s="794"/>
      <c r="BU69" s="794"/>
      <c r="BV69" s="794"/>
      <c r="BW69" s="794"/>
      <c r="BX69" s="794"/>
      <c r="BY69" s="794"/>
      <c r="BZ69" s="794"/>
      <c r="CA69" s="794"/>
      <c r="CB69" s="794"/>
      <c r="CC69" s="794"/>
      <c r="CD69" s="794"/>
      <c r="CE69" s="794"/>
      <c r="CF69" s="794"/>
      <c r="CG69" s="794"/>
      <c r="CH69" s="794"/>
      <c r="CI69" s="795"/>
    </row>
    <row r="70" spans="2:87" ht="26.4" customHeight="1" x14ac:dyDescent="0.45">
      <c r="B70" s="498">
        <v>258</v>
      </c>
      <c r="C70" s="499" t="s">
        <v>1097</v>
      </c>
      <c r="D70" s="500" t="s">
        <v>675</v>
      </c>
      <c r="E70" s="796" t="s">
        <v>1086</v>
      </c>
      <c r="F70" s="796"/>
      <c r="G70" s="796"/>
      <c r="H70" s="430" t="s">
        <v>1087</v>
      </c>
      <c r="I70" s="430" t="s">
        <v>1038</v>
      </c>
      <c r="J70" s="797" t="e">
        <f ca="1">DATEDIF($H$4,L70,"ym")&amp;"月"&amp;DATEDIF($H$4,L70,"md")&amp;"日"</f>
        <v>#NUM!</v>
      </c>
      <c r="K70" s="798" t="str">
        <f>DATEDIF(L70,M70,"ym")&amp;"月"&amp;DATEDIF(L70,M70,"md")&amp;"日"</f>
        <v>0月10日</v>
      </c>
      <c r="L70" s="799">
        <v>43340</v>
      </c>
      <c r="M70" s="799">
        <v>43350</v>
      </c>
      <c r="N70" s="430" t="str">
        <f t="shared" si="1"/>
        <v>待機</v>
      </c>
      <c r="O70" s="430" t="str">
        <f t="shared" si="0"/>
        <v>警</v>
      </c>
      <c r="P70" s="501">
        <v>0</v>
      </c>
      <c r="Q70" s="452" t="s">
        <v>980</v>
      </c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789" t="s">
        <v>675</v>
      </c>
      <c r="BJ70" s="790"/>
      <c r="BK70" s="790"/>
      <c r="BL70" s="790"/>
      <c r="BM70" s="790"/>
      <c r="BN70" s="790"/>
      <c r="BO70" s="790"/>
      <c r="BP70" s="790"/>
      <c r="BQ70" s="790"/>
      <c r="BR70" s="790"/>
      <c r="BS70" s="791"/>
      <c r="BT70" s="505"/>
      <c r="BU70" s="486"/>
      <c r="BV70" s="486"/>
      <c r="BW70" s="486"/>
      <c r="BX70" s="486"/>
      <c r="BY70" s="42"/>
      <c r="BZ70" s="42"/>
      <c r="CA70" s="42"/>
      <c r="CB70" s="42"/>
      <c r="CC70" s="42"/>
      <c r="CD70" s="42"/>
      <c r="CE70" s="42"/>
      <c r="CF70" s="42"/>
      <c r="CG70" s="42"/>
      <c r="CH70" s="42"/>
      <c r="CI70" s="493"/>
    </row>
    <row r="71" spans="2:87" ht="26.4" customHeight="1" x14ac:dyDescent="0.45">
      <c r="B71" s="488">
        <v>259</v>
      </c>
      <c r="C71" s="489" t="s">
        <v>1089</v>
      </c>
      <c r="D71" s="490" t="s">
        <v>675</v>
      </c>
      <c r="E71" s="768" t="s">
        <v>464</v>
      </c>
      <c r="F71" s="768"/>
      <c r="G71" s="768"/>
      <c r="H71" s="440" t="s">
        <v>1087</v>
      </c>
      <c r="I71" s="440" t="s">
        <v>1038</v>
      </c>
      <c r="J71" s="777"/>
      <c r="K71" s="780"/>
      <c r="L71" s="800"/>
      <c r="M71" s="800"/>
      <c r="N71" s="440" t="str">
        <f t="shared" si="1"/>
        <v>待機</v>
      </c>
      <c r="O71" s="440" t="str">
        <f t="shared" si="0"/>
        <v>警</v>
      </c>
      <c r="P71" s="492">
        <v>0</v>
      </c>
      <c r="Q71" s="453" t="s">
        <v>980</v>
      </c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  <c r="BH71" s="42"/>
      <c r="BI71" s="789"/>
      <c r="BJ71" s="790"/>
      <c r="BK71" s="790"/>
      <c r="BL71" s="790"/>
      <c r="BM71" s="790"/>
      <c r="BN71" s="790"/>
      <c r="BO71" s="790"/>
      <c r="BP71" s="790"/>
      <c r="BQ71" s="790"/>
      <c r="BR71" s="790"/>
      <c r="BS71" s="791"/>
      <c r="BT71" s="505"/>
      <c r="BU71" s="486"/>
      <c r="BV71" s="486"/>
      <c r="BW71" s="486"/>
      <c r="BX71" s="486"/>
      <c r="BY71" s="42"/>
      <c r="BZ71" s="42"/>
      <c r="CA71" s="42"/>
      <c r="CB71" s="42"/>
      <c r="CC71" s="42"/>
      <c r="CD71" s="42"/>
      <c r="CE71" s="42"/>
      <c r="CF71" s="42"/>
      <c r="CG71" s="42"/>
      <c r="CH71" s="42"/>
      <c r="CI71" s="493"/>
    </row>
    <row r="72" spans="2:87" ht="26.4" customHeight="1" x14ac:dyDescent="0.45">
      <c r="B72" s="488">
        <v>260</v>
      </c>
      <c r="C72" s="489" t="s">
        <v>1089</v>
      </c>
      <c r="D72" s="490" t="s">
        <v>675</v>
      </c>
      <c r="E72" s="768" t="s">
        <v>635</v>
      </c>
      <c r="F72" s="768"/>
      <c r="G72" s="768"/>
      <c r="H72" s="440" t="s">
        <v>1087</v>
      </c>
      <c r="I72" s="440" t="s">
        <v>1038</v>
      </c>
      <c r="J72" s="777"/>
      <c r="K72" s="780"/>
      <c r="L72" s="800"/>
      <c r="M72" s="800"/>
      <c r="N72" s="440" t="str">
        <f t="shared" si="1"/>
        <v>待機</v>
      </c>
      <c r="O72" s="440" t="str">
        <f t="shared" si="0"/>
        <v>警</v>
      </c>
      <c r="P72" s="492">
        <v>0</v>
      </c>
      <c r="Q72" s="453" t="s">
        <v>980</v>
      </c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  <c r="BH72" s="42"/>
      <c r="BI72" s="789"/>
      <c r="BJ72" s="790"/>
      <c r="BK72" s="790"/>
      <c r="BL72" s="790"/>
      <c r="BM72" s="790"/>
      <c r="BN72" s="790"/>
      <c r="BO72" s="790"/>
      <c r="BP72" s="790"/>
      <c r="BQ72" s="790"/>
      <c r="BR72" s="790"/>
      <c r="BS72" s="791"/>
      <c r="BT72" s="505"/>
      <c r="BU72" s="486"/>
      <c r="BV72" s="486"/>
      <c r="BW72" s="486"/>
      <c r="BX72" s="486"/>
      <c r="BY72" s="42"/>
      <c r="BZ72" s="42"/>
      <c r="CA72" s="42"/>
      <c r="CB72" s="42"/>
      <c r="CC72" s="42"/>
      <c r="CD72" s="42"/>
      <c r="CE72" s="42"/>
      <c r="CF72" s="42"/>
      <c r="CG72" s="42"/>
      <c r="CH72" s="42"/>
      <c r="CI72" s="493"/>
    </row>
    <row r="73" spans="2:87" ht="26.4" customHeight="1" x14ac:dyDescent="0.45">
      <c r="B73" s="488">
        <v>261</v>
      </c>
      <c r="C73" s="489" t="s">
        <v>1089</v>
      </c>
      <c r="D73" s="490" t="s">
        <v>675</v>
      </c>
      <c r="E73" s="768" t="s">
        <v>636</v>
      </c>
      <c r="F73" s="768"/>
      <c r="G73" s="768"/>
      <c r="H73" s="440" t="s">
        <v>1087</v>
      </c>
      <c r="I73" s="440" t="s">
        <v>1038</v>
      </c>
      <c r="J73" s="777"/>
      <c r="K73" s="780"/>
      <c r="L73" s="800"/>
      <c r="M73" s="800"/>
      <c r="N73" s="440" t="str">
        <f t="shared" si="1"/>
        <v>待機</v>
      </c>
      <c r="O73" s="440" t="str">
        <f t="shared" si="0"/>
        <v>警</v>
      </c>
      <c r="P73" s="492">
        <v>0</v>
      </c>
      <c r="Q73" s="453" t="s">
        <v>980</v>
      </c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789"/>
      <c r="BJ73" s="790"/>
      <c r="BK73" s="790"/>
      <c r="BL73" s="790"/>
      <c r="BM73" s="790"/>
      <c r="BN73" s="790"/>
      <c r="BO73" s="790"/>
      <c r="BP73" s="790"/>
      <c r="BQ73" s="790"/>
      <c r="BR73" s="790"/>
      <c r="BS73" s="791"/>
      <c r="BT73" s="505"/>
      <c r="BU73" s="486"/>
      <c r="BV73" s="486"/>
      <c r="BW73" s="486"/>
      <c r="BX73" s="486"/>
      <c r="BY73" s="42"/>
      <c r="BZ73" s="42"/>
      <c r="CA73" s="42"/>
      <c r="CB73" s="42"/>
      <c r="CC73" s="42"/>
      <c r="CD73" s="42"/>
      <c r="CE73" s="42"/>
      <c r="CF73" s="42"/>
      <c r="CG73" s="42"/>
      <c r="CH73" s="42"/>
      <c r="CI73" s="493"/>
    </row>
    <row r="74" spans="2:87" ht="26.4" customHeight="1" x14ac:dyDescent="0.45">
      <c r="B74" s="488">
        <v>262</v>
      </c>
      <c r="C74" s="489" t="s">
        <v>1089</v>
      </c>
      <c r="D74" s="490" t="s">
        <v>675</v>
      </c>
      <c r="E74" s="768" t="s">
        <v>637</v>
      </c>
      <c r="F74" s="768"/>
      <c r="G74" s="768"/>
      <c r="H74" s="440" t="s">
        <v>1087</v>
      </c>
      <c r="I74" s="440" t="s">
        <v>1038</v>
      </c>
      <c r="J74" s="777"/>
      <c r="K74" s="780"/>
      <c r="L74" s="800"/>
      <c r="M74" s="800"/>
      <c r="N74" s="440" t="str">
        <f t="shared" si="1"/>
        <v>待機</v>
      </c>
      <c r="O74" s="440" t="str">
        <f t="shared" si="0"/>
        <v>警</v>
      </c>
      <c r="P74" s="492">
        <v>0</v>
      </c>
      <c r="Q74" s="453" t="s">
        <v>980</v>
      </c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  <c r="BH74" s="42"/>
      <c r="BI74" s="789"/>
      <c r="BJ74" s="790"/>
      <c r="BK74" s="790"/>
      <c r="BL74" s="790"/>
      <c r="BM74" s="790"/>
      <c r="BN74" s="790"/>
      <c r="BO74" s="790"/>
      <c r="BP74" s="790"/>
      <c r="BQ74" s="790"/>
      <c r="BR74" s="790"/>
      <c r="BS74" s="791"/>
      <c r="BT74" s="505"/>
      <c r="BU74" s="486"/>
      <c r="BV74" s="486"/>
      <c r="BW74" s="486"/>
      <c r="BX74" s="486"/>
      <c r="BY74" s="42"/>
      <c r="BZ74" s="42"/>
      <c r="CA74" s="42"/>
      <c r="CB74" s="42"/>
      <c r="CC74" s="42"/>
      <c r="CD74" s="42"/>
      <c r="CE74" s="42"/>
      <c r="CF74" s="42"/>
      <c r="CG74" s="42"/>
      <c r="CH74" s="42"/>
      <c r="CI74" s="493"/>
    </row>
    <row r="75" spans="2:87" ht="26.4" customHeight="1" x14ac:dyDescent="0.45">
      <c r="B75" s="488">
        <v>263</v>
      </c>
      <c r="C75" s="489" t="s">
        <v>1097</v>
      </c>
      <c r="D75" s="490" t="s">
        <v>675</v>
      </c>
      <c r="E75" s="768" t="s">
        <v>1090</v>
      </c>
      <c r="F75" s="768"/>
      <c r="G75" s="768"/>
      <c r="H75" s="440" t="s">
        <v>1087</v>
      </c>
      <c r="I75" s="440" t="s">
        <v>1038</v>
      </c>
      <c r="J75" s="777"/>
      <c r="K75" s="780"/>
      <c r="L75" s="800"/>
      <c r="M75" s="800"/>
      <c r="N75" s="440" t="str">
        <f t="shared" si="1"/>
        <v>待機</v>
      </c>
      <c r="O75" s="440" t="str">
        <f t="shared" ref="O75:O88" si="2">IF(P75&lt;=30%,"警",IF(P75&lt;=69%,"注",IF(P75&gt;=70%,"安","　")))</f>
        <v>警</v>
      </c>
      <c r="P75" s="492">
        <v>0</v>
      </c>
      <c r="Q75" s="453" t="s">
        <v>980</v>
      </c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  <c r="BH75" s="42"/>
      <c r="BI75" s="789"/>
      <c r="BJ75" s="790"/>
      <c r="BK75" s="790"/>
      <c r="BL75" s="790"/>
      <c r="BM75" s="790"/>
      <c r="BN75" s="790"/>
      <c r="BO75" s="790"/>
      <c r="BP75" s="790"/>
      <c r="BQ75" s="790"/>
      <c r="BR75" s="790"/>
      <c r="BS75" s="791"/>
      <c r="BT75" s="505"/>
      <c r="BU75" s="486"/>
      <c r="BV75" s="486"/>
      <c r="BW75" s="486"/>
      <c r="BX75" s="486"/>
      <c r="BY75" s="42"/>
      <c r="BZ75" s="42"/>
      <c r="CA75" s="42"/>
      <c r="CB75" s="42"/>
      <c r="CC75" s="42"/>
      <c r="CD75" s="42"/>
      <c r="CE75" s="42"/>
      <c r="CF75" s="42"/>
      <c r="CG75" s="42"/>
      <c r="CH75" s="42"/>
      <c r="CI75" s="493"/>
    </row>
    <row r="76" spans="2:87" ht="26.4" customHeight="1" x14ac:dyDescent="0.45">
      <c r="B76" s="488">
        <v>264</v>
      </c>
      <c r="C76" s="489" t="s">
        <v>1097</v>
      </c>
      <c r="D76" s="490" t="s">
        <v>675</v>
      </c>
      <c r="E76" s="768" t="s">
        <v>639</v>
      </c>
      <c r="F76" s="768"/>
      <c r="G76" s="768"/>
      <c r="H76" s="440" t="s">
        <v>1087</v>
      </c>
      <c r="I76" s="440" t="s">
        <v>1038</v>
      </c>
      <c r="J76" s="777"/>
      <c r="K76" s="780"/>
      <c r="L76" s="800"/>
      <c r="M76" s="800"/>
      <c r="N76" s="440" t="str">
        <f t="shared" ref="N76:N88" si="3">IF(P76=0%,"待機",IF(AND(P76&gt;=1%,P76&lt;=99%),"作業中",IF(U74&lt;=100%,"作業終了","　")))</f>
        <v>待機</v>
      </c>
      <c r="O76" s="440" t="str">
        <f t="shared" si="2"/>
        <v>警</v>
      </c>
      <c r="P76" s="492">
        <v>0</v>
      </c>
      <c r="Q76" s="453" t="s">
        <v>980</v>
      </c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  <c r="BH76" s="42"/>
      <c r="BI76" s="789"/>
      <c r="BJ76" s="790"/>
      <c r="BK76" s="790"/>
      <c r="BL76" s="790"/>
      <c r="BM76" s="790"/>
      <c r="BN76" s="790"/>
      <c r="BO76" s="790"/>
      <c r="BP76" s="790"/>
      <c r="BQ76" s="790"/>
      <c r="BR76" s="790"/>
      <c r="BS76" s="791"/>
      <c r="BT76" s="505"/>
      <c r="BU76" s="486"/>
      <c r="BV76" s="486"/>
      <c r="BW76" s="486"/>
      <c r="BX76" s="486"/>
      <c r="BY76" s="42"/>
      <c r="BZ76" s="42"/>
      <c r="CA76" s="42"/>
      <c r="CB76" s="42"/>
      <c r="CC76" s="42"/>
      <c r="CD76" s="42"/>
      <c r="CE76" s="42"/>
      <c r="CF76" s="42"/>
      <c r="CG76" s="42"/>
      <c r="CH76" s="42"/>
      <c r="CI76" s="493"/>
    </row>
    <row r="77" spans="2:87" ht="26.4" customHeight="1" x14ac:dyDescent="0.45">
      <c r="B77" s="488">
        <v>265</v>
      </c>
      <c r="C77" s="489" t="s">
        <v>1089</v>
      </c>
      <c r="D77" s="490" t="s">
        <v>675</v>
      </c>
      <c r="E77" s="768" t="s">
        <v>1091</v>
      </c>
      <c r="F77" s="768"/>
      <c r="G77" s="768"/>
      <c r="H77" s="440" t="s">
        <v>1087</v>
      </c>
      <c r="I77" s="440" t="s">
        <v>1038</v>
      </c>
      <c r="J77" s="777"/>
      <c r="K77" s="780"/>
      <c r="L77" s="800"/>
      <c r="M77" s="800"/>
      <c r="N77" s="440" t="str">
        <f t="shared" si="3"/>
        <v>待機</v>
      </c>
      <c r="O77" s="440" t="str">
        <f t="shared" si="2"/>
        <v>警</v>
      </c>
      <c r="P77" s="492">
        <v>0</v>
      </c>
      <c r="Q77" s="453" t="s">
        <v>980</v>
      </c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  <c r="BH77" s="42"/>
      <c r="BI77" s="789"/>
      <c r="BJ77" s="790"/>
      <c r="BK77" s="790"/>
      <c r="BL77" s="790"/>
      <c r="BM77" s="790"/>
      <c r="BN77" s="790"/>
      <c r="BO77" s="790"/>
      <c r="BP77" s="790"/>
      <c r="BQ77" s="790"/>
      <c r="BR77" s="790"/>
      <c r="BS77" s="791"/>
      <c r="BT77" s="505"/>
      <c r="BU77" s="486"/>
      <c r="BV77" s="486"/>
      <c r="BW77" s="486"/>
      <c r="BX77" s="486"/>
      <c r="BY77" s="42"/>
      <c r="BZ77" s="42"/>
      <c r="CA77" s="42"/>
      <c r="CB77" s="42"/>
      <c r="CC77" s="42"/>
      <c r="CD77" s="42"/>
      <c r="CE77" s="42"/>
      <c r="CF77" s="42"/>
      <c r="CG77" s="42"/>
      <c r="CH77" s="42"/>
      <c r="CI77" s="493"/>
    </row>
    <row r="78" spans="2:87" ht="26.4" customHeight="1" x14ac:dyDescent="0.45">
      <c r="B78" s="488">
        <v>266</v>
      </c>
      <c r="C78" s="489" t="s">
        <v>1089</v>
      </c>
      <c r="D78" s="490" t="s">
        <v>675</v>
      </c>
      <c r="E78" s="768" t="s">
        <v>641</v>
      </c>
      <c r="F78" s="768"/>
      <c r="G78" s="768"/>
      <c r="H78" s="440" t="s">
        <v>1087</v>
      </c>
      <c r="I78" s="440" t="s">
        <v>1038</v>
      </c>
      <c r="J78" s="777"/>
      <c r="K78" s="780"/>
      <c r="L78" s="800"/>
      <c r="M78" s="800"/>
      <c r="N78" s="440" t="str">
        <f t="shared" si="3"/>
        <v>待機</v>
      </c>
      <c r="O78" s="440" t="str">
        <f t="shared" si="2"/>
        <v>警</v>
      </c>
      <c r="P78" s="492">
        <v>0</v>
      </c>
      <c r="Q78" s="453" t="s">
        <v>980</v>
      </c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  <c r="BH78" s="42"/>
      <c r="BI78" s="789"/>
      <c r="BJ78" s="790"/>
      <c r="BK78" s="790"/>
      <c r="BL78" s="790"/>
      <c r="BM78" s="790"/>
      <c r="BN78" s="790"/>
      <c r="BO78" s="790"/>
      <c r="BP78" s="790"/>
      <c r="BQ78" s="790"/>
      <c r="BR78" s="790"/>
      <c r="BS78" s="791"/>
      <c r="BT78" s="505"/>
      <c r="BU78" s="486"/>
      <c r="BV78" s="486"/>
      <c r="BW78" s="486"/>
      <c r="BX78" s="486"/>
      <c r="BY78" s="42"/>
      <c r="BZ78" s="42"/>
      <c r="CA78" s="42"/>
      <c r="CB78" s="42"/>
      <c r="CC78" s="42"/>
      <c r="CD78" s="42"/>
      <c r="CE78" s="42"/>
      <c r="CF78" s="42"/>
      <c r="CG78" s="42"/>
      <c r="CH78" s="42"/>
      <c r="CI78" s="493"/>
    </row>
    <row r="79" spans="2:87" ht="26.4" customHeight="1" x14ac:dyDescent="0.45">
      <c r="B79" s="488">
        <v>267</v>
      </c>
      <c r="C79" s="489" t="s">
        <v>1089</v>
      </c>
      <c r="D79" s="490" t="s">
        <v>675</v>
      </c>
      <c r="E79" s="768" t="s">
        <v>642</v>
      </c>
      <c r="F79" s="768"/>
      <c r="G79" s="768"/>
      <c r="H79" s="440" t="s">
        <v>1087</v>
      </c>
      <c r="I79" s="440" t="s">
        <v>1038</v>
      </c>
      <c r="J79" s="777"/>
      <c r="K79" s="780"/>
      <c r="L79" s="800"/>
      <c r="M79" s="800"/>
      <c r="N79" s="440" t="str">
        <f t="shared" si="3"/>
        <v>待機</v>
      </c>
      <c r="O79" s="440" t="str">
        <f t="shared" si="2"/>
        <v>警</v>
      </c>
      <c r="P79" s="492">
        <v>0</v>
      </c>
      <c r="Q79" s="453" t="s">
        <v>980</v>
      </c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  <c r="BH79" s="42"/>
      <c r="BI79" s="789"/>
      <c r="BJ79" s="790"/>
      <c r="BK79" s="790"/>
      <c r="BL79" s="790"/>
      <c r="BM79" s="790"/>
      <c r="BN79" s="790"/>
      <c r="BO79" s="790"/>
      <c r="BP79" s="790"/>
      <c r="BQ79" s="790"/>
      <c r="BR79" s="790"/>
      <c r="BS79" s="791"/>
      <c r="BT79" s="505"/>
      <c r="BU79" s="486"/>
      <c r="BV79" s="486"/>
      <c r="BW79" s="486"/>
      <c r="BX79" s="486"/>
      <c r="BY79" s="42"/>
      <c r="BZ79" s="42"/>
      <c r="CA79" s="42"/>
      <c r="CB79" s="42"/>
      <c r="CC79" s="42"/>
      <c r="CD79" s="42"/>
      <c r="CE79" s="42"/>
      <c r="CF79" s="42"/>
      <c r="CG79" s="42"/>
      <c r="CH79" s="42"/>
      <c r="CI79" s="493"/>
    </row>
    <row r="80" spans="2:87" ht="26.4" customHeight="1" x14ac:dyDescent="0.45">
      <c r="B80" s="488">
        <v>268</v>
      </c>
      <c r="C80" s="489" t="s">
        <v>1089</v>
      </c>
      <c r="D80" s="490" t="s">
        <v>675</v>
      </c>
      <c r="E80" s="768" t="s">
        <v>643</v>
      </c>
      <c r="F80" s="768"/>
      <c r="G80" s="768"/>
      <c r="H80" s="440" t="s">
        <v>1087</v>
      </c>
      <c r="I80" s="440" t="s">
        <v>1038</v>
      </c>
      <c r="J80" s="777"/>
      <c r="K80" s="780"/>
      <c r="L80" s="800"/>
      <c r="M80" s="800"/>
      <c r="N80" s="440" t="str">
        <f t="shared" si="3"/>
        <v>待機</v>
      </c>
      <c r="O80" s="440" t="str">
        <f t="shared" si="2"/>
        <v>警</v>
      </c>
      <c r="P80" s="492">
        <v>0</v>
      </c>
      <c r="Q80" s="453" t="s">
        <v>980</v>
      </c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  <c r="BH80" s="42"/>
      <c r="BI80" s="789"/>
      <c r="BJ80" s="790"/>
      <c r="BK80" s="790"/>
      <c r="BL80" s="790"/>
      <c r="BM80" s="790"/>
      <c r="BN80" s="790"/>
      <c r="BO80" s="790"/>
      <c r="BP80" s="790"/>
      <c r="BQ80" s="790"/>
      <c r="BR80" s="790"/>
      <c r="BS80" s="791"/>
      <c r="BT80" s="505"/>
      <c r="BU80" s="486"/>
      <c r="BV80" s="486"/>
      <c r="BW80" s="486"/>
      <c r="BX80" s="486"/>
      <c r="BY80" s="42"/>
      <c r="BZ80" s="42"/>
      <c r="CA80" s="42"/>
      <c r="CB80" s="42"/>
      <c r="CC80" s="42"/>
      <c r="CD80" s="42"/>
      <c r="CE80" s="42"/>
      <c r="CF80" s="42"/>
      <c r="CG80" s="42"/>
      <c r="CH80" s="42"/>
      <c r="CI80" s="493"/>
    </row>
    <row r="81" spans="2:87" ht="26.4" customHeight="1" x14ac:dyDescent="0.45">
      <c r="B81" s="488">
        <v>269</v>
      </c>
      <c r="C81" s="489" t="s">
        <v>1089</v>
      </c>
      <c r="D81" s="490" t="s">
        <v>675</v>
      </c>
      <c r="E81" s="768" t="s">
        <v>1092</v>
      </c>
      <c r="F81" s="768"/>
      <c r="G81" s="768"/>
      <c r="H81" s="440" t="s">
        <v>1087</v>
      </c>
      <c r="I81" s="440" t="s">
        <v>1038</v>
      </c>
      <c r="J81" s="777"/>
      <c r="K81" s="780"/>
      <c r="L81" s="800"/>
      <c r="M81" s="800"/>
      <c r="N81" s="440" t="str">
        <f t="shared" si="3"/>
        <v>待機</v>
      </c>
      <c r="O81" s="440" t="str">
        <f t="shared" si="2"/>
        <v>警</v>
      </c>
      <c r="P81" s="492">
        <v>0</v>
      </c>
      <c r="Q81" s="453" t="s">
        <v>980</v>
      </c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2"/>
      <c r="BE81" s="42"/>
      <c r="BF81" s="42"/>
      <c r="BG81" s="42"/>
      <c r="BH81" s="42"/>
      <c r="BI81" s="789"/>
      <c r="BJ81" s="790"/>
      <c r="BK81" s="790"/>
      <c r="BL81" s="790"/>
      <c r="BM81" s="790"/>
      <c r="BN81" s="790"/>
      <c r="BO81" s="790"/>
      <c r="BP81" s="790"/>
      <c r="BQ81" s="790"/>
      <c r="BR81" s="790"/>
      <c r="BS81" s="791"/>
      <c r="BT81" s="505"/>
      <c r="BU81" s="486"/>
      <c r="BV81" s="486"/>
      <c r="BW81" s="486"/>
      <c r="BX81" s="486"/>
      <c r="BY81" s="42"/>
      <c r="BZ81" s="42"/>
      <c r="CA81" s="42"/>
      <c r="CB81" s="42"/>
      <c r="CC81" s="42"/>
      <c r="CD81" s="42"/>
      <c r="CE81" s="42"/>
      <c r="CF81" s="42"/>
      <c r="CG81" s="42"/>
      <c r="CH81" s="42"/>
      <c r="CI81" s="493"/>
    </row>
    <row r="82" spans="2:87" ht="26.4" customHeight="1" x14ac:dyDescent="0.45">
      <c r="B82" s="488">
        <v>270</v>
      </c>
      <c r="C82" s="489" t="s">
        <v>1089</v>
      </c>
      <c r="D82" s="490" t="s">
        <v>675</v>
      </c>
      <c r="E82" s="768" t="s">
        <v>663</v>
      </c>
      <c r="F82" s="768"/>
      <c r="G82" s="768"/>
      <c r="H82" s="440" t="s">
        <v>1087</v>
      </c>
      <c r="I82" s="440" t="s">
        <v>1038</v>
      </c>
      <c r="J82" s="777"/>
      <c r="K82" s="780"/>
      <c r="L82" s="800"/>
      <c r="M82" s="800"/>
      <c r="N82" s="440" t="str">
        <f t="shared" si="3"/>
        <v>待機</v>
      </c>
      <c r="O82" s="440" t="str">
        <f t="shared" si="2"/>
        <v>警</v>
      </c>
      <c r="P82" s="492">
        <v>0</v>
      </c>
      <c r="Q82" s="453" t="s">
        <v>980</v>
      </c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  <c r="BH82" s="42"/>
      <c r="BI82" s="789"/>
      <c r="BJ82" s="790"/>
      <c r="BK82" s="790"/>
      <c r="BL82" s="790"/>
      <c r="BM82" s="790"/>
      <c r="BN82" s="790"/>
      <c r="BO82" s="790"/>
      <c r="BP82" s="790"/>
      <c r="BQ82" s="790"/>
      <c r="BR82" s="790"/>
      <c r="BS82" s="791"/>
      <c r="BT82" s="505"/>
      <c r="BU82" s="486"/>
      <c r="BV82" s="486"/>
      <c r="BW82" s="486"/>
      <c r="BX82" s="486"/>
      <c r="BY82" s="42"/>
      <c r="BZ82" s="42"/>
      <c r="CA82" s="42"/>
      <c r="CB82" s="42"/>
      <c r="CC82" s="42"/>
      <c r="CD82" s="42"/>
      <c r="CE82" s="42"/>
      <c r="CF82" s="42"/>
      <c r="CG82" s="42"/>
      <c r="CH82" s="42"/>
      <c r="CI82" s="493"/>
    </row>
    <row r="83" spans="2:87" ht="26.4" customHeight="1" x14ac:dyDescent="0.45">
      <c r="B83" s="488">
        <v>271</v>
      </c>
      <c r="C83" s="489" t="s">
        <v>1089</v>
      </c>
      <c r="D83" s="490" t="s">
        <v>675</v>
      </c>
      <c r="E83" s="768" t="s">
        <v>648</v>
      </c>
      <c r="F83" s="768"/>
      <c r="G83" s="768"/>
      <c r="H83" s="440" t="s">
        <v>1087</v>
      </c>
      <c r="I83" s="440" t="s">
        <v>1038</v>
      </c>
      <c r="J83" s="777"/>
      <c r="K83" s="780"/>
      <c r="L83" s="800"/>
      <c r="M83" s="800"/>
      <c r="N83" s="440" t="str">
        <f t="shared" si="3"/>
        <v>待機</v>
      </c>
      <c r="O83" s="440" t="str">
        <f t="shared" si="2"/>
        <v>警</v>
      </c>
      <c r="P83" s="492">
        <v>0</v>
      </c>
      <c r="Q83" s="453" t="s">
        <v>980</v>
      </c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  <c r="BH83" s="42"/>
      <c r="BI83" s="789"/>
      <c r="BJ83" s="790"/>
      <c r="BK83" s="790"/>
      <c r="BL83" s="790"/>
      <c r="BM83" s="790"/>
      <c r="BN83" s="790"/>
      <c r="BO83" s="790"/>
      <c r="BP83" s="790"/>
      <c r="BQ83" s="790"/>
      <c r="BR83" s="790"/>
      <c r="BS83" s="791"/>
      <c r="BT83" s="505"/>
      <c r="BU83" s="486"/>
      <c r="BV83" s="486"/>
      <c r="BW83" s="486"/>
      <c r="BX83" s="486"/>
      <c r="BY83" s="42"/>
      <c r="BZ83" s="42"/>
      <c r="CA83" s="42"/>
      <c r="CB83" s="42"/>
      <c r="CC83" s="42"/>
      <c r="CD83" s="42"/>
      <c r="CE83" s="42"/>
      <c r="CF83" s="42"/>
      <c r="CG83" s="42"/>
      <c r="CH83" s="42"/>
      <c r="CI83" s="493"/>
    </row>
    <row r="84" spans="2:87" ht="26.4" customHeight="1" x14ac:dyDescent="0.45">
      <c r="B84" s="488">
        <v>272</v>
      </c>
      <c r="C84" s="489" t="s">
        <v>1089</v>
      </c>
      <c r="D84" s="490" t="s">
        <v>675</v>
      </c>
      <c r="E84" s="768" t="s">
        <v>649</v>
      </c>
      <c r="F84" s="768"/>
      <c r="G84" s="768"/>
      <c r="H84" s="440" t="s">
        <v>1087</v>
      </c>
      <c r="I84" s="440" t="s">
        <v>1038</v>
      </c>
      <c r="J84" s="777"/>
      <c r="K84" s="780"/>
      <c r="L84" s="800"/>
      <c r="M84" s="800"/>
      <c r="N84" s="440" t="str">
        <f t="shared" si="3"/>
        <v>待機</v>
      </c>
      <c r="O84" s="440" t="str">
        <f t="shared" si="2"/>
        <v>警</v>
      </c>
      <c r="P84" s="492">
        <v>0</v>
      </c>
      <c r="Q84" s="453" t="s">
        <v>980</v>
      </c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  <c r="BH84" s="42"/>
      <c r="BI84" s="789"/>
      <c r="BJ84" s="790"/>
      <c r="BK84" s="790"/>
      <c r="BL84" s="790"/>
      <c r="BM84" s="790"/>
      <c r="BN84" s="790"/>
      <c r="BO84" s="790"/>
      <c r="BP84" s="790"/>
      <c r="BQ84" s="790"/>
      <c r="BR84" s="790"/>
      <c r="BS84" s="791"/>
      <c r="BT84" s="505"/>
      <c r="BU84" s="486"/>
      <c r="BV84" s="486"/>
      <c r="BW84" s="486"/>
      <c r="BX84" s="486"/>
      <c r="BY84" s="42"/>
      <c r="BZ84" s="42"/>
      <c r="CA84" s="42"/>
      <c r="CB84" s="42"/>
      <c r="CC84" s="42"/>
      <c r="CD84" s="42"/>
      <c r="CE84" s="42"/>
      <c r="CF84" s="42"/>
      <c r="CG84" s="42"/>
      <c r="CH84" s="42"/>
      <c r="CI84" s="493"/>
    </row>
    <row r="85" spans="2:87" ht="26.4" customHeight="1" x14ac:dyDescent="0.45">
      <c r="B85" s="488">
        <v>273</v>
      </c>
      <c r="C85" s="489" t="s">
        <v>1089</v>
      </c>
      <c r="D85" s="490" t="s">
        <v>675</v>
      </c>
      <c r="E85" s="768" t="s">
        <v>651</v>
      </c>
      <c r="F85" s="768"/>
      <c r="G85" s="768"/>
      <c r="H85" s="440" t="s">
        <v>1087</v>
      </c>
      <c r="I85" s="440" t="s">
        <v>1038</v>
      </c>
      <c r="J85" s="777"/>
      <c r="K85" s="780"/>
      <c r="L85" s="800"/>
      <c r="M85" s="800"/>
      <c r="N85" s="440" t="str">
        <f t="shared" si="3"/>
        <v>待機</v>
      </c>
      <c r="O85" s="440" t="str">
        <f t="shared" si="2"/>
        <v>警</v>
      </c>
      <c r="P85" s="492">
        <v>0</v>
      </c>
      <c r="Q85" s="453" t="s">
        <v>980</v>
      </c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  <c r="BH85" s="42"/>
      <c r="BI85" s="789"/>
      <c r="BJ85" s="790"/>
      <c r="BK85" s="790"/>
      <c r="BL85" s="790"/>
      <c r="BM85" s="790"/>
      <c r="BN85" s="790"/>
      <c r="BO85" s="790"/>
      <c r="BP85" s="790"/>
      <c r="BQ85" s="790"/>
      <c r="BR85" s="790"/>
      <c r="BS85" s="791"/>
      <c r="BT85" s="505"/>
      <c r="BU85" s="486"/>
      <c r="BV85" s="486"/>
      <c r="BW85" s="486"/>
      <c r="BX85" s="486"/>
      <c r="BY85" s="42"/>
      <c r="BZ85" s="42"/>
      <c r="CA85" s="42"/>
      <c r="CB85" s="42"/>
      <c r="CC85" s="42"/>
      <c r="CD85" s="42"/>
      <c r="CE85" s="42"/>
      <c r="CF85" s="42"/>
      <c r="CG85" s="42"/>
      <c r="CH85" s="42"/>
      <c r="CI85" s="493"/>
    </row>
    <row r="86" spans="2:87" ht="26.4" customHeight="1" x14ac:dyDescent="0.45">
      <c r="B86" s="488">
        <v>274</v>
      </c>
      <c r="C86" s="489" t="s">
        <v>1089</v>
      </c>
      <c r="D86" s="490" t="s">
        <v>675</v>
      </c>
      <c r="E86" s="768" t="s">
        <v>654</v>
      </c>
      <c r="F86" s="768"/>
      <c r="G86" s="768"/>
      <c r="H86" s="440" t="s">
        <v>1087</v>
      </c>
      <c r="I86" s="440" t="s">
        <v>1038</v>
      </c>
      <c r="J86" s="777"/>
      <c r="K86" s="780"/>
      <c r="L86" s="800"/>
      <c r="M86" s="800"/>
      <c r="N86" s="440" t="str">
        <f t="shared" si="3"/>
        <v>待機</v>
      </c>
      <c r="O86" s="440" t="str">
        <f t="shared" si="2"/>
        <v>警</v>
      </c>
      <c r="P86" s="492">
        <v>0</v>
      </c>
      <c r="Q86" s="453" t="s">
        <v>980</v>
      </c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  <c r="BH86" s="42"/>
      <c r="BI86" s="789"/>
      <c r="BJ86" s="790"/>
      <c r="BK86" s="790"/>
      <c r="BL86" s="790"/>
      <c r="BM86" s="790"/>
      <c r="BN86" s="790"/>
      <c r="BO86" s="790"/>
      <c r="BP86" s="790"/>
      <c r="BQ86" s="790"/>
      <c r="BR86" s="790"/>
      <c r="BS86" s="791"/>
      <c r="BT86" s="505"/>
      <c r="BU86" s="486"/>
      <c r="BV86" s="486"/>
      <c r="BW86" s="486"/>
      <c r="BX86" s="486"/>
      <c r="BY86" s="42"/>
      <c r="BZ86" s="42"/>
      <c r="CA86" s="42"/>
      <c r="CB86" s="42"/>
      <c r="CC86" s="42"/>
      <c r="CD86" s="42"/>
      <c r="CE86" s="42"/>
      <c r="CF86" s="42"/>
      <c r="CG86" s="42"/>
      <c r="CH86" s="42"/>
      <c r="CI86" s="493"/>
    </row>
    <row r="87" spans="2:87" ht="26.4" customHeight="1" x14ac:dyDescent="0.45">
      <c r="B87" s="488">
        <v>275</v>
      </c>
      <c r="C87" s="489" t="s">
        <v>1089</v>
      </c>
      <c r="D87" s="490" t="s">
        <v>675</v>
      </c>
      <c r="E87" s="768" t="s">
        <v>679</v>
      </c>
      <c r="F87" s="768"/>
      <c r="G87" s="768"/>
      <c r="H87" s="440" t="s">
        <v>1087</v>
      </c>
      <c r="I87" s="440" t="s">
        <v>1038</v>
      </c>
      <c r="J87" s="777"/>
      <c r="K87" s="780"/>
      <c r="L87" s="800"/>
      <c r="M87" s="800"/>
      <c r="N87" s="440" t="str">
        <f t="shared" si="3"/>
        <v>待機</v>
      </c>
      <c r="O87" s="440" t="str">
        <f t="shared" si="2"/>
        <v>警</v>
      </c>
      <c r="P87" s="492">
        <v>0</v>
      </c>
      <c r="Q87" s="453" t="s">
        <v>980</v>
      </c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  <c r="BH87" s="42"/>
      <c r="BI87" s="789"/>
      <c r="BJ87" s="790"/>
      <c r="BK87" s="790"/>
      <c r="BL87" s="790"/>
      <c r="BM87" s="790"/>
      <c r="BN87" s="790"/>
      <c r="BO87" s="790"/>
      <c r="BP87" s="790"/>
      <c r="BQ87" s="790"/>
      <c r="BR87" s="790"/>
      <c r="BS87" s="791"/>
      <c r="BT87" s="505"/>
      <c r="BU87" s="486"/>
      <c r="BV87" s="486"/>
      <c r="BW87" s="486"/>
      <c r="BX87" s="486"/>
      <c r="BY87" s="42"/>
      <c r="BZ87" s="42"/>
      <c r="CA87" s="42"/>
      <c r="CB87" s="42"/>
      <c r="CC87" s="42"/>
      <c r="CD87" s="42"/>
      <c r="CE87" s="42"/>
      <c r="CF87" s="42"/>
      <c r="CG87" s="42"/>
      <c r="CH87" s="42"/>
      <c r="CI87" s="493"/>
    </row>
    <row r="88" spans="2:87" ht="27" customHeight="1" thickBot="1" x14ac:dyDescent="0.5">
      <c r="B88" s="506">
        <v>276</v>
      </c>
      <c r="C88" s="507" t="s">
        <v>1089</v>
      </c>
      <c r="D88" s="508" t="s">
        <v>675</v>
      </c>
      <c r="E88" s="810" t="s">
        <v>1094</v>
      </c>
      <c r="F88" s="810"/>
      <c r="G88" s="810"/>
      <c r="H88" s="460" t="s">
        <v>1087</v>
      </c>
      <c r="I88" s="460" t="s">
        <v>1038</v>
      </c>
      <c r="J88" s="811"/>
      <c r="K88" s="812"/>
      <c r="L88" s="813"/>
      <c r="M88" s="813"/>
      <c r="N88" s="440" t="str">
        <f t="shared" si="3"/>
        <v>待機</v>
      </c>
      <c r="O88" s="460" t="str">
        <f t="shared" si="2"/>
        <v>警</v>
      </c>
      <c r="P88" s="509">
        <v>0</v>
      </c>
      <c r="Q88" s="462" t="s">
        <v>980</v>
      </c>
      <c r="R88" s="510"/>
      <c r="S88" s="510"/>
      <c r="T88" s="510"/>
      <c r="U88" s="510"/>
      <c r="V88" s="510"/>
      <c r="W88" s="510"/>
      <c r="X88" s="510"/>
      <c r="Y88" s="510"/>
      <c r="Z88" s="510"/>
      <c r="AA88" s="510"/>
      <c r="AB88" s="510"/>
      <c r="AC88" s="510"/>
      <c r="AD88" s="510"/>
      <c r="AE88" s="510"/>
      <c r="AF88" s="510"/>
      <c r="AG88" s="510"/>
      <c r="AH88" s="510"/>
      <c r="AI88" s="510"/>
      <c r="AJ88" s="510"/>
      <c r="AK88" s="510"/>
      <c r="AL88" s="510"/>
      <c r="AM88" s="510"/>
      <c r="AN88" s="510"/>
      <c r="AO88" s="510"/>
      <c r="AP88" s="510"/>
      <c r="AQ88" s="510"/>
      <c r="AR88" s="510"/>
      <c r="AS88" s="510"/>
      <c r="AT88" s="510"/>
      <c r="AU88" s="510"/>
      <c r="AV88" s="510"/>
      <c r="AW88" s="510"/>
      <c r="AX88" s="510"/>
      <c r="AY88" s="510"/>
      <c r="AZ88" s="510"/>
      <c r="BA88" s="510"/>
      <c r="BB88" s="510"/>
      <c r="BC88" s="510"/>
      <c r="BD88" s="510"/>
      <c r="BE88" s="510"/>
      <c r="BF88" s="510"/>
      <c r="BG88" s="510"/>
      <c r="BH88" s="510"/>
      <c r="BI88" s="814"/>
      <c r="BJ88" s="815"/>
      <c r="BK88" s="815"/>
      <c r="BL88" s="815"/>
      <c r="BM88" s="815"/>
      <c r="BN88" s="815"/>
      <c r="BO88" s="815"/>
      <c r="BP88" s="815"/>
      <c r="BQ88" s="815"/>
      <c r="BR88" s="815"/>
      <c r="BS88" s="816"/>
      <c r="BT88" s="511"/>
      <c r="BU88" s="512"/>
      <c r="BV88" s="512"/>
      <c r="BW88" s="512"/>
      <c r="BX88" s="512"/>
      <c r="BY88" s="510"/>
      <c r="BZ88" s="510"/>
      <c r="CA88" s="510"/>
      <c r="CB88" s="510"/>
      <c r="CC88" s="510"/>
      <c r="CD88" s="510"/>
      <c r="CE88" s="510"/>
      <c r="CF88" s="510"/>
      <c r="CG88" s="510"/>
      <c r="CH88" s="510"/>
      <c r="CI88" s="513"/>
    </row>
  </sheetData>
  <mergeCells count="114">
    <mergeCell ref="E74:G74"/>
    <mergeCell ref="E75:G75"/>
    <mergeCell ref="E76:G76"/>
    <mergeCell ref="E77:G77"/>
    <mergeCell ref="E78:G78"/>
    <mergeCell ref="E79:G79"/>
    <mergeCell ref="B69:CI69"/>
    <mergeCell ref="E70:G70"/>
    <mergeCell ref="J70:J88"/>
    <mergeCell ref="K70:K88"/>
    <mergeCell ref="L70:L88"/>
    <mergeCell ref="M70:M88"/>
    <mergeCell ref="BI70:BS88"/>
    <mergeCell ref="E71:G71"/>
    <mergeCell ref="E86:G86"/>
    <mergeCell ref="E87:G87"/>
    <mergeCell ref="E88:G88"/>
    <mergeCell ref="E80:G80"/>
    <mergeCell ref="E81:G81"/>
    <mergeCell ref="E82:G82"/>
    <mergeCell ref="E83:G83"/>
    <mergeCell ref="E84:G84"/>
    <mergeCell ref="E85:G85"/>
    <mergeCell ref="E72:G72"/>
    <mergeCell ref="E73:G73"/>
    <mergeCell ref="E63:G63"/>
    <mergeCell ref="E64:G64"/>
    <mergeCell ref="E65:G65"/>
    <mergeCell ref="E66:G66"/>
    <mergeCell ref="E67:G67"/>
    <mergeCell ref="E68:G68"/>
    <mergeCell ref="E57:G57"/>
    <mergeCell ref="E58:G58"/>
    <mergeCell ref="E59:G59"/>
    <mergeCell ref="E60:G60"/>
    <mergeCell ref="E61:G61"/>
    <mergeCell ref="E62:G62"/>
    <mergeCell ref="E38:G38"/>
    <mergeCell ref="E39:G39"/>
    <mergeCell ref="E51:G51"/>
    <mergeCell ref="E52:G52"/>
    <mergeCell ref="E53:G53"/>
    <mergeCell ref="E54:G54"/>
    <mergeCell ref="E55:G55"/>
    <mergeCell ref="E56:G56"/>
    <mergeCell ref="E46:G46"/>
    <mergeCell ref="E47:G47"/>
    <mergeCell ref="E48:G48"/>
    <mergeCell ref="B49:CI49"/>
    <mergeCell ref="E50:G50"/>
    <mergeCell ref="J50:J68"/>
    <mergeCell ref="K50:K68"/>
    <mergeCell ref="L50:L68"/>
    <mergeCell ref="M50:M68"/>
    <mergeCell ref="AX50:BH68"/>
    <mergeCell ref="E19:G19"/>
    <mergeCell ref="E20:G20"/>
    <mergeCell ref="E21:G21"/>
    <mergeCell ref="E22:G22"/>
    <mergeCell ref="B29:CI29"/>
    <mergeCell ref="E30:G30"/>
    <mergeCell ref="J30:J48"/>
    <mergeCell ref="K30:K48"/>
    <mergeCell ref="L30:L48"/>
    <mergeCell ref="M30:M48"/>
    <mergeCell ref="AM30:AW48"/>
    <mergeCell ref="E31:G31"/>
    <mergeCell ref="E32:G32"/>
    <mergeCell ref="E33:G33"/>
    <mergeCell ref="E40:G40"/>
    <mergeCell ref="E41:G41"/>
    <mergeCell ref="E42:G42"/>
    <mergeCell ref="E43:G43"/>
    <mergeCell ref="E44:G44"/>
    <mergeCell ref="E45:G45"/>
    <mergeCell ref="E34:G34"/>
    <mergeCell ref="E35:G35"/>
    <mergeCell ref="E36:G36"/>
    <mergeCell ref="E37:G37"/>
    <mergeCell ref="E11:G11"/>
    <mergeCell ref="E12:G12"/>
    <mergeCell ref="E13:G13"/>
    <mergeCell ref="E14:G14"/>
    <mergeCell ref="E15:G15"/>
    <mergeCell ref="E16:G16"/>
    <mergeCell ref="N6:P6"/>
    <mergeCell ref="Q6:Q7"/>
    <mergeCell ref="B8:CI8"/>
    <mergeCell ref="B9:CI9"/>
    <mergeCell ref="E10:G10"/>
    <mergeCell ref="J10:J28"/>
    <mergeCell ref="K10:K28"/>
    <mergeCell ref="L10:L28"/>
    <mergeCell ref="M10:M28"/>
    <mergeCell ref="AC10:AL28"/>
    <mergeCell ref="E23:G23"/>
    <mergeCell ref="E24:G24"/>
    <mergeCell ref="E25:G25"/>
    <mergeCell ref="E26:G26"/>
    <mergeCell ref="E27:G27"/>
    <mergeCell ref="E28:G28"/>
    <mergeCell ref="E17:G17"/>
    <mergeCell ref="E18:G18"/>
    <mergeCell ref="J2:L2"/>
    <mergeCell ref="R5:AG5"/>
    <mergeCell ref="AH5:BL5"/>
    <mergeCell ref="BM5:CI5"/>
    <mergeCell ref="B6:B7"/>
    <mergeCell ref="C6:C7"/>
    <mergeCell ref="D6:D7"/>
    <mergeCell ref="E6:G7"/>
    <mergeCell ref="H6:I6"/>
    <mergeCell ref="J6:M6"/>
    <mergeCell ref="E3:G4"/>
  </mergeCells>
  <phoneticPr fontId="1"/>
  <conditionalFormatting sqref="H2 H5:H7">
    <cfRule type="containsText" dxfId="90" priority="17" operator="containsText" text="未定">
      <formula>NOT(ISERROR(SEARCH("未定",H2)))</formula>
    </cfRule>
    <cfRule type="containsText" dxfId="89" priority="18" operator="containsText" text="館田">
      <formula>NOT(ISERROR(SEARCH("館田",H2)))</formula>
    </cfRule>
    <cfRule type="containsText" dxfId="88" priority="19" operator="containsText" text="蛯名">
      <formula>NOT(ISERROR(SEARCH("蛯名",H2)))</formula>
    </cfRule>
    <cfRule type="containsText" dxfId="87" priority="20" operator="containsText" text="圷">
      <formula>NOT(ISERROR(SEARCH("圷",H2)))</formula>
    </cfRule>
    <cfRule type="containsText" dxfId="86" priority="21" operator="containsText" text="荒谷">
      <formula>NOT(ISERROR(SEARCH("荒谷",H2)))</formula>
    </cfRule>
  </conditionalFormatting>
  <conditionalFormatting sqref="H8 H10:H28 H30:H48 H50:H68 H70:H88">
    <cfRule type="containsText" dxfId="85" priority="12" operator="containsText" text="未定">
      <formula>NOT(ISERROR(SEARCH("未定",H8)))</formula>
    </cfRule>
    <cfRule type="containsText" dxfId="84" priority="13" operator="containsText" text="館田">
      <formula>NOT(ISERROR(SEARCH("館田",H8)))</formula>
    </cfRule>
    <cfRule type="containsText" dxfId="83" priority="14" operator="containsText" text="蛯名">
      <formula>NOT(ISERROR(SEARCH("蛯名",H8)))</formula>
    </cfRule>
    <cfRule type="containsText" dxfId="82" priority="15" operator="containsText" text="圷">
      <formula>NOT(ISERROR(SEARCH("圷",H8)))</formula>
    </cfRule>
    <cfRule type="containsText" dxfId="81" priority="16" operator="containsText" text="荒谷">
      <formula>NOT(ISERROR(SEARCH("荒谷",H8)))</formula>
    </cfRule>
  </conditionalFormatting>
  <conditionalFormatting sqref="I5:I1048576 J2:J4 I1">
    <cfRule type="containsText" dxfId="80" priority="9" operator="containsText" text="阿部">
      <formula>NOT(ISERROR(SEARCH("阿部",I1)))</formula>
    </cfRule>
    <cfRule type="containsText" dxfId="79" priority="10" operator="containsText" text="阿部">
      <formula>NOT(ISERROR(SEARCH("阿部",I1)))</formula>
    </cfRule>
    <cfRule type="containsText" dxfId="78" priority="11" operator="containsText" text="阿部">
      <formula>NOT(ISERROR(SEARCH("阿部",I1)))</formula>
    </cfRule>
  </conditionalFormatting>
  <conditionalFormatting sqref="N1:N1048576">
    <cfRule type="containsText" dxfId="77" priority="6" operator="containsText" text="作業終了">
      <formula>NOT(ISERROR(SEARCH("作業終了",N1)))</formula>
    </cfRule>
    <cfRule type="containsText" dxfId="76" priority="7" operator="containsText" text="作業中">
      <formula>NOT(ISERROR(SEARCH("作業中",N1)))</formula>
    </cfRule>
    <cfRule type="containsText" dxfId="75" priority="8" operator="containsText" text="待機">
      <formula>NOT(ISERROR(SEARCH("待機",N1)))</formula>
    </cfRule>
  </conditionalFormatting>
  <conditionalFormatting sqref="O1:O1048576">
    <cfRule type="containsText" dxfId="74" priority="3" operator="containsText" text="安全">
      <formula>NOT(ISERROR(SEARCH("安全",O1)))</formula>
    </cfRule>
    <cfRule type="containsText" dxfId="73" priority="4" operator="containsText" text="注意">
      <formula>NOT(ISERROR(SEARCH("注意",O1)))</formula>
    </cfRule>
    <cfRule type="containsText" dxfId="72" priority="5" operator="containsText" text="警">
      <formula>NOT(ISERROR(SEARCH("警",O1)))</formula>
    </cfRule>
  </conditionalFormatting>
  <conditionalFormatting sqref="Q1:Q1048576">
    <cfRule type="containsText" dxfId="71" priority="1" operator="containsText" text="不実装">
      <formula>NOT(ISERROR(SEARCH("不実装",Q1)))</formula>
    </cfRule>
    <cfRule type="containsText" dxfId="70" priority="2" operator="containsText" text="実装">
      <formula>NOT(ISERROR(SEARCH("実装",Q1)))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D55"/>
  <sheetViews>
    <sheetView topLeftCell="A2" zoomScale="55" zoomScaleNormal="55" workbookViewId="0">
      <selection activeCell="B5" sqref="B5"/>
    </sheetView>
  </sheetViews>
  <sheetFormatPr defaultRowHeight="18" x14ac:dyDescent="0.45"/>
  <cols>
    <col min="2" max="2" width="29.796875" bestFit="1" customWidth="1"/>
    <col min="3" max="3" width="5" bestFit="1" customWidth="1"/>
    <col min="4" max="4" width="35.796875" bestFit="1" customWidth="1"/>
    <col min="5" max="5" width="36.09765625" bestFit="1" customWidth="1"/>
    <col min="6" max="7" width="5" bestFit="1" customWidth="1"/>
    <col min="8" max="8" width="14.3984375" bestFit="1" customWidth="1"/>
    <col min="9" max="9" width="10" bestFit="1" customWidth="1"/>
    <col min="10" max="10" width="10.3984375" bestFit="1" customWidth="1"/>
    <col min="11" max="11" width="8" bestFit="1" customWidth="1"/>
    <col min="12" max="12" width="8.59765625" bestFit="1" customWidth="1"/>
    <col min="13" max="13" width="10.3984375" bestFit="1" customWidth="1"/>
    <col min="14" max="14" width="6.796875" bestFit="1" customWidth="1"/>
    <col min="15" max="15" width="9.59765625" bestFit="1" customWidth="1"/>
    <col min="16" max="16" width="22" bestFit="1" customWidth="1"/>
    <col min="17" max="17" width="8" bestFit="1" customWidth="1"/>
    <col min="18" max="18" width="16.19921875" bestFit="1" customWidth="1"/>
    <col min="19" max="19" width="10.296875" bestFit="1" customWidth="1"/>
    <col min="20" max="20" width="23.8984375" bestFit="1" customWidth="1"/>
    <col min="21" max="22" width="8" bestFit="1" customWidth="1"/>
    <col min="23" max="23" width="23.8984375" bestFit="1" customWidth="1"/>
    <col min="24" max="24" width="16.296875" bestFit="1" customWidth="1"/>
    <col min="25" max="28" width="8" bestFit="1" customWidth="1"/>
    <col min="29" max="29" width="26" bestFit="1" customWidth="1"/>
    <col min="30" max="30" width="23.8984375" bestFit="1" customWidth="1"/>
    <col min="31" max="31" width="18.19921875" bestFit="1" customWidth="1"/>
    <col min="32" max="32" width="8" bestFit="1" customWidth="1"/>
    <col min="33" max="33" width="26" bestFit="1" customWidth="1"/>
    <col min="34" max="34" width="10.796875" bestFit="1" customWidth="1"/>
    <col min="35" max="35" width="7" bestFit="1" customWidth="1"/>
    <col min="36" max="36" width="12.19921875" bestFit="1" customWidth="1"/>
    <col min="37" max="37" width="29.8984375" bestFit="1" customWidth="1"/>
    <col min="38" max="40" width="7" bestFit="1" customWidth="1"/>
    <col min="41" max="41" width="10.796875" bestFit="1" customWidth="1"/>
    <col min="42" max="42" width="8" bestFit="1" customWidth="1"/>
    <col min="43" max="43" width="22.09765625" bestFit="1" customWidth="1"/>
    <col min="44" max="44" width="23.8984375" bestFit="1" customWidth="1"/>
    <col min="45" max="45" width="24.09765625" bestFit="1" customWidth="1"/>
    <col min="46" max="46" width="16.296875" bestFit="1" customWidth="1"/>
    <col min="47" max="47" width="14.3984375" bestFit="1" customWidth="1"/>
    <col min="48" max="50" width="8" bestFit="1" customWidth="1"/>
    <col min="51" max="51" width="18.296875" bestFit="1" customWidth="1"/>
    <col min="52" max="52" width="23.8984375" bestFit="1" customWidth="1"/>
    <col min="53" max="57" width="8" bestFit="1" customWidth="1"/>
    <col min="58" max="58" width="12.3984375" bestFit="1" customWidth="1"/>
    <col min="59" max="59" width="23.8984375" bestFit="1" customWidth="1"/>
    <col min="60" max="60" width="8" bestFit="1" customWidth="1"/>
    <col min="61" max="65" width="7" bestFit="1" customWidth="1"/>
    <col min="66" max="66" width="12.3984375" bestFit="1" customWidth="1"/>
    <col min="67" max="69" width="7" bestFit="1" customWidth="1"/>
    <col min="70" max="82" width="8" bestFit="1" customWidth="1"/>
  </cols>
  <sheetData>
    <row r="4" spans="2:82" x14ac:dyDescent="0.45">
      <c r="D4" s="3" t="s">
        <v>0</v>
      </c>
      <c r="E4" s="3" t="s">
        <v>1</v>
      </c>
      <c r="K4" s="1"/>
    </row>
    <row r="5" spans="2:82" x14ac:dyDescent="0.45">
      <c r="D5" s="30">
        <v>43117</v>
      </c>
    </row>
    <row r="6" spans="2:82" ht="18.600000000000001" thickBot="1" x14ac:dyDescent="0.5">
      <c r="K6" s="1"/>
    </row>
    <row r="7" spans="2:82" x14ac:dyDescent="0.45">
      <c r="B7" s="839" t="s">
        <v>72</v>
      </c>
      <c r="C7" s="830" t="s">
        <v>6</v>
      </c>
      <c r="D7" s="833" t="s">
        <v>7</v>
      </c>
      <c r="E7" s="833" t="s">
        <v>8</v>
      </c>
      <c r="F7" s="836" t="s">
        <v>11</v>
      </c>
      <c r="G7" s="836" t="s">
        <v>12</v>
      </c>
      <c r="H7" s="841" t="s">
        <v>9</v>
      </c>
      <c r="I7" s="841"/>
      <c r="J7" s="841"/>
      <c r="K7" s="841"/>
      <c r="L7" s="819" t="s">
        <v>10</v>
      </c>
      <c r="M7" s="820"/>
      <c r="N7" s="820"/>
      <c r="O7" s="821"/>
    </row>
    <row r="8" spans="2:82" ht="13.8" customHeight="1" x14ac:dyDescent="0.45">
      <c r="B8" s="840"/>
      <c r="C8" s="831"/>
      <c r="D8" s="834"/>
      <c r="E8" s="834"/>
      <c r="F8" s="837"/>
      <c r="G8" s="837"/>
      <c r="H8" s="817" t="s">
        <v>13</v>
      </c>
      <c r="I8" s="817" t="s">
        <v>14</v>
      </c>
      <c r="J8" s="817" t="s">
        <v>15</v>
      </c>
      <c r="K8" s="817" t="s">
        <v>16</v>
      </c>
      <c r="L8" s="817" t="s">
        <v>17</v>
      </c>
      <c r="M8" s="817" t="s">
        <v>2</v>
      </c>
      <c r="N8" s="817" t="s">
        <v>3</v>
      </c>
      <c r="O8" s="822" t="s">
        <v>18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</row>
    <row r="9" spans="2:82" ht="18.600000000000001" thickBot="1" x14ac:dyDescent="0.5">
      <c r="B9" s="840"/>
      <c r="C9" s="832"/>
      <c r="D9" s="835"/>
      <c r="E9" s="835"/>
      <c r="F9" s="838"/>
      <c r="G9" s="838"/>
      <c r="H9" s="818"/>
      <c r="I9" s="818"/>
      <c r="J9" s="818"/>
      <c r="K9" s="818"/>
      <c r="L9" s="818"/>
      <c r="M9" s="818"/>
      <c r="N9" s="818"/>
      <c r="O9" s="823"/>
    </row>
    <row r="10" spans="2:82" ht="18.600000000000001" thickBot="1" x14ac:dyDescent="0.5">
      <c r="B10" s="827" t="s">
        <v>19</v>
      </c>
      <c r="C10" s="828"/>
      <c r="D10" s="828"/>
      <c r="E10" s="828"/>
      <c r="F10" s="828"/>
      <c r="G10" s="828"/>
      <c r="H10" s="828"/>
      <c r="I10" s="828"/>
      <c r="J10" s="828"/>
      <c r="K10" s="828"/>
      <c r="L10" s="828"/>
      <c r="M10" s="828"/>
      <c r="N10" s="828"/>
      <c r="O10" s="829"/>
    </row>
    <row r="11" spans="2:82" x14ac:dyDescent="0.45">
      <c r="B11" s="18">
        <v>101</v>
      </c>
      <c r="C11" s="10" t="s">
        <v>20</v>
      </c>
      <c r="D11" s="10" t="s">
        <v>21</v>
      </c>
      <c r="E11" s="10" t="s">
        <v>22</v>
      </c>
      <c r="F11" s="29" t="s">
        <v>76</v>
      </c>
      <c r="G11" s="10"/>
      <c r="H11" s="10"/>
      <c r="I11" s="10"/>
      <c r="J11" s="11"/>
      <c r="K11" s="11"/>
      <c r="L11" s="10" t="s">
        <v>23</v>
      </c>
      <c r="M11" s="10" t="s">
        <v>4</v>
      </c>
      <c r="N11" s="10" t="s">
        <v>5</v>
      </c>
      <c r="O11" s="19">
        <v>0</v>
      </c>
    </row>
    <row r="12" spans="2:82" x14ac:dyDescent="0.45">
      <c r="B12" s="20">
        <v>102</v>
      </c>
      <c r="C12" s="4" t="s">
        <v>20</v>
      </c>
      <c r="D12" s="4" t="s">
        <v>57</v>
      </c>
      <c r="E12" s="4" t="s">
        <v>56</v>
      </c>
      <c r="F12" s="29" t="s">
        <v>76</v>
      </c>
      <c r="G12" s="4"/>
      <c r="H12" s="4"/>
      <c r="I12" s="4"/>
      <c r="J12" s="6"/>
      <c r="K12" s="6"/>
      <c r="L12" s="4" t="s">
        <v>23</v>
      </c>
      <c r="M12" s="4" t="s">
        <v>4</v>
      </c>
      <c r="N12" s="4" t="s">
        <v>5</v>
      </c>
      <c r="O12" s="19">
        <v>0</v>
      </c>
    </row>
    <row r="13" spans="2:82" hidden="1" x14ac:dyDescent="0.45">
      <c r="B13" s="20">
        <v>104</v>
      </c>
      <c r="C13" s="4" t="s">
        <v>20</v>
      </c>
      <c r="D13" s="4" t="s">
        <v>59</v>
      </c>
      <c r="E13" s="4" t="s">
        <v>58</v>
      </c>
      <c r="F13" s="28" t="s">
        <v>77</v>
      </c>
      <c r="G13" s="4"/>
      <c r="H13" s="4"/>
      <c r="I13" s="4"/>
      <c r="J13" s="6"/>
      <c r="K13" s="6"/>
      <c r="L13" s="4" t="s">
        <v>23</v>
      </c>
      <c r="M13" s="4" t="s">
        <v>4</v>
      </c>
      <c r="N13" s="4" t="s">
        <v>5</v>
      </c>
      <c r="O13" s="19">
        <v>0</v>
      </c>
    </row>
    <row r="14" spans="2:82" x14ac:dyDescent="0.45">
      <c r="B14" s="18">
        <v>105</v>
      </c>
      <c r="C14" s="4" t="s">
        <v>20</v>
      </c>
      <c r="D14" s="4" t="s">
        <v>24</v>
      </c>
      <c r="E14" s="4" t="s">
        <v>79</v>
      </c>
      <c r="F14" s="29" t="s">
        <v>76</v>
      </c>
      <c r="G14" s="4"/>
      <c r="H14" s="4"/>
      <c r="I14" s="6"/>
      <c r="J14" s="6"/>
      <c r="K14" s="6"/>
      <c r="L14" s="4" t="s">
        <v>23</v>
      </c>
      <c r="M14" s="4" t="s">
        <v>4</v>
      </c>
      <c r="N14" s="4" t="s">
        <v>5</v>
      </c>
      <c r="O14" s="21">
        <v>0</v>
      </c>
    </row>
    <row r="15" spans="2:82" ht="18.600000000000001" thickBot="1" x14ac:dyDescent="0.5">
      <c r="B15" s="20">
        <v>106</v>
      </c>
      <c r="C15" s="8" t="s">
        <v>20</v>
      </c>
      <c r="D15" s="8" t="s">
        <v>61</v>
      </c>
      <c r="E15" s="8" t="s">
        <v>60</v>
      </c>
      <c r="F15" s="29" t="s">
        <v>76</v>
      </c>
      <c r="G15" s="8"/>
      <c r="H15" s="8"/>
      <c r="I15" s="8"/>
      <c r="J15" s="13"/>
      <c r="K15" s="13"/>
      <c r="L15" s="8" t="s">
        <v>23</v>
      </c>
      <c r="M15" s="8" t="s">
        <v>4</v>
      </c>
      <c r="N15" s="8" t="s">
        <v>5</v>
      </c>
      <c r="O15" s="22">
        <v>0</v>
      </c>
    </row>
    <row r="16" spans="2:82" ht="18.600000000000001" thickBot="1" x14ac:dyDescent="0.5">
      <c r="B16" s="827" t="s">
        <v>25</v>
      </c>
      <c r="C16" s="828"/>
      <c r="D16" s="828"/>
      <c r="E16" s="828"/>
      <c r="F16" s="828"/>
      <c r="G16" s="828"/>
      <c r="H16" s="828"/>
      <c r="I16" s="828"/>
      <c r="J16" s="828"/>
      <c r="K16" s="828"/>
      <c r="L16" s="828"/>
      <c r="M16" s="828"/>
      <c r="N16" s="828"/>
      <c r="O16" s="829"/>
    </row>
    <row r="17" spans="2:16" x14ac:dyDescent="0.45">
      <c r="B17" s="18">
        <v>201</v>
      </c>
      <c r="C17" s="10" t="s">
        <v>20</v>
      </c>
      <c r="D17" s="10" t="s">
        <v>26</v>
      </c>
      <c r="E17" s="10" t="s">
        <v>27</v>
      </c>
      <c r="F17" s="28" t="s">
        <v>77</v>
      </c>
      <c r="G17" s="10"/>
      <c r="H17" s="10"/>
      <c r="I17" s="11"/>
      <c r="J17" s="11"/>
      <c r="K17" s="11"/>
      <c r="L17" s="10" t="s">
        <v>23</v>
      </c>
      <c r="M17" s="10" t="s">
        <v>4</v>
      </c>
      <c r="N17" s="10" t="s">
        <v>5</v>
      </c>
      <c r="O17" s="19">
        <v>0</v>
      </c>
    </row>
    <row r="18" spans="2:16" x14ac:dyDescent="0.45">
      <c r="B18" s="20">
        <v>202</v>
      </c>
      <c r="C18" s="4" t="s">
        <v>20</v>
      </c>
      <c r="D18" s="4" t="s">
        <v>26</v>
      </c>
      <c r="E18" s="4" t="s">
        <v>28</v>
      </c>
      <c r="F18" s="28" t="s">
        <v>77</v>
      </c>
      <c r="G18" s="4"/>
      <c r="H18" s="4"/>
      <c r="I18" s="4"/>
      <c r="J18" s="6"/>
      <c r="K18" s="6"/>
      <c r="L18" s="4" t="s">
        <v>23</v>
      </c>
      <c r="M18" s="4" t="s">
        <v>4</v>
      </c>
      <c r="N18" s="4" t="s">
        <v>5</v>
      </c>
      <c r="O18" s="21">
        <v>0</v>
      </c>
    </row>
    <row r="19" spans="2:16" ht="18.600000000000001" thickBot="1" x14ac:dyDescent="0.5">
      <c r="B19" s="18">
        <v>203</v>
      </c>
      <c r="C19" s="8" t="s">
        <v>20</v>
      </c>
      <c r="D19" s="8" t="s">
        <v>26</v>
      </c>
      <c r="E19" s="8" t="s">
        <v>62</v>
      </c>
      <c r="F19" s="28" t="s">
        <v>77</v>
      </c>
      <c r="G19" s="8"/>
      <c r="H19" s="8"/>
      <c r="I19" s="8"/>
      <c r="J19" s="13"/>
      <c r="K19" s="13"/>
      <c r="L19" s="8" t="s">
        <v>23</v>
      </c>
      <c r="M19" s="8" t="s">
        <v>4</v>
      </c>
      <c r="N19" s="8" t="s">
        <v>5</v>
      </c>
      <c r="O19" s="22">
        <v>0</v>
      </c>
    </row>
    <row r="20" spans="2:16" ht="18.600000000000001" thickBot="1" x14ac:dyDescent="0.5">
      <c r="B20" s="827" t="s">
        <v>29</v>
      </c>
      <c r="C20" s="828"/>
      <c r="D20" s="828"/>
      <c r="E20" s="828"/>
      <c r="F20" s="828"/>
      <c r="G20" s="828"/>
      <c r="H20" s="828"/>
      <c r="I20" s="828"/>
      <c r="J20" s="828"/>
      <c r="K20" s="828"/>
      <c r="L20" s="828"/>
      <c r="M20" s="828"/>
      <c r="N20" s="828"/>
      <c r="O20" s="829"/>
    </row>
    <row r="21" spans="2:16" x14ac:dyDescent="0.45">
      <c r="B21" s="18">
        <v>301</v>
      </c>
      <c r="C21" s="10" t="s">
        <v>20</v>
      </c>
      <c r="D21" s="10" t="s">
        <v>30</v>
      </c>
      <c r="E21" s="10" t="s">
        <v>31</v>
      </c>
      <c r="F21" s="28" t="s">
        <v>75</v>
      </c>
      <c r="G21" s="10"/>
      <c r="H21" s="10"/>
      <c r="I21" s="10"/>
      <c r="J21" s="11"/>
      <c r="K21" s="11"/>
      <c r="L21" s="10" t="s">
        <v>23</v>
      </c>
      <c r="M21" s="10" t="s">
        <v>4</v>
      </c>
      <c r="N21" s="10" t="s">
        <v>5</v>
      </c>
      <c r="O21" s="19">
        <v>0</v>
      </c>
    </row>
    <row r="22" spans="2:16" x14ac:dyDescent="0.45">
      <c r="B22" s="20">
        <v>302</v>
      </c>
      <c r="C22" s="4" t="s">
        <v>20</v>
      </c>
      <c r="D22" s="4" t="s">
        <v>30</v>
      </c>
      <c r="E22" s="4" t="s">
        <v>33</v>
      </c>
      <c r="F22" s="28" t="s">
        <v>75</v>
      </c>
      <c r="G22" s="4"/>
      <c r="H22" s="4"/>
      <c r="I22" s="4"/>
      <c r="J22" s="6"/>
      <c r="K22" s="6"/>
      <c r="L22" s="4" t="s">
        <v>23</v>
      </c>
      <c r="M22" s="4" t="s">
        <v>4</v>
      </c>
      <c r="N22" s="4" t="s">
        <v>5</v>
      </c>
      <c r="O22" s="21">
        <v>0</v>
      </c>
    </row>
    <row r="23" spans="2:16" x14ac:dyDescent="0.45">
      <c r="B23" s="18">
        <v>303</v>
      </c>
      <c r="C23" s="4" t="s">
        <v>20</v>
      </c>
      <c r="D23" s="4" t="s">
        <v>30</v>
      </c>
      <c r="E23" s="4" t="s">
        <v>34</v>
      </c>
      <c r="F23" s="28" t="s">
        <v>75</v>
      </c>
      <c r="G23" s="4"/>
      <c r="H23" s="4"/>
      <c r="I23" s="4"/>
      <c r="J23" s="6"/>
      <c r="K23" s="6"/>
      <c r="L23" s="4" t="s">
        <v>23</v>
      </c>
      <c r="M23" s="4" t="s">
        <v>4</v>
      </c>
      <c r="N23" s="4" t="s">
        <v>5</v>
      </c>
      <c r="O23" s="21">
        <v>0</v>
      </c>
    </row>
    <row r="24" spans="2:16" x14ac:dyDescent="0.45">
      <c r="B24" s="20">
        <v>304</v>
      </c>
      <c r="C24" s="4" t="s">
        <v>20</v>
      </c>
      <c r="D24" s="4" t="s">
        <v>30</v>
      </c>
      <c r="E24" s="4" t="s">
        <v>35</v>
      </c>
      <c r="F24" s="28" t="s">
        <v>75</v>
      </c>
      <c r="G24" s="4"/>
      <c r="H24" s="4"/>
      <c r="I24" s="4"/>
      <c r="J24" s="6"/>
      <c r="K24" s="6"/>
      <c r="L24" s="4" t="s">
        <v>23</v>
      </c>
      <c r="M24" s="4" t="s">
        <v>4</v>
      </c>
      <c r="N24" s="4" t="s">
        <v>5</v>
      </c>
      <c r="O24" s="21">
        <v>0</v>
      </c>
    </row>
    <row r="25" spans="2:16" ht="18.600000000000001" customHeight="1" x14ac:dyDescent="0.45">
      <c r="B25" s="18">
        <v>305</v>
      </c>
      <c r="C25" s="4" t="s">
        <v>20</v>
      </c>
      <c r="D25" s="4" t="s">
        <v>30</v>
      </c>
      <c r="E25" s="4" t="s">
        <v>36</v>
      </c>
      <c r="F25" s="28" t="s">
        <v>75</v>
      </c>
      <c r="G25" s="4"/>
      <c r="H25" s="4"/>
      <c r="I25" s="4"/>
      <c r="J25" s="6"/>
      <c r="K25" s="6"/>
      <c r="L25" s="4" t="s">
        <v>23</v>
      </c>
      <c r="M25" s="4" t="s">
        <v>4</v>
      </c>
      <c r="N25" s="4" t="s">
        <v>5</v>
      </c>
      <c r="O25" s="21">
        <v>0</v>
      </c>
    </row>
    <row r="26" spans="2:16" ht="16.2" customHeight="1" thickBot="1" x14ac:dyDescent="0.5">
      <c r="B26" s="20">
        <v>306</v>
      </c>
      <c r="C26" s="4" t="s">
        <v>20</v>
      </c>
      <c r="D26" s="4" t="s">
        <v>30</v>
      </c>
      <c r="E26" s="4" t="s">
        <v>38</v>
      </c>
      <c r="F26" s="28" t="s">
        <v>75</v>
      </c>
      <c r="G26" s="4"/>
      <c r="H26" s="6"/>
      <c r="I26" s="4"/>
      <c r="J26" s="6"/>
      <c r="K26" s="6"/>
      <c r="L26" s="4" t="s">
        <v>23</v>
      </c>
      <c r="M26" s="4" t="s">
        <v>4</v>
      </c>
      <c r="N26" s="4" t="s">
        <v>5</v>
      </c>
      <c r="O26" s="21">
        <v>0</v>
      </c>
    </row>
    <row r="27" spans="2:16" ht="1.2" hidden="1" customHeight="1" x14ac:dyDescent="0.45">
      <c r="B27" s="20">
        <v>308</v>
      </c>
      <c r="C27" s="8" t="s">
        <v>20</v>
      </c>
      <c r="D27" s="8" t="s">
        <v>30</v>
      </c>
      <c r="E27" s="8" t="s">
        <v>63</v>
      </c>
      <c r="F27" s="28" t="s">
        <v>75</v>
      </c>
      <c r="G27" s="8"/>
      <c r="H27" s="8"/>
      <c r="I27" s="8"/>
      <c r="J27" s="13"/>
      <c r="K27" s="13"/>
      <c r="L27" s="8" t="s">
        <v>23</v>
      </c>
      <c r="M27" s="8" t="s">
        <v>4</v>
      </c>
      <c r="N27" s="8" t="s">
        <v>5</v>
      </c>
      <c r="O27" s="22">
        <v>0</v>
      </c>
      <c r="P27" s="29" t="s">
        <v>78</v>
      </c>
    </row>
    <row r="28" spans="2:16" s="31" customFormat="1" ht="18.600000000000001" hidden="1" thickBot="1" x14ac:dyDescent="0.5">
      <c r="B28" s="842" t="s">
        <v>39</v>
      </c>
      <c r="C28" s="843"/>
      <c r="D28" s="843"/>
      <c r="E28" s="843"/>
      <c r="F28" s="843"/>
      <c r="G28" s="843"/>
      <c r="H28" s="843"/>
      <c r="I28" s="843"/>
      <c r="J28" s="843"/>
      <c r="K28" s="843"/>
      <c r="L28" s="843"/>
      <c r="M28" s="843"/>
      <c r="N28" s="843"/>
      <c r="O28" s="844"/>
      <c r="P28" s="29" t="s">
        <v>78</v>
      </c>
    </row>
    <row r="29" spans="2:16" s="31" customFormat="1" hidden="1" x14ac:dyDescent="0.45">
      <c r="B29" s="32">
        <v>401</v>
      </c>
      <c r="C29" s="33" t="s">
        <v>20</v>
      </c>
      <c r="D29" s="33" t="s">
        <v>40</v>
      </c>
      <c r="E29" s="33" t="s">
        <v>41</v>
      </c>
      <c r="F29" s="34" t="s">
        <v>75</v>
      </c>
      <c r="G29" s="33"/>
      <c r="H29" s="33"/>
      <c r="I29" s="33"/>
      <c r="J29" s="35"/>
      <c r="K29" s="35"/>
      <c r="L29" s="33" t="s">
        <v>23</v>
      </c>
      <c r="M29" s="33" t="s">
        <v>4</v>
      </c>
      <c r="N29" s="33" t="s">
        <v>5</v>
      </c>
      <c r="O29" s="36">
        <v>0</v>
      </c>
    </row>
    <row r="30" spans="2:16" s="31" customFormat="1" ht="3.6" hidden="1" customHeight="1" x14ac:dyDescent="0.45">
      <c r="B30" s="37">
        <v>402</v>
      </c>
      <c r="C30" s="38" t="s">
        <v>20</v>
      </c>
      <c r="D30" s="38" t="s">
        <v>40</v>
      </c>
      <c r="E30" s="38" t="s">
        <v>73</v>
      </c>
      <c r="F30" s="34" t="s">
        <v>75</v>
      </c>
      <c r="G30" s="38"/>
      <c r="H30" s="38"/>
      <c r="I30" s="38"/>
      <c r="J30" s="39"/>
      <c r="K30" s="39"/>
      <c r="L30" s="38" t="s">
        <v>23</v>
      </c>
      <c r="M30" s="38" t="s">
        <v>4</v>
      </c>
      <c r="N30" s="38" t="s">
        <v>5</v>
      </c>
      <c r="O30" s="40">
        <v>0</v>
      </c>
    </row>
    <row r="31" spans="2:16" s="31" customFormat="1" hidden="1" x14ac:dyDescent="0.45">
      <c r="B31" s="32">
        <v>403</v>
      </c>
      <c r="C31" s="38" t="s">
        <v>20</v>
      </c>
      <c r="D31" s="38" t="s">
        <v>40</v>
      </c>
      <c r="E31" s="38" t="s">
        <v>37</v>
      </c>
      <c r="F31" s="34" t="s">
        <v>75</v>
      </c>
      <c r="G31" s="38"/>
      <c r="H31" s="38"/>
      <c r="I31" s="38"/>
      <c r="J31" s="39"/>
      <c r="K31" s="39"/>
      <c r="L31" s="38" t="s">
        <v>23</v>
      </c>
      <c r="M31" s="38" t="s">
        <v>4</v>
      </c>
      <c r="N31" s="38" t="s">
        <v>5</v>
      </c>
      <c r="O31" s="40">
        <v>0</v>
      </c>
    </row>
    <row r="32" spans="2:16" s="31" customFormat="1" hidden="1" x14ac:dyDescent="0.45">
      <c r="B32" s="37">
        <v>404</v>
      </c>
      <c r="C32" s="38" t="s">
        <v>20</v>
      </c>
      <c r="D32" s="38" t="s">
        <v>40</v>
      </c>
      <c r="E32" s="38" t="s">
        <v>42</v>
      </c>
      <c r="F32" s="34" t="s">
        <v>75</v>
      </c>
      <c r="G32" s="38"/>
      <c r="H32" s="38"/>
      <c r="I32" s="38"/>
      <c r="J32" s="39"/>
      <c r="K32" s="39"/>
      <c r="L32" s="38" t="s">
        <v>23</v>
      </c>
      <c r="M32" s="38" t="s">
        <v>4</v>
      </c>
      <c r="N32" s="38" t="s">
        <v>5</v>
      </c>
      <c r="O32" s="40">
        <v>0</v>
      </c>
    </row>
    <row r="33" spans="2:47" s="31" customFormat="1" ht="2.4" hidden="1" customHeight="1" thickBot="1" x14ac:dyDescent="0.5">
      <c r="B33" s="32">
        <v>405</v>
      </c>
      <c r="C33" s="38" t="s">
        <v>20</v>
      </c>
      <c r="D33" s="38" t="s">
        <v>40</v>
      </c>
      <c r="E33" s="38" t="s">
        <v>43</v>
      </c>
      <c r="F33" s="34" t="s">
        <v>75</v>
      </c>
      <c r="G33" s="38"/>
      <c r="H33" s="38"/>
      <c r="I33" s="38"/>
      <c r="J33" s="39"/>
      <c r="K33" s="39"/>
      <c r="L33" s="38" t="s">
        <v>23</v>
      </c>
      <c r="M33" s="38" t="s">
        <v>4</v>
      </c>
      <c r="N33" s="38" t="s">
        <v>5</v>
      </c>
      <c r="O33" s="40">
        <v>0</v>
      </c>
    </row>
    <row r="34" spans="2:47" ht="18.600000000000001" thickBot="1" x14ac:dyDescent="0.5">
      <c r="B34" s="827" t="s">
        <v>64</v>
      </c>
      <c r="C34" s="828"/>
      <c r="D34" s="828"/>
      <c r="E34" s="828"/>
      <c r="F34" s="828"/>
      <c r="G34" s="828"/>
      <c r="H34" s="828"/>
      <c r="I34" s="828"/>
      <c r="J34" s="828"/>
      <c r="K34" s="828"/>
      <c r="L34" s="828"/>
      <c r="M34" s="828"/>
      <c r="N34" s="828"/>
      <c r="O34" s="829"/>
    </row>
    <row r="35" spans="2:47" x14ac:dyDescent="0.45">
      <c r="B35" s="18">
        <v>501</v>
      </c>
      <c r="C35" s="10" t="s">
        <v>20</v>
      </c>
      <c r="D35" s="14" t="s">
        <v>65</v>
      </c>
      <c r="E35" s="14" t="s">
        <v>66</v>
      </c>
      <c r="F35" s="29" t="s">
        <v>78</v>
      </c>
      <c r="G35" s="41"/>
      <c r="H35" s="9"/>
      <c r="I35" s="9"/>
      <c r="J35" s="9"/>
      <c r="K35" s="9"/>
      <c r="L35" s="4" t="s">
        <v>23</v>
      </c>
      <c r="M35" s="10" t="s">
        <v>4</v>
      </c>
      <c r="N35" s="10" t="s">
        <v>5</v>
      </c>
      <c r="O35" s="19">
        <v>0</v>
      </c>
    </row>
    <row r="36" spans="2:47" x14ac:dyDescent="0.45">
      <c r="B36" s="20">
        <v>502</v>
      </c>
      <c r="C36" s="4" t="s">
        <v>20</v>
      </c>
      <c r="D36" s="7" t="s">
        <v>65</v>
      </c>
      <c r="E36" s="7" t="s">
        <v>67</v>
      </c>
      <c r="F36" s="29" t="s">
        <v>78</v>
      </c>
      <c r="G36" s="41"/>
      <c r="H36" s="5"/>
      <c r="I36" s="5"/>
      <c r="J36" s="5"/>
      <c r="K36" s="5"/>
      <c r="L36" s="4" t="s">
        <v>23</v>
      </c>
      <c r="M36" s="10" t="s">
        <v>4</v>
      </c>
      <c r="N36" s="4" t="s">
        <v>5</v>
      </c>
      <c r="O36" s="19">
        <v>0</v>
      </c>
    </row>
    <row r="37" spans="2:47" x14ac:dyDescent="0.45">
      <c r="B37" s="18">
        <v>503</v>
      </c>
      <c r="C37" s="4" t="s">
        <v>20</v>
      </c>
      <c r="D37" s="7" t="s">
        <v>65</v>
      </c>
      <c r="E37" s="7" t="s">
        <v>69</v>
      </c>
      <c r="F37" s="29" t="s">
        <v>78</v>
      </c>
      <c r="G37" s="41"/>
      <c r="H37" s="5"/>
      <c r="I37" s="5"/>
      <c r="J37" s="5"/>
      <c r="K37" s="5"/>
      <c r="L37" s="4" t="s">
        <v>23</v>
      </c>
      <c r="M37" s="10" t="s">
        <v>4</v>
      </c>
      <c r="N37" s="4" t="s">
        <v>5</v>
      </c>
      <c r="O37" s="19">
        <v>0</v>
      </c>
    </row>
    <row r="38" spans="2:47" x14ac:dyDescent="0.45">
      <c r="B38" s="20">
        <v>504</v>
      </c>
      <c r="C38" s="4" t="s">
        <v>20</v>
      </c>
      <c r="D38" s="7" t="s">
        <v>65</v>
      </c>
      <c r="E38" s="7" t="s">
        <v>70</v>
      </c>
      <c r="F38" s="29" t="s">
        <v>78</v>
      </c>
      <c r="G38" s="41"/>
      <c r="H38" s="5"/>
      <c r="I38" s="5"/>
      <c r="J38" s="5"/>
      <c r="K38" s="5"/>
      <c r="L38" s="8" t="s">
        <v>23</v>
      </c>
      <c r="M38" s="10" t="s">
        <v>4</v>
      </c>
      <c r="N38" s="4" t="s">
        <v>5</v>
      </c>
      <c r="O38" s="19">
        <v>0</v>
      </c>
    </row>
    <row r="39" spans="2:47" x14ac:dyDescent="0.45">
      <c r="B39" s="18">
        <v>505</v>
      </c>
      <c r="C39" s="4" t="s">
        <v>20</v>
      </c>
      <c r="D39" s="7" t="s">
        <v>65</v>
      </c>
      <c r="E39" s="7" t="s">
        <v>68</v>
      </c>
      <c r="F39" s="29" t="s">
        <v>78</v>
      </c>
      <c r="G39" s="41"/>
      <c r="H39" s="5"/>
      <c r="I39" s="5"/>
      <c r="J39" s="5"/>
      <c r="K39" s="5"/>
      <c r="L39" s="8" t="s">
        <v>23</v>
      </c>
      <c r="M39" s="10" t="s">
        <v>4</v>
      </c>
      <c r="N39" s="4" t="s">
        <v>5</v>
      </c>
      <c r="O39" s="19">
        <v>0</v>
      </c>
    </row>
    <row r="40" spans="2:47" ht="18.600000000000001" thickBot="1" x14ac:dyDescent="0.5">
      <c r="B40" s="20">
        <v>506</v>
      </c>
      <c r="C40" s="8" t="s">
        <v>20</v>
      </c>
      <c r="D40" s="15" t="s">
        <v>65</v>
      </c>
      <c r="E40" s="15" t="s">
        <v>71</v>
      </c>
      <c r="F40" s="29" t="s">
        <v>78</v>
      </c>
      <c r="G40" s="41"/>
      <c r="H40" s="12"/>
      <c r="I40" s="12"/>
      <c r="J40" s="12"/>
      <c r="K40" s="12"/>
      <c r="L40" s="8" t="s">
        <v>23</v>
      </c>
      <c r="M40" s="10" t="s">
        <v>4</v>
      </c>
      <c r="N40" s="8" t="s">
        <v>5</v>
      </c>
      <c r="O40" s="19">
        <v>0</v>
      </c>
    </row>
    <row r="41" spans="2:47" ht="18.600000000000001" thickBot="1" x14ac:dyDescent="0.5">
      <c r="B41" s="827" t="s">
        <v>44</v>
      </c>
      <c r="C41" s="828"/>
      <c r="D41" s="828"/>
      <c r="E41" s="828"/>
      <c r="F41" s="828"/>
      <c r="G41" s="828"/>
      <c r="H41" s="828"/>
      <c r="I41" s="828"/>
      <c r="J41" s="828"/>
      <c r="K41" s="828"/>
      <c r="L41" s="828"/>
      <c r="M41" s="828"/>
      <c r="N41" s="828"/>
      <c r="O41" s="829"/>
    </row>
    <row r="42" spans="2:47" x14ac:dyDescent="0.45">
      <c r="B42" s="18">
        <v>601</v>
      </c>
      <c r="C42" s="10" t="s">
        <v>20</v>
      </c>
      <c r="D42" s="10" t="s">
        <v>45</v>
      </c>
      <c r="E42" s="10" t="s">
        <v>46</v>
      </c>
      <c r="F42" s="29" t="s">
        <v>76</v>
      </c>
      <c r="G42" s="10"/>
      <c r="H42" s="10"/>
      <c r="I42" s="10"/>
      <c r="J42" s="11"/>
      <c r="K42" s="11"/>
      <c r="L42" s="10" t="s">
        <v>23</v>
      </c>
      <c r="M42" s="10" t="s">
        <v>4</v>
      </c>
      <c r="N42" s="10" t="s">
        <v>5</v>
      </c>
      <c r="O42" s="19">
        <v>0</v>
      </c>
    </row>
    <row r="43" spans="2:47" x14ac:dyDescent="0.45">
      <c r="B43" s="20">
        <v>602</v>
      </c>
      <c r="C43" s="4" t="s">
        <v>20</v>
      </c>
      <c r="D43" s="4" t="s">
        <v>45</v>
      </c>
      <c r="E43" s="4" t="s">
        <v>47</v>
      </c>
      <c r="F43" s="29" t="s">
        <v>76</v>
      </c>
      <c r="G43" s="4"/>
      <c r="H43" s="4"/>
      <c r="I43" s="4"/>
      <c r="J43" s="6"/>
      <c r="K43" s="6"/>
      <c r="L43" s="4" t="s">
        <v>23</v>
      </c>
      <c r="M43" s="4" t="s">
        <v>4</v>
      </c>
      <c r="N43" s="4" t="s">
        <v>5</v>
      </c>
      <c r="O43" s="21">
        <v>0</v>
      </c>
    </row>
    <row r="44" spans="2:47" ht="18.600000000000001" thickBot="1" x14ac:dyDescent="0.5">
      <c r="B44" s="18">
        <v>603</v>
      </c>
      <c r="C44" s="8" t="s">
        <v>20</v>
      </c>
      <c r="D44" s="8" t="s">
        <v>45</v>
      </c>
      <c r="E44" s="8" t="s">
        <v>48</v>
      </c>
      <c r="F44" s="29" t="s">
        <v>76</v>
      </c>
      <c r="G44" s="8"/>
      <c r="H44" s="8"/>
      <c r="I44" s="8"/>
      <c r="J44" s="13"/>
      <c r="K44" s="13"/>
      <c r="L44" s="8" t="s">
        <v>23</v>
      </c>
      <c r="M44" s="8" t="s">
        <v>4</v>
      </c>
      <c r="N44" s="8" t="s">
        <v>5</v>
      </c>
      <c r="O44" s="22">
        <v>0</v>
      </c>
    </row>
    <row r="45" spans="2:47" ht="18.600000000000001" thickBot="1" x14ac:dyDescent="0.5">
      <c r="B45" s="827" t="s">
        <v>49</v>
      </c>
      <c r="C45" s="828"/>
      <c r="D45" s="828"/>
      <c r="E45" s="828"/>
      <c r="F45" s="828"/>
      <c r="G45" s="828"/>
      <c r="H45" s="828"/>
      <c r="I45" s="828"/>
      <c r="J45" s="828"/>
      <c r="K45" s="828"/>
      <c r="L45" s="828"/>
      <c r="M45" s="828"/>
      <c r="N45" s="828"/>
      <c r="O45" s="829"/>
    </row>
    <row r="46" spans="2:47" ht="18.600000000000001" thickBot="1" x14ac:dyDescent="0.5">
      <c r="B46" s="27">
        <v>701</v>
      </c>
      <c r="C46" s="16" t="s">
        <v>20</v>
      </c>
      <c r="D46" s="16" t="s">
        <v>50</v>
      </c>
      <c r="E46" s="16" t="s">
        <v>84</v>
      </c>
      <c r="F46" s="29" t="s">
        <v>76</v>
      </c>
      <c r="G46" s="16"/>
      <c r="H46" s="16"/>
      <c r="I46" s="16"/>
      <c r="J46" s="17"/>
      <c r="K46" s="17"/>
      <c r="L46" s="16" t="s">
        <v>23</v>
      </c>
      <c r="M46" s="16" t="s">
        <v>4</v>
      </c>
      <c r="N46" s="16" t="s">
        <v>5</v>
      </c>
      <c r="O46" s="23">
        <v>0</v>
      </c>
    </row>
    <row r="47" spans="2:47" ht="18.600000000000001" thickBot="1" x14ac:dyDescent="0.5">
      <c r="B47" s="827" t="s">
        <v>51</v>
      </c>
      <c r="C47" s="828"/>
      <c r="D47" s="828"/>
      <c r="E47" s="828"/>
      <c r="F47" s="828"/>
      <c r="G47" s="828"/>
      <c r="H47" s="828"/>
      <c r="I47" s="828"/>
      <c r="J47" s="828"/>
      <c r="K47" s="828"/>
      <c r="L47" s="828"/>
      <c r="M47" s="828"/>
      <c r="N47" s="828"/>
      <c r="O47" s="829"/>
    </row>
    <row r="48" spans="2:47" x14ac:dyDescent="0.45">
      <c r="B48" s="18">
        <v>801</v>
      </c>
      <c r="C48" s="10" t="s">
        <v>20</v>
      </c>
      <c r="D48" s="10" t="s">
        <v>52</v>
      </c>
      <c r="E48" s="10" t="s">
        <v>53</v>
      </c>
      <c r="F48" s="29" t="s">
        <v>76</v>
      </c>
      <c r="G48" s="10"/>
      <c r="H48" s="10"/>
      <c r="I48" s="10"/>
      <c r="J48" s="11"/>
      <c r="K48" s="11"/>
      <c r="L48" s="10" t="s">
        <v>23</v>
      </c>
      <c r="M48" s="10" t="s">
        <v>4</v>
      </c>
      <c r="N48" s="10" t="s">
        <v>5</v>
      </c>
      <c r="O48" s="19">
        <v>0</v>
      </c>
      <c r="AU48" t="s">
        <v>53</v>
      </c>
    </row>
    <row r="49" spans="2:66" x14ac:dyDescent="0.45">
      <c r="B49" s="20">
        <v>802</v>
      </c>
      <c r="C49" s="4" t="s">
        <v>20</v>
      </c>
      <c r="D49" s="4" t="s">
        <v>52</v>
      </c>
      <c r="E49" s="4" t="s">
        <v>54</v>
      </c>
      <c r="F49" s="29" t="s">
        <v>78</v>
      </c>
      <c r="G49" s="4"/>
      <c r="H49" s="4"/>
      <c r="I49" s="4"/>
      <c r="J49" s="6"/>
      <c r="K49" s="6"/>
      <c r="L49" s="4" t="s">
        <v>23</v>
      </c>
      <c r="M49" s="4" t="s">
        <v>4</v>
      </c>
      <c r="N49" s="4" t="s">
        <v>5</v>
      </c>
      <c r="O49" s="21">
        <v>0</v>
      </c>
      <c r="W49" t="s">
        <v>54</v>
      </c>
    </row>
    <row r="50" spans="2:66" x14ac:dyDescent="0.45">
      <c r="B50" s="18">
        <v>803</v>
      </c>
      <c r="C50" s="4" t="s">
        <v>20</v>
      </c>
      <c r="D50" s="4" t="s">
        <v>74</v>
      </c>
      <c r="E50" s="4" t="s">
        <v>55</v>
      </c>
      <c r="F50" s="29" t="s">
        <v>77</v>
      </c>
      <c r="G50" s="4"/>
      <c r="H50" s="4"/>
      <c r="I50" s="4"/>
      <c r="J50" s="6"/>
      <c r="K50" s="6"/>
      <c r="L50" s="4" t="s">
        <v>23</v>
      </c>
      <c r="M50" s="4" t="s">
        <v>4</v>
      </c>
      <c r="N50" s="4" t="s">
        <v>5</v>
      </c>
      <c r="O50" s="21">
        <v>0</v>
      </c>
      <c r="AR50" t="s">
        <v>55</v>
      </c>
      <c r="BF50" t="s">
        <v>55</v>
      </c>
      <c r="BN50" t="s">
        <v>55</v>
      </c>
    </row>
    <row r="51" spans="2:66" ht="18.600000000000001" thickBot="1" x14ac:dyDescent="0.5">
      <c r="B51" s="20">
        <v>804</v>
      </c>
      <c r="C51" s="24" t="s">
        <v>20</v>
      </c>
      <c r="D51" s="24" t="s">
        <v>74</v>
      </c>
      <c r="E51" s="24" t="s">
        <v>32</v>
      </c>
      <c r="F51" s="29" t="s">
        <v>75</v>
      </c>
      <c r="G51" s="24"/>
      <c r="H51" s="24"/>
      <c r="I51" s="24"/>
      <c r="J51" s="25"/>
      <c r="K51" s="25"/>
      <c r="L51" s="24" t="s">
        <v>23</v>
      </c>
      <c r="M51" s="24" t="s">
        <v>4</v>
      </c>
      <c r="N51" s="24" t="s">
        <v>5</v>
      </c>
      <c r="O51" s="26">
        <v>0</v>
      </c>
    </row>
    <row r="52" spans="2:66" x14ac:dyDescent="0.45">
      <c r="B52" s="824" t="s">
        <v>81</v>
      </c>
      <c r="C52" s="825"/>
      <c r="D52" s="825"/>
      <c r="E52" s="825"/>
      <c r="F52" s="825"/>
      <c r="G52" s="825"/>
      <c r="H52" s="825"/>
      <c r="I52" s="825"/>
      <c r="J52" s="825"/>
      <c r="K52" s="825"/>
      <c r="L52" s="825"/>
      <c r="M52" s="825"/>
      <c r="N52" s="825"/>
      <c r="O52" s="826"/>
    </row>
    <row r="53" spans="2:66" ht="18.600000000000001" thickBot="1" x14ac:dyDescent="0.5">
      <c r="B53" s="44">
        <v>901</v>
      </c>
      <c r="C53" s="45" t="s">
        <v>20</v>
      </c>
      <c r="D53" s="45" t="s">
        <v>82</v>
      </c>
      <c r="E53" s="45" t="s">
        <v>83</v>
      </c>
      <c r="F53" s="46" t="s">
        <v>80</v>
      </c>
      <c r="G53" s="45"/>
      <c r="H53" s="45"/>
      <c r="I53" s="45"/>
      <c r="J53" s="47"/>
      <c r="K53" s="47"/>
      <c r="L53" s="45" t="s">
        <v>23</v>
      </c>
      <c r="M53" s="45" t="s">
        <v>4</v>
      </c>
      <c r="N53" s="45" t="s">
        <v>5</v>
      </c>
      <c r="O53" s="48">
        <v>0</v>
      </c>
    </row>
    <row r="54" spans="2:66" x14ac:dyDescent="0.45">
      <c r="B54" s="42"/>
      <c r="C54" s="43"/>
      <c r="D54" s="43"/>
    </row>
    <row r="55" spans="2:66" x14ac:dyDescent="0.45">
      <c r="B55" s="42"/>
      <c r="C55" s="43"/>
      <c r="D55" s="43"/>
    </row>
  </sheetData>
  <mergeCells count="25">
    <mergeCell ref="B52:O52"/>
    <mergeCell ref="B45:O45"/>
    <mergeCell ref="B47:O47"/>
    <mergeCell ref="C7:C9"/>
    <mergeCell ref="D7:D9"/>
    <mergeCell ref="E7:E9"/>
    <mergeCell ref="F7:F9"/>
    <mergeCell ref="G7:G9"/>
    <mergeCell ref="B34:O34"/>
    <mergeCell ref="B7:B9"/>
    <mergeCell ref="H7:K7"/>
    <mergeCell ref="B10:O10"/>
    <mergeCell ref="B16:O16"/>
    <mergeCell ref="B20:O20"/>
    <mergeCell ref="B28:O28"/>
    <mergeCell ref="B41:O41"/>
    <mergeCell ref="L8:L9"/>
    <mergeCell ref="L7:O7"/>
    <mergeCell ref="H8:H9"/>
    <mergeCell ref="I8:I9"/>
    <mergeCell ref="J8:J9"/>
    <mergeCell ref="K8:K9"/>
    <mergeCell ref="M8:M9"/>
    <mergeCell ref="N8:N9"/>
    <mergeCell ref="O8:O9"/>
  </mergeCells>
  <phoneticPr fontId="1"/>
  <conditionalFormatting sqref="F11:F14">
    <cfRule type="containsText" dxfId="69" priority="78" operator="containsText" text="圷">
      <formula>NOT(ISERROR(SEARCH("圷",F11)))</formula>
    </cfRule>
  </conditionalFormatting>
  <conditionalFormatting sqref="F17:F19">
    <cfRule type="containsText" dxfId="68" priority="77" operator="containsText" text="圷">
      <formula>NOT(ISERROR(SEARCH("圷",F17)))</formula>
    </cfRule>
  </conditionalFormatting>
  <conditionalFormatting sqref="F16:F20 F53:F1048576 P27:P28 F27:F51 F1:F14">
    <cfRule type="containsText" dxfId="67" priority="68" operator="containsText" text="荒谷">
      <formula>NOT(ISERROR(SEARCH("荒谷",F1)))</formula>
    </cfRule>
    <cfRule type="containsText" dxfId="66" priority="69" operator="containsText" text="蛯名">
      <formula>NOT(ISERROR(SEARCH("蛯名",F1)))</formula>
    </cfRule>
    <cfRule type="containsText" dxfId="65" priority="70" operator="containsText" text="蛯名">
      <formula>NOT(ISERROR(SEARCH("蛯名",F1)))</formula>
    </cfRule>
    <cfRule type="containsText" dxfId="64" priority="73" operator="containsText" text="共通">
      <formula>NOT(ISERROR(SEARCH("共通",F1)))</formula>
    </cfRule>
    <cfRule type="containsText" dxfId="63" priority="75" operator="containsText" text="阿部">
      <formula>NOT(ISERROR(SEARCH("阿部",F1)))</formula>
    </cfRule>
    <cfRule type="containsText" dxfId="62" priority="76" operator="containsText" text="圷">
      <formula>NOT(ISERROR(SEARCH("圷",F1)))</formula>
    </cfRule>
  </conditionalFormatting>
  <conditionalFormatting sqref="F48">
    <cfRule type="containsText" dxfId="61" priority="74" operator="containsText" text="圷">
      <formula>NOT(ISERROR(SEARCH("圷",F48)))</formula>
    </cfRule>
  </conditionalFormatting>
  <conditionalFormatting sqref="F18">
    <cfRule type="containsText" dxfId="60" priority="72" operator="containsText" text="圷">
      <formula>NOT(ISERROR(SEARCH("圷",F18)))</formula>
    </cfRule>
  </conditionalFormatting>
  <conditionalFormatting sqref="F19">
    <cfRule type="containsText" dxfId="59" priority="71" operator="containsText" text="圷">
      <formula>NOT(ISERROR(SEARCH("圷",F19)))</formula>
    </cfRule>
  </conditionalFormatting>
  <conditionalFormatting sqref="F17:F19">
    <cfRule type="containsText" dxfId="58" priority="65" operator="containsText" text="圷">
      <formula>NOT(ISERROR(SEARCH("圷",F17)))</formula>
    </cfRule>
  </conditionalFormatting>
  <conditionalFormatting sqref="F27">
    <cfRule type="containsText" dxfId="57" priority="64" operator="containsText" text="圷">
      <formula>NOT(ISERROR(SEARCH("圷",F27)))</formula>
    </cfRule>
  </conditionalFormatting>
  <conditionalFormatting sqref="F27">
    <cfRule type="containsText" dxfId="56" priority="63" operator="containsText" text="圷">
      <formula>NOT(ISERROR(SEARCH("圷",F27)))</formula>
    </cfRule>
  </conditionalFormatting>
  <conditionalFormatting sqref="F27">
    <cfRule type="containsText" dxfId="55" priority="62" operator="containsText" text="圷">
      <formula>NOT(ISERROR(SEARCH("圷",F27)))</formula>
    </cfRule>
  </conditionalFormatting>
  <conditionalFormatting sqref="F17">
    <cfRule type="containsText" dxfId="54" priority="61" operator="containsText" text="圷">
      <formula>NOT(ISERROR(SEARCH("圷",F17)))</formula>
    </cfRule>
  </conditionalFormatting>
  <conditionalFormatting sqref="F18">
    <cfRule type="containsText" dxfId="53" priority="60" operator="containsText" text="圷">
      <formula>NOT(ISERROR(SEARCH("圷",F18)))</formula>
    </cfRule>
  </conditionalFormatting>
  <conditionalFormatting sqref="F19">
    <cfRule type="containsText" dxfId="52" priority="59" operator="containsText" text="圷">
      <formula>NOT(ISERROR(SEARCH("圷",F19)))</formula>
    </cfRule>
  </conditionalFormatting>
  <conditionalFormatting sqref="F21:F26">
    <cfRule type="containsText" dxfId="51" priority="53" operator="containsText" text="荒谷">
      <formula>NOT(ISERROR(SEARCH("荒谷",F21)))</formula>
    </cfRule>
    <cfRule type="containsText" dxfId="50" priority="54" operator="containsText" text="蛯名">
      <formula>NOT(ISERROR(SEARCH("蛯名",F21)))</formula>
    </cfRule>
    <cfRule type="containsText" dxfId="49" priority="55" operator="containsText" text="蛯名">
      <formula>NOT(ISERROR(SEARCH("蛯名",F21)))</formula>
    </cfRule>
    <cfRule type="containsText" dxfId="48" priority="56" operator="containsText" text="共通">
      <formula>NOT(ISERROR(SEARCH("共通",F21)))</formula>
    </cfRule>
    <cfRule type="containsText" dxfId="47" priority="57" operator="containsText" text="阿部">
      <formula>NOT(ISERROR(SEARCH("阿部",F21)))</formula>
    </cfRule>
    <cfRule type="containsText" dxfId="46" priority="58" operator="containsText" text="圷">
      <formula>NOT(ISERROR(SEARCH("圷",F21)))</formula>
    </cfRule>
  </conditionalFormatting>
  <conditionalFormatting sqref="F21:F26">
    <cfRule type="containsText" dxfId="45" priority="52" operator="containsText" text="圷">
      <formula>NOT(ISERROR(SEARCH("圷",F21)))</formula>
    </cfRule>
  </conditionalFormatting>
  <conditionalFormatting sqref="F21:F26">
    <cfRule type="containsText" dxfId="44" priority="51" operator="containsText" text="圷">
      <formula>NOT(ISERROR(SEARCH("圷",F21)))</formula>
    </cfRule>
  </conditionalFormatting>
  <conditionalFormatting sqref="F21:F26">
    <cfRule type="containsText" dxfId="43" priority="50" operator="containsText" text="圷">
      <formula>NOT(ISERROR(SEARCH("圷",F21)))</formula>
    </cfRule>
  </conditionalFormatting>
  <conditionalFormatting sqref="G35:G40">
    <cfRule type="containsText" dxfId="42" priority="44" operator="containsText" text="荒谷">
      <formula>NOT(ISERROR(SEARCH("荒谷",G35)))</formula>
    </cfRule>
    <cfRule type="containsText" dxfId="41" priority="45" operator="containsText" text="蛯名">
      <formula>NOT(ISERROR(SEARCH("蛯名",G35)))</formula>
    </cfRule>
    <cfRule type="containsText" dxfId="40" priority="46" operator="containsText" text="蛯名">
      <formula>NOT(ISERROR(SEARCH("蛯名",G35)))</formula>
    </cfRule>
    <cfRule type="containsText" dxfId="39" priority="47" operator="containsText" text="共通">
      <formula>NOT(ISERROR(SEARCH("共通",G35)))</formula>
    </cfRule>
    <cfRule type="containsText" dxfId="38" priority="48" operator="containsText" text="阿部">
      <formula>NOT(ISERROR(SEARCH("阿部",G35)))</formula>
    </cfRule>
    <cfRule type="containsText" dxfId="37" priority="49" operator="containsText" text="圷">
      <formula>NOT(ISERROR(SEARCH("圷",G35)))</formula>
    </cfRule>
  </conditionalFormatting>
  <conditionalFormatting sqref="F52">
    <cfRule type="containsText" dxfId="36" priority="38" operator="containsText" text="荒谷">
      <formula>NOT(ISERROR(SEARCH("荒谷",F52)))</formula>
    </cfRule>
    <cfRule type="containsText" dxfId="35" priority="39" operator="containsText" text="蛯名">
      <formula>NOT(ISERROR(SEARCH("蛯名",F52)))</formula>
    </cfRule>
    <cfRule type="containsText" dxfId="34" priority="40" operator="containsText" text="蛯名">
      <formula>NOT(ISERROR(SEARCH("蛯名",F52)))</formula>
    </cfRule>
    <cfRule type="containsText" dxfId="33" priority="41" operator="containsText" text="共通">
      <formula>NOT(ISERROR(SEARCH("共通",F52)))</formula>
    </cfRule>
    <cfRule type="containsText" dxfId="32" priority="42" operator="containsText" text="阿部">
      <formula>NOT(ISERROR(SEARCH("阿部",F52)))</formula>
    </cfRule>
    <cfRule type="containsText" dxfId="31" priority="43" operator="containsText" text="圷">
      <formula>NOT(ISERROR(SEARCH("圷",F52)))</formula>
    </cfRule>
  </conditionalFormatting>
  <conditionalFormatting sqref="F16:F34 F41:F1048576 F1:F14">
    <cfRule type="containsText" dxfId="30" priority="36" operator="containsText" text="エンジェル">
      <formula>NOT(ISERROR(SEARCH("エンジェル",F1)))</formula>
    </cfRule>
    <cfRule type="containsText" dxfId="29" priority="37" operator="containsText" text="エンジェル">
      <formula>NOT(ISERROR(SEARCH("エンジェル",F1)))</formula>
    </cfRule>
  </conditionalFormatting>
  <conditionalFormatting sqref="F15">
    <cfRule type="containsText" dxfId="28" priority="30" operator="containsText" text="荒谷">
      <formula>NOT(ISERROR(SEARCH("荒谷",F15)))</formula>
    </cfRule>
    <cfRule type="containsText" dxfId="27" priority="31" operator="containsText" text="蛯名">
      <formula>NOT(ISERROR(SEARCH("蛯名",F15)))</formula>
    </cfRule>
    <cfRule type="containsText" dxfId="26" priority="32" operator="containsText" text="蛯名">
      <formula>NOT(ISERROR(SEARCH("蛯名",F15)))</formula>
    </cfRule>
    <cfRule type="containsText" dxfId="25" priority="33" operator="containsText" text="共通">
      <formula>NOT(ISERROR(SEARCH("共通",F15)))</formula>
    </cfRule>
    <cfRule type="containsText" dxfId="24" priority="34" operator="containsText" text="阿部">
      <formula>NOT(ISERROR(SEARCH("阿部",F15)))</formula>
    </cfRule>
    <cfRule type="containsText" dxfId="23" priority="35" operator="containsText" text="圷">
      <formula>NOT(ISERROR(SEARCH("圷",F15)))</formula>
    </cfRule>
  </conditionalFormatting>
  <conditionalFormatting sqref="P27:P28 F1:F1048576">
    <cfRule type="containsText" dxfId="22" priority="23" operator="containsText" text="館田">
      <formula>NOT(ISERROR(SEARCH("館田",F1)))</formula>
    </cfRule>
  </conditionalFormatting>
  <conditionalFormatting sqref="F15">
    <cfRule type="containsText" dxfId="21" priority="17" operator="containsText" text="荒谷">
      <formula>NOT(ISERROR(SEARCH("荒谷",F15)))</formula>
    </cfRule>
    <cfRule type="containsText" dxfId="20" priority="18" operator="containsText" text="蛯名">
      <formula>NOT(ISERROR(SEARCH("蛯名",F15)))</formula>
    </cfRule>
    <cfRule type="containsText" dxfId="19" priority="19" operator="containsText" text="蛯名">
      <formula>NOT(ISERROR(SEARCH("蛯名",F15)))</formula>
    </cfRule>
    <cfRule type="containsText" dxfId="18" priority="20" operator="containsText" text="共通">
      <formula>NOT(ISERROR(SEARCH("共通",F15)))</formula>
    </cfRule>
    <cfRule type="containsText" dxfId="17" priority="21" operator="containsText" text="阿部">
      <formula>NOT(ISERROR(SEARCH("阿部",F15)))</formula>
    </cfRule>
    <cfRule type="containsText" dxfId="16" priority="22" operator="containsText" text="圷">
      <formula>NOT(ISERROR(SEARCH("圷",F15)))</formula>
    </cfRule>
  </conditionalFormatting>
  <conditionalFormatting sqref="F15">
    <cfRule type="containsText" dxfId="15" priority="15" operator="containsText" text="エンジェル">
      <formula>NOT(ISERROR(SEARCH("エンジェル",F15)))</formula>
    </cfRule>
    <cfRule type="containsText" dxfId="14" priority="16" operator="containsText" text="エンジェル">
      <formula>NOT(ISERROR(SEARCH("エンジェル",F15)))</formula>
    </cfRule>
  </conditionalFormatting>
  <conditionalFormatting sqref="F42:F44">
    <cfRule type="containsText" dxfId="13" priority="14" operator="containsText" text="圷">
      <formula>NOT(ISERROR(SEARCH("圷",F42)))</formula>
    </cfRule>
  </conditionalFormatting>
  <conditionalFormatting sqref="F46">
    <cfRule type="containsText" dxfId="12" priority="13" operator="containsText" text="圷">
      <formula>NOT(ISERROR(SEARCH("圷",F46)))</formula>
    </cfRule>
  </conditionalFormatting>
  <conditionalFormatting sqref="F11">
    <cfRule type="containsText" dxfId="11" priority="12" operator="containsText" text="圷">
      <formula>NOT(ISERROR(SEARCH("圷",F11)))</formula>
    </cfRule>
  </conditionalFormatting>
  <conditionalFormatting sqref="F12">
    <cfRule type="containsText" dxfId="10" priority="11" operator="containsText" text="圷">
      <formula>NOT(ISERROR(SEARCH("圷",F12)))</formula>
    </cfRule>
  </conditionalFormatting>
  <conditionalFormatting sqref="F14">
    <cfRule type="containsText" dxfId="9" priority="10" operator="containsText" text="圷">
      <formula>NOT(ISERROR(SEARCH("圷",F14)))</formula>
    </cfRule>
  </conditionalFormatting>
  <conditionalFormatting sqref="F15">
    <cfRule type="containsText" dxfId="8" priority="3" operator="containsText" text="荒谷">
      <formula>NOT(ISERROR(SEARCH("荒谷",F15)))</formula>
    </cfRule>
    <cfRule type="containsText" dxfId="7" priority="4" operator="containsText" text="蛯名">
      <formula>NOT(ISERROR(SEARCH("蛯名",F15)))</formula>
    </cfRule>
    <cfRule type="containsText" dxfId="6" priority="5" operator="containsText" text="蛯名">
      <formula>NOT(ISERROR(SEARCH("蛯名",F15)))</formula>
    </cfRule>
    <cfRule type="containsText" dxfId="5" priority="6" operator="containsText" text="共通">
      <formula>NOT(ISERROR(SEARCH("共通",F15)))</formula>
    </cfRule>
    <cfRule type="containsText" dxfId="4" priority="8" operator="containsText" text="阿部">
      <formula>NOT(ISERROR(SEARCH("阿部",F15)))</formula>
    </cfRule>
    <cfRule type="containsText" dxfId="3" priority="9" operator="containsText" text="圷">
      <formula>NOT(ISERROR(SEARCH("圷",F15)))</formula>
    </cfRule>
  </conditionalFormatting>
  <conditionalFormatting sqref="F15">
    <cfRule type="containsText" dxfId="2" priority="7" operator="containsText" text="圷">
      <formula>NOT(ISERROR(SEARCH("圷",F15)))</formula>
    </cfRule>
  </conditionalFormatting>
  <conditionalFormatting sqref="F15">
    <cfRule type="containsText" dxfId="1" priority="1" operator="containsText" text="エンジェル">
      <formula>NOT(ISERROR(SEARCH("エンジェル",F15)))</formula>
    </cfRule>
    <cfRule type="containsText" dxfId="0" priority="2" operator="containsText" text="エンジェル">
      <formula>NOT(ISERROR(SEARCH("エンジェル",F15)))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8"/>
  <sheetViews>
    <sheetView zoomScale="70" zoomScaleNormal="70" workbookViewId="0">
      <selection activeCell="C2" sqref="C2"/>
    </sheetView>
  </sheetViews>
  <sheetFormatPr defaultRowHeight="17.399999999999999" x14ac:dyDescent="0.5"/>
  <cols>
    <col min="1" max="1" width="2" style="49" customWidth="1"/>
    <col min="2" max="2" width="5.69921875" style="49" customWidth="1"/>
    <col min="3" max="4" width="18.796875" style="49" customWidth="1"/>
    <col min="5" max="5" width="8.8984375" style="49" customWidth="1"/>
    <col min="6" max="7" width="10.19921875" style="49" customWidth="1"/>
    <col min="8" max="8" width="12.69921875" style="49" bestFit="1" customWidth="1"/>
    <col min="9" max="9" width="16.69921875" style="49" bestFit="1" customWidth="1"/>
    <col min="10" max="14" width="12.5" style="49" customWidth="1"/>
    <col min="15" max="15" width="19.8984375" style="49" customWidth="1"/>
    <col min="16" max="16" width="22.8984375" style="49" customWidth="1"/>
    <col min="17" max="17" width="33.59765625" style="49" customWidth="1"/>
    <col min="18" max="16384" width="8.796875" style="49"/>
  </cols>
  <sheetData>
    <row r="2" spans="2:19" ht="19.2" thickBot="1" x14ac:dyDescent="0.55000000000000004">
      <c r="C2" s="514" t="s">
        <v>1099</v>
      </c>
    </row>
    <row r="3" spans="2:19" x14ac:dyDescent="0.5">
      <c r="B3" s="571" t="s">
        <v>173</v>
      </c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572"/>
      <c r="P3" s="572"/>
      <c r="Q3" s="572"/>
      <c r="R3" s="572"/>
      <c r="S3" s="573"/>
    </row>
    <row r="4" spans="2:19" ht="18" thickBot="1" x14ac:dyDescent="0.55000000000000004">
      <c r="B4" s="574"/>
      <c r="C4" s="575"/>
      <c r="D4" s="575"/>
      <c r="E4" s="575"/>
      <c r="F4" s="575"/>
      <c r="G4" s="575"/>
      <c r="H4" s="575"/>
      <c r="I4" s="575"/>
      <c r="J4" s="575"/>
      <c r="K4" s="575"/>
      <c r="L4" s="575"/>
      <c r="M4" s="575"/>
      <c r="N4" s="575"/>
      <c r="O4" s="575"/>
      <c r="P4" s="575"/>
      <c r="Q4" s="575"/>
      <c r="R4" s="575"/>
      <c r="S4" s="576"/>
    </row>
    <row r="5" spans="2:19" ht="18" thickBot="1" x14ac:dyDescent="0.55000000000000004">
      <c r="J5" s="50"/>
    </row>
    <row r="6" spans="2:19" ht="19.2" x14ac:dyDescent="0.5">
      <c r="B6" s="577" t="s">
        <v>132</v>
      </c>
      <c r="C6" s="579" t="s">
        <v>133</v>
      </c>
      <c r="D6" s="579"/>
      <c r="E6" s="579" t="s">
        <v>134</v>
      </c>
      <c r="F6" s="581" t="s">
        <v>174</v>
      </c>
      <c r="G6" s="581"/>
      <c r="H6" s="581" t="s">
        <v>175</v>
      </c>
      <c r="I6" s="581" t="s">
        <v>137</v>
      </c>
      <c r="J6" s="579" t="s">
        <v>138</v>
      </c>
      <c r="K6" s="579"/>
      <c r="L6" s="579"/>
      <c r="M6" s="579"/>
      <c r="N6" s="579"/>
      <c r="O6" s="579" t="s">
        <v>139</v>
      </c>
      <c r="P6" s="579"/>
      <c r="Q6" s="579" t="s">
        <v>140</v>
      </c>
      <c r="R6" s="581" t="s">
        <v>176</v>
      </c>
      <c r="S6" s="583"/>
    </row>
    <row r="7" spans="2:19" ht="19.2" x14ac:dyDescent="0.5">
      <c r="B7" s="578"/>
      <c r="C7" s="580"/>
      <c r="D7" s="580"/>
      <c r="E7" s="580"/>
      <c r="F7" s="582"/>
      <c r="G7" s="582"/>
      <c r="H7" s="582"/>
      <c r="I7" s="582"/>
      <c r="J7" s="580"/>
      <c r="K7" s="580"/>
      <c r="L7" s="580"/>
      <c r="M7" s="580"/>
      <c r="N7" s="580"/>
      <c r="O7" s="580"/>
      <c r="P7" s="580"/>
      <c r="Q7" s="580"/>
      <c r="R7" s="61" t="s">
        <v>142</v>
      </c>
      <c r="S7" s="62" t="s">
        <v>143</v>
      </c>
    </row>
    <row r="8" spans="2:19" x14ac:dyDescent="0.5">
      <c r="B8" s="63">
        <v>101</v>
      </c>
      <c r="C8" s="570" t="s">
        <v>177</v>
      </c>
      <c r="D8" s="570"/>
      <c r="E8" s="64"/>
      <c r="F8" s="570" t="s">
        <v>145</v>
      </c>
      <c r="G8" s="570"/>
      <c r="H8" s="64" t="s">
        <v>151</v>
      </c>
      <c r="I8" s="64">
        <v>0</v>
      </c>
      <c r="J8" s="584"/>
      <c r="K8" s="584"/>
      <c r="L8" s="584"/>
      <c r="M8" s="584"/>
      <c r="N8" s="584"/>
      <c r="O8" s="570" t="s">
        <v>178</v>
      </c>
      <c r="P8" s="570"/>
      <c r="Q8" s="65"/>
      <c r="R8" s="64" t="s">
        <v>179</v>
      </c>
      <c r="S8" s="66"/>
    </row>
    <row r="9" spans="2:19" x14ac:dyDescent="0.5">
      <c r="B9" s="63">
        <v>102</v>
      </c>
      <c r="C9" s="570" t="s">
        <v>180</v>
      </c>
      <c r="D9" s="570"/>
      <c r="E9" s="64"/>
      <c r="F9" s="570" t="s">
        <v>181</v>
      </c>
      <c r="G9" s="570"/>
      <c r="H9" s="65"/>
      <c r="I9" s="65"/>
      <c r="J9" s="570" t="s">
        <v>182</v>
      </c>
      <c r="K9" s="570"/>
      <c r="L9" s="570"/>
      <c r="M9" s="570"/>
      <c r="N9" s="570"/>
      <c r="O9" s="570" t="s">
        <v>183</v>
      </c>
      <c r="P9" s="570"/>
      <c r="Q9" s="64" t="s">
        <v>184</v>
      </c>
      <c r="R9" s="64" t="s">
        <v>179</v>
      </c>
      <c r="S9" s="66"/>
    </row>
    <row r="10" spans="2:19" x14ac:dyDescent="0.5">
      <c r="B10" s="63">
        <v>103</v>
      </c>
      <c r="C10" s="570" t="s">
        <v>185</v>
      </c>
      <c r="D10" s="570"/>
      <c r="E10" s="64"/>
      <c r="F10" s="570" t="s">
        <v>186</v>
      </c>
      <c r="G10" s="570"/>
      <c r="H10" s="65"/>
      <c r="I10" s="65"/>
      <c r="J10" s="570" t="s">
        <v>187</v>
      </c>
      <c r="K10" s="570"/>
      <c r="L10" s="570"/>
      <c r="M10" s="570"/>
      <c r="N10" s="570"/>
      <c r="O10" s="570" t="s">
        <v>188</v>
      </c>
      <c r="P10" s="570"/>
      <c r="Q10" s="64" t="s">
        <v>184</v>
      </c>
      <c r="R10" s="64" t="s">
        <v>179</v>
      </c>
      <c r="S10" s="67"/>
    </row>
    <row r="11" spans="2:19" x14ac:dyDescent="0.5">
      <c r="B11" s="63">
        <v>104</v>
      </c>
      <c r="C11" s="570" t="s">
        <v>189</v>
      </c>
      <c r="D11" s="570"/>
      <c r="E11" s="64"/>
      <c r="F11" s="570" t="s">
        <v>181</v>
      </c>
      <c r="G11" s="570"/>
      <c r="H11" s="65"/>
      <c r="I11" s="65"/>
      <c r="J11" s="570" t="s">
        <v>190</v>
      </c>
      <c r="K11" s="570"/>
      <c r="L11" s="570"/>
      <c r="M11" s="570"/>
      <c r="N11" s="570"/>
      <c r="O11" s="570" t="s">
        <v>191</v>
      </c>
      <c r="P11" s="570"/>
      <c r="Q11" s="64" t="s">
        <v>184</v>
      </c>
      <c r="R11" s="64" t="s">
        <v>179</v>
      </c>
      <c r="S11" s="67"/>
    </row>
    <row r="12" spans="2:19" x14ac:dyDescent="0.5">
      <c r="B12" s="63">
        <v>105</v>
      </c>
      <c r="C12" s="570" t="s">
        <v>192</v>
      </c>
      <c r="D12" s="570"/>
      <c r="E12" s="64"/>
      <c r="F12" s="570" t="s">
        <v>181</v>
      </c>
      <c r="G12" s="570"/>
      <c r="H12" s="65"/>
      <c r="I12" s="65"/>
      <c r="J12" s="570" t="s">
        <v>193</v>
      </c>
      <c r="K12" s="570"/>
      <c r="L12" s="570"/>
      <c r="M12" s="570"/>
      <c r="N12" s="570"/>
      <c r="O12" s="584"/>
      <c r="P12" s="584"/>
      <c r="Q12" s="64" t="s">
        <v>184</v>
      </c>
      <c r="R12" s="64" t="s">
        <v>179</v>
      </c>
      <c r="S12" s="67"/>
    </row>
    <row r="13" spans="2:19" x14ac:dyDescent="0.5">
      <c r="B13" s="63">
        <v>106</v>
      </c>
      <c r="C13" s="570" t="s">
        <v>194</v>
      </c>
      <c r="D13" s="570"/>
      <c r="E13" s="64"/>
      <c r="F13" s="570" t="s">
        <v>195</v>
      </c>
      <c r="G13" s="570"/>
      <c r="H13" s="64" t="s">
        <v>196</v>
      </c>
      <c r="I13" s="64">
        <v>0</v>
      </c>
      <c r="J13" s="570" t="s">
        <v>197</v>
      </c>
      <c r="K13" s="570"/>
      <c r="L13" s="570"/>
      <c r="M13" s="570"/>
      <c r="N13" s="570"/>
      <c r="O13" s="570" t="s">
        <v>198</v>
      </c>
      <c r="P13" s="570"/>
      <c r="Q13" s="64" t="s">
        <v>199</v>
      </c>
      <c r="R13" s="64" t="s">
        <v>179</v>
      </c>
      <c r="S13" s="66"/>
    </row>
    <row r="14" spans="2:19" x14ac:dyDescent="0.5">
      <c r="B14" s="63">
        <v>107</v>
      </c>
      <c r="C14" s="570" t="s">
        <v>200</v>
      </c>
      <c r="D14" s="570"/>
      <c r="E14" s="64"/>
      <c r="F14" s="570" t="s">
        <v>195</v>
      </c>
      <c r="G14" s="570"/>
      <c r="H14" s="64" t="s">
        <v>201</v>
      </c>
      <c r="I14" s="64">
        <v>0</v>
      </c>
      <c r="J14" s="570" t="s">
        <v>197</v>
      </c>
      <c r="K14" s="570"/>
      <c r="L14" s="570"/>
      <c r="M14" s="570"/>
      <c r="N14" s="570"/>
      <c r="O14" s="570" t="s">
        <v>202</v>
      </c>
      <c r="P14" s="570"/>
      <c r="Q14" s="64" t="s">
        <v>203</v>
      </c>
      <c r="R14" s="64" t="s">
        <v>179</v>
      </c>
      <c r="S14" s="66"/>
    </row>
    <row r="15" spans="2:19" x14ac:dyDescent="0.5">
      <c r="B15" s="63">
        <v>108</v>
      </c>
      <c r="C15" s="570" t="s">
        <v>204</v>
      </c>
      <c r="D15" s="570"/>
      <c r="E15" s="64"/>
      <c r="F15" s="570" t="s">
        <v>195</v>
      </c>
      <c r="G15" s="570"/>
      <c r="H15" s="64" t="s">
        <v>201</v>
      </c>
      <c r="I15" s="64">
        <v>0</v>
      </c>
      <c r="J15" s="570" t="s">
        <v>197</v>
      </c>
      <c r="K15" s="570"/>
      <c r="L15" s="570"/>
      <c r="M15" s="570"/>
      <c r="N15" s="570"/>
      <c r="O15" s="570" t="s">
        <v>205</v>
      </c>
      <c r="P15" s="570"/>
      <c r="Q15" s="64" t="s">
        <v>206</v>
      </c>
      <c r="R15" s="64" t="s">
        <v>179</v>
      </c>
      <c r="S15" s="66"/>
    </row>
    <row r="16" spans="2:19" x14ac:dyDescent="0.5">
      <c r="B16" s="63">
        <v>109</v>
      </c>
      <c r="C16" s="570" t="s">
        <v>207</v>
      </c>
      <c r="D16" s="570"/>
      <c r="E16" s="64"/>
      <c r="F16" s="570" t="s">
        <v>195</v>
      </c>
      <c r="G16" s="570"/>
      <c r="H16" s="64" t="s">
        <v>201</v>
      </c>
      <c r="I16" s="64">
        <v>0</v>
      </c>
      <c r="J16" s="570" t="s">
        <v>197</v>
      </c>
      <c r="K16" s="570"/>
      <c r="L16" s="570"/>
      <c r="M16" s="570"/>
      <c r="N16" s="570"/>
      <c r="O16" s="570" t="s">
        <v>208</v>
      </c>
      <c r="P16" s="570"/>
      <c r="Q16" s="64" t="s">
        <v>209</v>
      </c>
      <c r="R16" s="64" t="s">
        <v>179</v>
      </c>
      <c r="S16" s="66"/>
    </row>
    <row r="17" spans="2:19" x14ac:dyDescent="0.5">
      <c r="B17" s="63">
        <v>109</v>
      </c>
      <c r="C17" s="570" t="s">
        <v>210</v>
      </c>
      <c r="D17" s="570"/>
      <c r="E17" s="64"/>
      <c r="F17" s="570" t="s">
        <v>181</v>
      </c>
      <c r="G17" s="570"/>
      <c r="H17" s="64"/>
      <c r="I17" s="64"/>
      <c r="J17" s="570"/>
      <c r="K17" s="570"/>
      <c r="L17" s="570"/>
      <c r="M17" s="570"/>
      <c r="N17" s="570"/>
      <c r="O17" s="570"/>
      <c r="P17" s="570"/>
      <c r="Q17" s="64"/>
      <c r="R17" s="64" t="s">
        <v>179</v>
      </c>
      <c r="S17" s="66"/>
    </row>
    <row r="18" spans="2:19" ht="18" thickBot="1" x14ac:dyDescent="0.55000000000000004">
      <c r="B18" s="68">
        <v>109</v>
      </c>
      <c r="C18" s="585" t="s">
        <v>211</v>
      </c>
      <c r="D18" s="585"/>
      <c r="E18" s="69"/>
      <c r="F18" s="585" t="s">
        <v>212</v>
      </c>
      <c r="G18" s="585"/>
      <c r="H18" s="69"/>
      <c r="I18" s="69"/>
      <c r="J18" s="585"/>
      <c r="K18" s="585"/>
      <c r="L18" s="585"/>
      <c r="M18" s="585"/>
      <c r="N18" s="585"/>
      <c r="O18" s="585"/>
      <c r="P18" s="585"/>
      <c r="Q18" s="69"/>
      <c r="R18" s="69" t="s">
        <v>179</v>
      </c>
      <c r="S18" s="70"/>
    </row>
  </sheetData>
  <mergeCells count="55">
    <mergeCell ref="C15:D15"/>
    <mergeCell ref="F15:G15"/>
    <mergeCell ref="J15:N15"/>
    <mergeCell ref="O15:P15"/>
    <mergeCell ref="C18:D18"/>
    <mergeCell ref="F18:G18"/>
    <mergeCell ref="J18:N18"/>
    <mergeCell ref="O18:P18"/>
    <mergeCell ref="C16:D16"/>
    <mergeCell ref="F16:G16"/>
    <mergeCell ref="J16:N16"/>
    <mergeCell ref="O16:P16"/>
    <mergeCell ref="C17:D17"/>
    <mergeCell ref="F17:G17"/>
    <mergeCell ref="J17:N17"/>
    <mergeCell ref="O17:P17"/>
    <mergeCell ref="C13:D13"/>
    <mergeCell ref="F13:G13"/>
    <mergeCell ref="J13:N13"/>
    <mergeCell ref="O13:P13"/>
    <mergeCell ref="C14:D14"/>
    <mergeCell ref="F14:G14"/>
    <mergeCell ref="J14:N14"/>
    <mergeCell ref="O14:P14"/>
    <mergeCell ref="C11:D11"/>
    <mergeCell ref="F11:G11"/>
    <mergeCell ref="J11:N11"/>
    <mergeCell ref="O11:P11"/>
    <mergeCell ref="C12:D12"/>
    <mergeCell ref="F12:G12"/>
    <mergeCell ref="J12:N12"/>
    <mergeCell ref="O12:P12"/>
    <mergeCell ref="F8:G8"/>
    <mergeCell ref="J8:N8"/>
    <mergeCell ref="O8:P8"/>
    <mergeCell ref="C10:D10"/>
    <mergeCell ref="F10:G10"/>
    <mergeCell ref="J10:N10"/>
    <mergeCell ref="O10:P10"/>
    <mergeCell ref="C9:D9"/>
    <mergeCell ref="F9:G9"/>
    <mergeCell ref="J9:N9"/>
    <mergeCell ref="O9:P9"/>
    <mergeCell ref="B3:S4"/>
    <mergeCell ref="B6:B7"/>
    <mergeCell ref="C6:D7"/>
    <mergeCell ref="E6:E7"/>
    <mergeCell ref="F6:G7"/>
    <mergeCell ref="H6:H7"/>
    <mergeCell ref="I6:I7"/>
    <mergeCell ref="J6:N7"/>
    <mergeCell ref="O6:P7"/>
    <mergeCell ref="Q6:Q7"/>
    <mergeCell ref="R6:S6"/>
    <mergeCell ref="C8:D8"/>
  </mergeCells>
  <phoneticPr fontId="1"/>
  <hyperlinks>
    <hyperlink ref="C2" location="仕様書リスト!A1" display="仕様へ戻る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1"/>
  <sheetViews>
    <sheetView workbookViewId="0">
      <selection activeCell="C2" sqref="C2"/>
    </sheetView>
  </sheetViews>
  <sheetFormatPr defaultRowHeight="17.399999999999999" x14ac:dyDescent="0.5"/>
  <cols>
    <col min="1" max="1" width="3.296875" style="49" customWidth="1"/>
    <col min="2" max="2" width="5.69921875" style="49" customWidth="1"/>
    <col min="3" max="4" width="18.796875" style="49" customWidth="1"/>
    <col min="5" max="5" width="8.8984375" style="49" customWidth="1"/>
    <col min="6" max="7" width="10.19921875" style="49" customWidth="1"/>
    <col min="8" max="8" width="28.8984375" style="49" customWidth="1"/>
    <col min="9" max="9" width="15.69921875" style="49" customWidth="1"/>
    <col min="10" max="10" width="16.796875" style="49" bestFit="1" customWidth="1"/>
    <col min="11" max="15" width="12.5" style="49" customWidth="1"/>
    <col min="16" max="16" width="19.8984375" style="49" customWidth="1"/>
    <col min="17" max="17" width="22.8984375" style="49" customWidth="1"/>
    <col min="18" max="18" width="33.59765625" style="49" customWidth="1"/>
    <col min="19" max="16384" width="8.796875" style="49"/>
  </cols>
  <sheetData>
    <row r="2" spans="2:20" ht="19.2" thickBot="1" x14ac:dyDescent="0.55000000000000004">
      <c r="C2" s="514" t="s">
        <v>1099</v>
      </c>
    </row>
    <row r="3" spans="2:20" x14ac:dyDescent="0.5">
      <c r="B3" s="586" t="s">
        <v>213</v>
      </c>
      <c r="C3" s="587"/>
      <c r="D3" s="587"/>
      <c r="E3" s="587"/>
      <c r="F3" s="587"/>
      <c r="G3" s="587"/>
      <c r="H3" s="587"/>
      <c r="I3" s="587"/>
      <c r="J3" s="587"/>
      <c r="K3" s="587"/>
      <c r="L3" s="587"/>
      <c r="M3" s="587"/>
      <c r="N3" s="587"/>
      <c r="O3" s="587"/>
      <c r="P3" s="587"/>
      <c r="Q3" s="587"/>
      <c r="R3" s="587"/>
      <c r="S3" s="587"/>
      <c r="T3" s="588"/>
    </row>
    <row r="4" spans="2:20" ht="18" thickBot="1" x14ac:dyDescent="0.55000000000000004">
      <c r="B4" s="589"/>
      <c r="C4" s="590"/>
      <c r="D4" s="590"/>
      <c r="E4" s="590"/>
      <c r="F4" s="590"/>
      <c r="G4" s="590"/>
      <c r="H4" s="590"/>
      <c r="I4" s="590"/>
      <c r="J4" s="590"/>
      <c r="K4" s="590"/>
      <c r="L4" s="590"/>
      <c r="M4" s="590"/>
      <c r="N4" s="590"/>
      <c r="O4" s="590"/>
      <c r="P4" s="590"/>
      <c r="Q4" s="590"/>
      <c r="R4" s="590"/>
      <c r="S4" s="590"/>
      <c r="T4" s="591"/>
    </row>
    <row r="5" spans="2:20" ht="18" thickBot="1" x14ac:dyDescent="0.55000000000000004">
      <c r="K5" s="50"/>
    </row>
    <row r="6" spans="2:20" ht="19.2" x14ac:dyDescent="0.5">
      <c r="B6" s="592" t="s">
        <v>132</v>
      </c>
      <c r="C6" s="594" t="s">
        <v>133</v>
      </c>
      <c r="D6" s="594"/>
      <c r="E6" s="594" t="s">
        <v>134</v>
      </c>
      <c r="F6" s="596" t="s">
        <v>135</v>
      </c>
      <c r="G6" s="596"/>
      <c r="H6" s="596" t="s">
        <v>214</v>
      </c>
      <c r="I6" s="596" t="s">
        <v>175</v>
      </c>
      <c r="J6" s="596" t="s">
        <v>137</v>
      </c>
      <c r="K6" s="594" t="s">
        <v>138</v>
      </c>
      <c r="L6" s="594"/>
      <c r="M6" s="594"/>
      <c r="N6" s="594"/>
      <c r="O6" s="594"/>
      <c r="P6" s="594" t="s">
        <v>139</v>
      </c>
      <c r="Q6" s="594"/>
      <c r="R6" s="594" t="s">
        <v>140</v>
      </c>
      <c r="S6" s="596" t="s">
        <v>215</v>
      </c>
      <c r="T6" s="598"/>
    </row>
    <row r="7" spans="2:20" ht="19.2" x14ac:dyDescent="0.5">
      <c r="B7" s="593"/>
      <c r="C7" s="595"/>
      <c r="D7" s="595"/>
      <c r="E7" s="595"/>
      <c r="F7" s="597"/>
      <c r="G7" s="597"/>
      <c r="H7" s="597"/>
      <c r="I7" s="597"/>
      <c r="J7" s="597"/>
      <c r="K7" s="595"/>
      <c r="L7" s="595"/>
      <c r="M7" s="595"/>
      <c r="N7" s="595"/>
      <c r="O7" s="595"/>
      <c r="P7" s="595"/>
      <c r="Q7" s="595"/>
      <c r="R7" s="595"/>
      <c r="S7" s="71" t="s">
        <v>142</v>
      </c>
      <c r="T7" s="72" t="s">
        <v>143</v>
      </c>
    </row>
    <row r="8" spans="2:20" ht="19.2" x14ac:dyDescent="0.5">
      <c r="B8" s="73">
        <v>101</v>
      </c>
      <c r="C8" s="599" t="s">
        <v>216</v>
      </c>
      <c r="D8" s="599"/>
      <c r="E8" s="54"/>
      <c r="F8" s="549" t="s">
        <v>217</v>
      </c>
      <c r="G8" s="549"/>
      <c r="H8" s="74"/>
      <c r="I8" s="55"/>
      <c r="J8" s="55"/>
      <c r="K8" s="549" t="s">
        <v>218</v>
      </c>
      <c r="L8" s="549"/>
      <c r="M8" s="549"/>
      <c r="N8" s="549"/>
      <c r="O8" s="549"/>
      <c r="P8" s="600"/>
      <c r="Q8" s="600"/>
      <c r="R8" s="55"/>
      <c r="S8" s="54" t="s">
        <v>154</v>
      </c>
      <c r="T8" s="56" t="s">
        <v>154</v>
      </c>
    </row>
    <row r="9" spans="2:20" ht="19.2" x14ac:dyDescent="0.5">
      <c r="B9" s="73">
        <v>103</v>
      </c>
      <c r="C9" s="599" t="s">
        <v>219</v>
      </c>
      <c r="D9" s="599"/>
      <c r="E9" s="54"/>
      <c r="F9" s="549" t="s">
        <v>217</v>
      </c>
      <c r="G9" s="549"/>
      <c r="H9" s="74"/>
      <c r="I9" s="55"/>
      <c r="J9" s="55"/>
      <c r="K9" s="549" t="s">
        <v>220</v>
      </c>
      <c r="L9" s="549"/>
      <c r="M9" s="549"/>
      <c r="N9" s="549"/>
      <c r="O9" s="549"/>
      <c r="P9" s="549" t="s">
        <v>221</v>
      </c>
      <c r="Q9" s="549"/>
      <c r="R9" s="55"/>
      <c r="S9" s="54" t="s">
        <v>160</v>
      </c>
      <c r="T9" s="56" t="s">
        <v>149</v>
      </c>
    </row>
    <row r="10" spans="2:20" ht="19.2" x14ac:dyDescent="0.5">
      <c r="B10" s="73">
        <v>104</v>
      </c>
      <c r="C10" s="599" t="s">
        <v>222</v>
      </c>
      <c r="D10" s="599"/>
      <c r="E10" s="54"/>
      <c r="F10" s="549" t="s">
        <v>217</v>
      </c>
      <c r="G10" s="549"/>
      <c r="H10" s="74"/>
      <c r="I10" s="55"/>
      <c r="J10" s="55"/>
      <c r="K10" s="549" t="s">
        <v>223</v>
      </c>
      <c r="L10" s="549"/>
      <c r="M10" s="549"/>
      <c r="N10" s="549"/>
      <c r="O10" s="549"/>
      <c r="P10" s="600"/>
      <c r="Q10" s="600"/>
      <c r="R10" s="55"/>
      <c r="S10" s="54" t="s">
        <v>224</v>
      </c>
      <c r="T10" s="56" t="s">
        <v>225</v>
      </c>
    </row>
    <row r="11" spans="2:20" ht="19.2" x14ac:dyDescent="0.5">
      <c r="B11" s="73">
        <v>105</v>
      </c>
      <c r="C11" s="599" t="s">
        <v>226</v>
      </c>
      <c r="D11" s="599"/>
      <c r="E11" s="54"/>
      <c r="F11" s="549" t="s">
        <v>217</v>
      </c>
      <c r="G11" s="549"/>
      <c r="H11" s="74"/>
      <c r="I11" s="55"/>
      <c r="J11" s="55"/>
      <c r="K11" s="549" t="s">
        <v>223</v>
      </c>
      <c r="L11" s="549"/>
      <c r="M11" s="549"/>
      <c r="N11" s="549"/>
      <c r="O11" s="549"/>
      <c r="P11" s="549" t="s">
        <v>227</v>
      </c>
      <c r="Q11" s="549"/>
      <c r="R11" s="55"/>
      <c r="S11" s="54" t="s">
        <v>228</v>
      </c>
      <c r="T11" s="56" t="s">
        <v>225</v>
      </c>
    </row>
    <row r="12" spans="2:20" ht="19.2" x14ac:dyDescent="0.5">
      <c r="B12" s="73">
        <v>106</v>
      </c>
      <c r="C12" s="599" t="s">
        <v>229</v>
      </c>
      <c r="D12" s="599"/>
      <c r="E12" s="54"/>
      <c r="F12" s="549" t="s">
        <v>217</v>
      </c>
      <c r="G12" s="549"/>
      <c r="H12" s="74"/>
      <c r="I12" s="55"/>
      <c r="J12" s="55"/>
      <c r="K12" s="549" t="s">
        <v>223</v>
      </c>
      <c r="L12" s="549"/>
      <c r="M12" s="549"/>
      <c r="N12" s="549"/>
      <c r="O12" s="549"/>
      <c r="P12" s="549" t="s">
        <v>230</v>
      </c>
      <c r="Q12" s="549"/>
      <c r="R12" s="55"/>
      <c r="S12" s="54" t="s">
        <v>231</v>
      </c>
      <c r="T12" s="56" t="s">
        <v>225</v>
      </c>
    </row>
    <row r="13" spans="2:20" ht="19.2" x14ac:dyDescent="0.5">
      <c r="B13" s="73">
        <v>107</v>
      </c>
      <c r="C13" s="599" t="s">
        <v>232</v>
      </c>
      <c r="D13" s="599"/>
      <c r="E13" s="54"/>
      <c r="F13" s="549" t="s">
        <v>217</v>
      </c>
      <c r="G13" s="549"/>
      <c r="H13" s="74"/>
      <c r="I13" s="55"/>
      <c r="J13" s="55"/>
      <c r="K13" s="549" t="s">
        <v>223</v>
      </c>
      <c r="L13" s="549"/>
      <c r="M13" s="549"/>
      <c r="N13" s="549"/>
      <c r="O13" s="549"/>
      <c r="P13" s="549" t="s">
        <v>233</v>
      </c>
      <c r="Q13" s="549"/>
      <c r="R13" s="55"/>
      <c r="S13" s="54" t="s">
        <v>234</v>
      </c>
      <c r="T13" s="56" t="s">
        <v>225</v>
      </c>
    </row>
    <row r="14" spans="2:20" ht="19.2" x14ac:dyDescent="0.5">
      <c r="B14" s="73">
        <v>108</v>
      </c>
      <c r="C14" s="599" t="s">
        <v>235</v>
      </c>
      <c r="D14" s="599"/>
      <c r="E14" s="54"/>
      <c r="F14" s="549" t="s">
        <v>217</v>
      </c>
      <c r="G14" s="549"/>
      <c r="H14" s="74"/>
      <c r="I14" s="55"/>
      <c r="J14" s="55"/>
      <c r="K14" s="549" t="s">
        <v>223</v>
      </c>
      <c r="L14" s="549"/>
      <c r="M14" s="549"/>
      <c r="N14" s="549"/>
      <c r="O14" s="549"/>
      <c r="P14" s="549" t="s">
        <v>236</v>
      </c>
      <c r="Q14" s="549"/>
      <c r="R14" s="55"/>
      <c r="S14" s="54" t="s">
        <v>237</v>
      </c>
      <c r="T14" s="56" t="s">
        <v>225</v>
      </c>
    </row>
    <row r="15" spans="2:20" ht="19.2" x14ac:dyDescent="0.5">
      <c r="B15" s="73">
        <v>110</v>
      </c>
      <c r="C15" s="599" t="s">
        <v>238</v>
      </c>
      <c r="D15" s="599"/>
      <c r="E15" s="54"/>
      <c r="F15" s="549" t="s">
        <v>217</v>
      </c>
      <c r="G15" s="549"/>
      <c r="H15" s="74"/>
      <c r="I15" s="55"/>
      <c r="J15" s="55"/>
      <c r="K15" s="549" t="s">
        <v>239</v>
      </c>
      <c r="L15" s="549"/>
      <c r="M15" s="549"/>
      <c r="N15" s="549"/>
      <c r="O15" s="549"/>
      <c r="P15" s="600"/>
      <c r="Q15" s="600"/>
      <c r="R15" s="54" t="s">
        <v>240</v>
      </c>
      <c r="S15" s="54" t="s">
        <v>224</v>
      </c>
      <c r="T15" s="56" t="s">
        <v>225</v>
      </c>
    </row>
    <row r="16" spans="2:20" ht="19.2" x14ac:dyDescent="0.5">
      <c r="B16" s="73">
        <v>111</v>
      </c>
      <c r="C16" s="599" t="s">
        <v>241</v>
      </c>
      <c r="D16" s="599"/>
      <c r="E16" s="54"/>
      <c r="F16" s="549" t="s">
        <v>217</v>
      </c>
      <c r="G16" s="549"/>
      <c r="H16" s="74"/>
      <c r="I16" s="55"/>
      <c r="J16" s="55"/>
      <c r="K16" s="549" t="s">
        <v>239</v>
      </c>
      <c r="L16" s="549"/>
      <c r="M16" s="549"/>
      <c r="N16" s="549"/>
      <c r="O16" s="549"/>
      <c r="P16" s="549" t="s">
        <v>227</v>
      </c>
      <c r="Q16" s="549"/>
      <c r="R16" s="54" t="s">
        <v>240</v>
      </c>
      <c r="S16" s="54" t="s">
        <v>228</v>
      </c>
      <c r="T16" s="56" t="s">
        <v>225</v>
      </c>
    </row>
    <row r="17" spans="2:20" ht="19.2" x14ac:dyDescent="0.5">
      <c r="B17" s="73">
        <v>112</v>
      </c>
      <c r="C17" s="599" t="s">
        <v>242</v>
      </c>
      <c r="D17" s="599"/>
      <c r="E17" s="54"/>
      <c r="F17" s="549" t="s">
        <v>217</v>
      </c>
      <c r="G17" s="549"/>
      <c r="H17" s="74"/>
      <c r="I17" s="55"/>
      <c r="J17" s="55"/>
      <c r="K17" s="549" t="s">
        <v>239</v>
      </c>
      <c r="L17" s="549"/>
      <c r="M17" s="549"/>
      <c r="N17" s="549"/>
      <c r="O17" s="549"/>
      <c r="P17" s="549" t="s">
        <v>230</v>
      </c>
      <c r="Q17" s="549"/>
      <c r="R17" s="54" t="s">
        <v>240</v>
      </c>
      <c r="S17" s="54" t="s">
        <v>231</v>
      </c>
      <c r="T17" s="56" t="s">
        <v>225</v>
      </c>
    </row>
    <row r="18" spans="2:20" ht="19.2" x14ac:dyDescent="0.5">
      <c r="B18" s="73">
        <v>113</v>
      </c>
      <c r="C18" s="599" t="s">
        <v>243</v>
      </c>
      <c r="D18" s="599"/>
      <c r="E18" s="54"/>
      <c r="F18" s="549" t="s">
        <v>217</v>
      </c>
      <c r="G18" s="549"/>
      <c r="H18" s="74"/>
      <c r="I18" s="55"/>
      <c r="J18" s="55"/>
      <c r="K18" s="549" t="s">
        <v>239</v>
      </c>
      <c r="L18" s="549"/>
      <c r="M18" s="549"/>
      <c r="N18" s="549"/>
      <c r="O18" s="549"/>
      <c r="P18" s="549" t="s">
        <v>233</v>
      </c>
      <c r="Q18" s="549"/>
      <c r="R18" s="54" t="s">
        <v>240</v>
      </c>
      <c r="S18" s="54" t="s">
        <v>234</v>
      </c>
      <c r="T18" s="56" t="s">
        <v>225</v>
      </c>
    </row>
    <row r="19" spans="2:20" ht="19.2" x14ac:dyDescent="0.5">
      <c r="B19" s="73">
        <v>114</v>
      </c>
      <c r="C19" s="599" t="s">
        <v>244</v>
      </c>
      <c r="D19" s="599"/>
      <c r="E19" s="54"/>
      <c r="F19" s="549" t="s">
        <v>217</v>
      </c>
      <c r="G19" s="549"/>
      <c r="H19" s="74"/>
      <c r="I19" s="55"/>
      <c r="J19" s="55"/>
      <c r="K19" s="549" t="s">
        <v>239</v>
      </c>
      <c r="L19" s="549"/>
      <c r="M19" s="549"/>
      <c r="N19" s="549"/>
      <c r="O19" s="549"/>
      <c r="P19" s="549" t="s">
        <v>236</v>
      </c>
      <c r="Q19" s="549"/>
      <c r="R19" s="54" t="s">
        <v>240</v>
      </c>
      <c r="S19" s="54" t="s">
        <v>237</v>
      </c>
      <c r="T19" s="56" t="s">
        <v>225</v>
      </c>
    </row>
    <row r="20" spans="2:20" ht="19.2" x14ac:dyDescent="0.5">
      <c r="B20" s="73">
        <v>115</v>
      </c>
      <c r="C20" s="599" t="s">
        <v>245</v>
      </c>
      <c r="D20" s="599"/>
      <c r="E20" s="54"/>
      <c r="F20" s="549" t="s">
        <v>217</v>
      </c>
      <c r="G20" s="549"/>
      <c r="H20" s="55"/>
      <c r="I20" s="54" t="s">
        <v>246</v>
      </c>
      <c r="J20" s="54">
        <v>0</v>
      </c>
      <c r="K20" s="549" t="s">
        <v>247</v>
      </c>
      <c r="L20" s="549"/>
      <c r="M20" s="549"/>
      <c r="N20" s="549"/>
      <c r="O20" s="549"/>
      <c r="P20" s="549" t="s">
        <v>248</v>
      </c>
      <c r="Q20" s="549"/>
      <c r="R20" s="54" t="s">
        <v>249</v>
      </c>
      <c r="S20" s="549" t="s">
        <v>237</v>
      </c>
      <c r="T20" s="75"/>
    </row>
    <row r="21" spans="2:20" ht="19.8" thickBot="1" x14ac:dyDescent="0.55000000000000004">
      <c r="B21" s="76">
        <v>116</v>
      </c>
      <c r="C21" s="601" t="s">
        <v>250</v>
      </c>
      <c r="D21" s="601"/>
      <c r="E21" s="58"/>
      <c r="F21" s="549" t="s">
        <v>217</v>
      </c>
      <c r="G21" s="549"/>
      <c r="H21" s="59"/>
      <c r="I21" s="58" t="s">
        <v>246</v>
      </c>
      <c r="J21" s="58">
        <v>0</v>
      </c>
      <c r="K21" s="568" t="s">
        <v>247</v>
      </c>
      <c r="L21" s="568"/>
      <c r="M21" s="568"/>
      <c r="N21" s="568"/>
      <c r="O21" s="568"/>
      <c r="P21" s="568" t="s">
        <v>248</v>
      </c>
      <c r="Q21" s="568"/>
      <c r="R21" s="58" t="s">
        <v>249</v>
      </c>
      <c r="S21" s="568"/>
      <c r="T21" s="77"/>
    </row>
  </sheetData>
  <mergeCells count="69">
    <mergeCell ref="C20:D20"/>
    <mergeCell ref="F20:G20"/>
    <mergeCell ref="K20:O20"/>
    <mergeCell ref="P20:Q20"/>
    <mergeCell ref="S20:S21"/>
    <mergeCell ref="C21:D21"/>
    <mergeCell ref="F21:G21"/>
    <mergeCell ref="K21:O21"/>
    <mergeCell ref="P21:Q21"/>
    <mergeCell ref="C18:D18"/>
    <mergeCell ref="F18:G18"/>
    <mergeCell ref="K18:O18"/>
    <mergeCell ref="P18:Q18"/>
    <mergeCell ref="C19:D19"/>
    <mergeCell ref="F19:G19"/>
    <mergeCell ref="K19:O19"/>
    <mergeCell ref="P19:Q19"/>
    <mergeCell ref="C16:D16"/>
    <mergeCell ref="F16:G16"/>
    <mergeCell ref="K16:O16"/>
    <mergeCell ref="P16:Q16"/>
    <mergeCell ref="C17:D17"/>
    <mergeCell ref="F17:G17"/>
    <mergeCell ref="K17:O17"/>
    <mergeCell ref="P17:Q17"/>
    <mergeCell ref="C14:D14"/>
    <mergeCell ref="F14:G14"/>
    <mergeCell ref="K14:O14"/>
    <mergeCell ref="P14:Q14"/>
    <mergeCell ref="C15:D15"/>
    <mergeCell ref="F15:G15"/>
    <mergeCell ref="K15:O15"/>
    <mergeCell ref="P15:Q15"/>
    <mergeCell ref="C12:D12"/>
    <mergeCell ref="F12:G12"/>
    <mergeCell ref="K12:O12"/>
    <mergeCell ref="P12:Q12"/>
    <mergeCell ref="C13:D13"/>
    <mergeCell ref="F13:G13"/>
    <mergeCell ref="K13:O13"/>
    <mergeCell ref="P13:Q13"/>
    <mergeCell ref="C10:D10"/>
    <mergeCell ref="F10:G10"/>
    <mergeCell ref="K10:O10"/>
    <mergeCell ref="P10:Q10"/>
    <mergeCell ref="C11:D11"/>
    <mergeCell ref="F11:G11"/>
    <mergeCell ref="K11:O11"/>
    <mergeCell ref="P11:Q11"/>
    <mergeCell ref="C8:D8"/>
    <mergeCell ref="F8:G8"/>
    <mergeCell ref="K8:O8"/>
    <mergeCell ref="P8:Q8"/>
    <mergeCell ref="C9:D9"/>
    <mergeCell ref="F9:G9"/>
    <mergeCell ref="K9:O9"/>
    <mergeCell ref="P9:Q9"/>
    <mergeCell ref="B3:T4"/>
    <mergeCell ref="B6:B7"/>
    <mergeCell ref="C6:D7"/>
    <mergeCell ref="E6:E7"/>
    <mergeCell ref="F6:G7"/>
    <mergeCell ref="H6:H7"/>
    <mergeCell ref="I6:I7"/>
    <mergeCell ref="J6:J7"/>
    <mergeCell ref="K6:O7"/>
    <mergeCell ref="P6:Q7"/>
    <mergeCell ref="R6:R7"/>
    <mergeCell ref="S6:T6"/>
  </mergeCells>
  <phoneticPr fontId="1"/>
  <hyperlinks>
    <hyperlink ref="C2" location="仕様書リスト!A1" display="仕様へ戻る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"/>
  <sheetViews>
    <sheetView workbookViewId="0">
      <selection activeCell="C2" sqref="C2"/>
    </sheetView>
  </sheetViews>
  <sheetFormatPr defaultRowHeight="17.399999999999999" x14ac:dyDescent="0.5"/>
  <cols>
    <col min="1" max="1" width="2" style="49" customWidth="1"/>
    <col min="2" max="2" width="5.796875" style="49" bestFit="1" customWidth="1"/>
    <col min="3" max="4" width="18.796875" style="49" customWidth="1"/>
    <col min="5" max="5" width="7.69921875" style="49" bestFit="1" customWidth="1"/>
    <col min="6" max="7" width="10.19921875" style="49" customWidth="1"/>
    <col min="8" max="8" width="13.19921875" style="49" bestFit="1" customWidth="1"/>
    <col min="9" max="9" width="16.69921875" style="49" bestFit="1" customWidth="1"/>
    <col min="10" max="14" width="12.5" style="49" customWidth="1"/>
    <col min="15" max="16" width="19.8984375" style="49" customWidth="1"/>
    <col min="17" max="17" width="18.09765625" style="49" customWidth="1"/>
    <col min="18" max="18" width="8" style="49" bestFit="1" customWidth="1"/>
    <col min="19" max="19" width="6" style="49" bestFit="1" customWidth="1"/>
    <col min="20" max="16384" width="8.796875" style="49"/>
  </cols>
  <sheetData>
    <row r="2" spans="2:19" ht="19.2" thickBot="1" x14ac:dyDescent="0.55000000000000004">
      <c r="C2" s="514" t="s">
        <v>1099</v>
      </c>
    </row>
    <row r="3" spans="2:19" x14ac:dyDescent="0.5">
      <c r="B3" s="550" t="s">
        <v>251</v>
      </c>
      <c r="C3" s="551"/>
      <c r="D3" s="551"/>
      <c r="E3" s="551"/>
      <c r="F3" s="551"/>
      <c r="G3" s="551"/>
      <c r="H3" s="551"/>
      <c r="I3" s="551"/>
      <c r="J3" s="551"/>
      <c r="K3" s="551"/>
      <c r="L3" s="551"/>
      <c r="M3" s="551"/>
      <c r="N3" s="551"/>
      <c r="O3" s="551"/>
      <c r="P3" s="551"/>
      <c r="Q3" s="551"/>
      <c r="R3" s="551"/>
      <c r="S3" s="552"/>
    </row>
    <row r="4" spans="2:19" ht="18" thickBot="1" x14ac:dyDescent="0.55000000000000004">
      <c r="B4" s="553"/>
      <c r="C4" s="554"/>
      <c r="D4" s="554"/>
      <c r="E4" s="554"/>
      <c r="F4" s="554"/>
      <c r="G4" s="554"/>
      <c r="H4" s="554"/>
      <c r="I4" s="554"/>
      <c r="J4" s="554"/>
      <c r="K4" s="554"/>
      <c r="L4" s="554"/>
      <c r="M4" s="554"/>
      <c r="N4" s="554"/>
      <c r="O4" s="554"/>
      <c r="P4" s="554"/>
      <c r="Q4" s="554"/>
      <c r="R4" s="554"/>
      <c r="S4" s="555"/>
    </row>
    <row r="5" spans="2:19" ht="18" thickBot="1" x14ac:dyDescent="0.55000000000000004">
      <c r="J5" s="50"/>
    </row>
    <row r="6" spans="2:19" ht="19.2" x14ac:dyDescent="0.5">
      <c r="B6" s="556" t="s">
        <v>252</v>
      </c>
      <c r="C6" s="558" t="s">
        <v>133</v>
      </c>
      <c r="D6" s="558"/>
      <c r="E6" s="560" t="s">
        <v>134</v>
      </c>
      <c r="F6" s="562" t="s">
        <v>135</v>
      </c>
      <c r="G6" s="562"/>
      <c r="H6" s="564" t="s">
        <v>253</v>
      </c>
      <c r="I6" s="562" t="s">
        <v>137</v>
      </c>
      <c r="J6" s="558" t="s">
        <v>138</v>
      </c>
      <c r="K6" s="558"/>
      <c r="L6" s="558"/>
      <c r="M6" s="558"/>
      <c r="N6" s="558"/>
      <c r="O6" s="558" t="s">
        <v>139</v>
      </c>
      <c r="P6" s="558"/>
      <c r="Q6" s="560" t="s">
        <v>140</v>
      </c>
      <c r="R6" s="562" t="s">
        <v>215</v>
      </c>
      <c r="S6" s="566"/>
    </row>
    <row r="7" spans="2:19" ht="19.2" x14ac:dyDescent="0.5">
      <c r="B7" s="557"/>
      <c r="C7" s="559"/>
      <c r="D7" s="559"/>
      <c r="E7" s="561"/>
      <c r="F7" s="563"/>
      <c r="G7" s="563"/>
      <c r="H7" s="565"/>
      <c r="I7" s="563"/>
      <c r="J7" s="559"/>
      <c r="K7" s="559"/>
      <c r="L7" s="559"/>
      <c r="M7" s="559"/>
      <c r="N7" s="559"/>
      <c r="O7" s="559"/>
      <c r="P7" s="559"/>
      <c r="Q7" s="561"/>
      <c r="R7" s="51" t="s">
        <v>142</v>
      </c>
      <c r="S7" s="52" t="s">
        <v>143</v>
      </c>
    </row>
    <row r="8" spans="2:19" x14ac:dyDescent="0.5">
      <c r="B8" s="53">
        <v>101</v>
      </c>
      <c r="C8" s="549" t="s">
        <v>254</v>
      </c>
      <c r="D8" s="549"/>
      <c r="E8" s="54"/>
      <c r="F8" s="549" t="s">
        <v>156</v>
      </c>
      <c r="G8" s="549"/>
      <c r="H8" s="54" t="s">
        <v>255</v>
      </c>
      <c r="I8" s="54">
        <v>0</v>
      </c>
      <c r="J8" s="549"/>
      <c r="K8" s="549"/>
      <c r="L8" s="549"/>
      <c r="M8" s="549"/>
      <c r="N8" s="549"/>
      <c r="O8" s="549" t="s">
        <v>256</v>
      </c>
      <c r="P8" s="549"/>
      <c r="Q8" s="54"/>
      <c r="R8" s="54" t="s">
        <v>179</v>
      </c>
      <c r="S8" s="56"/>
    </row>
    <row r="9" spans="2:19" ht="18" thickBot="1" x14ac:dyDescent="0.55000000000000004">
      <c r="B9" s="57">
        <v>102</v>
      </c>
      <c r="C9" s="568" t="s">
        <v>257</v>
      </c>
      <c r="D9" s="568"/>
      <c r="E9" s="58"/>
      <c r="F9" s="568" t="s">
        <v>195</v>
      </c>
      <c r="G9" s="568"/>
      <c r="H9" s="58" t="s">
        <v>201</v>
      </c>
      <c r="I9" s="58">
        <v>0</v>
      </c>
      <c r="J9" s="568" t="s">
        <v>258</v>
      </c>
      <c r="K9" s="568"/>
      <c r="L9" s="568"/>
      <c r="M9" s="568"/>
      <c r="N9" s="568"/>
      <c r="O9" s="568" t="s">
        <v>259</v>
      </c>
      <c r="P9" s="568"/>
      <c r="Q9" s="58"/>
      <c r="R9" s="58" t="s">
        <v>179</v>
      </c>
      <c r="S9" s="60"/>
    </row>
  </sheetData>
  <mergeCells count="19">
    <mergeCell ref="F8:G8"/>
    <mergeCell ref="J8:N8"/>
    <mergeCell ref="O8:P8"/>
    <mergeCell ref="C9:D9"/>
    <mergeCell ref="F9:G9"/>
    <mergeCell ref="J9:N9"/>
    <mergeCell ref="O9:P9"/>
    <mergeCell ref="B3:S4"/>
    <mergeCell ref="B6:B7"/>
    <mergeCell ref="C6:D7"/>
    <mergeCell ref="E6:E7"/>
    <mergeCell ref="F6:G7"/>
    <mergeCell ref="H6:H7"/>
    <mergeCell ref="I6:I7"/>
    <mergeCell ref="J6:N7"/>
    <mergeCell ref="O6:P7"/>
    <mergeCell ref="Q6:Q7"/>
    <mergeCell ref="R6:S6"/>
    <mergeCell ref="C8:D8"/>
  </mergeCells>
  <phoneticPr fontId="1"/>
  <hyperlinks>
    <hyperlink ref="C2" location="仕様書リスト!A1" display="仕様へ戻る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8"/>
  <sheetViews>
    <sheetView workbookViewId="0">
      <selection activeCell="C2" sqref="C2"/>
    </sheetView>
  </sheetViews>
  <sheetFormatPr defaultRowHeight="17.399999999999999" x14ac:dyDescent="0.5"/>
  <cols>
    <col min="1" max="1" width="2" style="49" customWidth="1"/>
    <col min="2" max="2" width="5.69921875" style="49" customWidth="1"/>
    <col min="3" max="4" width="18.796875" style="49" customWidth="1"/>
    <col min="5" max="5" width="8.296875" style="49" customWidth="1"/>
    <col min="6" max="7" width="10.19921875" style="49" customWidth="1"/>
    <col min="8" max="8" width="18.3984375" style="49" bestFit="1" customWidth="1"/>
    <col min="9" max="9" width="18.3984375" style="49" customWidth="1"/>
    <col min="10" max="10" width="16.3984375" style="49" bestFit="1" customWidth="1"/>
    <col min="11" max="15" width="11.3984375" style="49" customWidth="1"/>
    <col min="16" max="16" width="19.8984375" style="49" customWidth="1"/>
    <col min="17" max="17" width="18.5" style="49" customWidth="1"/>
    <col min="18" max="18" width="43.09765625" style="49" bestFit="1" customWidth="1"/>
    <col min="19" max="19" width="15.19921875" style="49" customWidth="1"/>
    <col min="20" max="16384" width="8.796875" style="49"/>
  </cols>
  <sheetData>
    <row r="2" spans="2:20" ht="19.2" thickBot="1" x14ac:dyDescent="0.55000000000000004">
      <c r="C2" s="514" t="s">
        <v>1099</v>
      </c>
    </row>
    <row r="3" spans="2:20" x14ac:dyDescent="0.5">
      <c r="B3" s="602" t="s">
        <v>260</v>
      </c>
      <c r="C3" s="603"/>
      <c r="D3" s="603"/>
      <c r="E3" s="603"/>
      <c r="F3" s="603"/>
      <c r="G3" s="603"/>
      <c r="H3" s="603"/>
      <c r="I3" s="603"/>
      <c r="J3" s="603"/>
      <c r="K3" s="603"/>
      <c r="L3" s="603"/>
      <c r="M3" s="603"/>
      <c r="N3" s="603"/>
      <c r="O3" s="603"/>
      <c r="P3" s="603"/>
      <c r="Q3" s="603"/>
      <c r="R3" s="603"/>
      <c r="S3" s="603"/>
      <c r="T3" s="604"/>
    </row>
    <row r="4" spans="2:20" ht="18" thickBot="1" x14ac:dyDescent="0.55000000000000004">
      <c r="B4" s="605"/>
      <c r="C4" s="606"/>
      <c r="D4" s="606"/>
      <c r="E4" s="606"/>
      <c r="F4" s="606"/>
      <c r="G4" s="606"/>
      <c r="H4" s="606"/>
      <c r="I4" s="606"/>
      <c r="J4" s="606"/>
      <c r="K4" s="606"/>
      <c r="L4" s="606"/>
      <c r="M4" s="606"/>
      <c r="N4" s="606"/>
      <c r="O4" s="606"/>
      <c r="P4" s="606"/>
      <c r="Q4" s="606"/>
      <c r="R4" s="606"/>
      <c r="S4" s="606"/>
      <c r="T4" s="607"/>
    </row>
    <row r="5" spans="2:20" x14ac:dyDescent="0.5">
      <c r="K5" s="50"/>
    </row>
    <row r="6" spans="2:20" ht="19.2" x14ac:dyDescent="0.5">
      <c r="B6" s="608" t="s">
        <v>132</v>
      </c>
      <c r="C6" s="609" t="s">
        <v>133</v>
      </c>
      <c r="D6" s="609"/>
      <c r="E6" s="609" t="s">
        <v>134</v>
      </c>
      <c r="F6" s="608" t="s">
        <v>135</v>
      </c>
      <c r="G6" s="608"/>
      <c r="H6" s="608" t="s">
        <v>261</v>
      </c>
      <c r="I6" s="610" t="s">
        <v>175</v>
      </c>
      <c r="J6" s="608" t="s">
        <v>137</v>
      </c>
      <c r="K6" s="609" t="s">
        <v>138</v>
      </c>
      <c r="L6" s="609"/>
      <c r="M6" s="609"/>
      <c r="N6" s="609"/>
      <c r="O6" s="609"/>
      <c r="P6" s="609" t="s">
        <v>139</v>
      </c>
      <c r="Q6" s="609"/>
      <c r="R6" s="609" t="s">
        <v>140</v>
      </c>
      <c r="S6" s="608" t="s">
        <v>215</v>
      </c>
      <c r="T6" s="608"/>
    </row>
    <row r="7" spans="2:20" ht="19.2" x14ac:dyDescent="0.5">
      <c r="B7" s="608"/>
      <c r="C7" s="609"/>
      <c r="D7" s="609"/>
      <c r="E7" s="609"/>
      <c r="F7" s="608"/>
      <c r="G7" s="608"/>
      <c r="H7" s="608"/>
      <c r="I7" s="611"/>
      <c r="J7" s="608"/>
      <c r="K7" s="609"/>
      <c r="L7" s="609"/>
      <c r="M7" s="609"/>
      <c r="N7" s="609"/>
      <c r="O7" s="609"/>
      <c r="P7" s="609"/>
      <c r="Q7" s="609"/>
      <c r="R7" s="609"/>
      <c r="S7" s="78" t="s">
        <v>142</v>
      </c>
      <c r="T7" s="78" t="s">
        <v>143</v>
      </c>
    </row>
    <row r="8" spans="2:20" x14ac:dyDescent="0.5">
      <c r="B8" s="79">
        <v>101</v>
      </c>
      <c r="C8" s="612" t="s">
        <v>262</v>
      </c>
      <c r="D8" s="612"/>
      <c r="E8" s="80"/>
      <c r="F8" s="612" t="s">
        <v>156</v>
      </c>
      <c r="G8" s="612"/>
      <c r="H8" s="81"/>
      <c r="I8" s="80" t="s">
        <v>263</v>
      </c>
      <c r="J8" s="80">
        <v>0</v>
      </c>
      <c r="K8" s="613"/>
      <c r="L8" s="613"/>
      <c r="M8" s="613"/>
      <c r="N8" s="613"/>
      <c r="O8" s="613"/>
      <c r="P8" s="613"/>
      <c r="Q8" s="613"/>
      <c r="R8" s="81"/>
      <c r="S8" s="80" t="s">
        <v>179</v>
      </c>
      <c r="T8" s="81"/>
    </row>
    <row r="9" spans="2:20" x14ac:dyDescent="0.5">
      <c r="B9" s="79">
        <v>102</v>
      </c>
      <c r="C9" s="612" t="s">
        <v>264</v>
      </c>
      <c r="D9" s="612"/>
      <c r="E9" s="80"/>
      <c r="F9" s="612" t="s">
        <v>195</v>
      </c>
      <c r="G9" s="612"/>
      <c r="H9" s="81"/>
      <c r="I9" s="80" t="s">
        <v>201</v>
      </c>
      <c r="J9" s="80">
        <v>0</v>
      </c>
      <c r="K9" s="613"/>
      <c r="L9" s="613"/>
      <c r="M9" s="613"/>
      <c r="N9" s="613"/>
      <c r="O9" s="613"/>
      <c r="P9" s="612" t="s">
        <v>265</v>
      </c>
      <c r="Q9" s="612"/>
      <c r="R9" s="81"/>
      <c r="S9" s="80" t="s">
        <v>179</v>
      </c>
      <c r="T9" s="81"/>
    </row>
    <row r="10" spans="2:20" x14ac:dyDescent="0.5">
      <c r="B10" s="79">
        <v>103</v>
      </c>
      <c r="C10" s="612" t="s">
        <v>266</v>
      </c>
      <c r="D10" s="612"/>
      <c r="E10" s="80"/>
      <c r="F10" s="612" t="s">
        <v>267</v>
      </c>
      <c r="G10" s="612"/>
      <c r="H10" s="81"/>
      <c r="I10" s="80" t="s">
        <v>201</v>
      </c>
      <c r="J10" s="80">
        <v>0</v>
      </c>
      <c r="K10" s="612" t="s">
        <v>268</v>
      </c>
      <c r="L10" s="612"/>
      <c r="M10" s="612"/>
      <c r="N10" s="612"/>
      <c r="O10" s="612"/>
      <c r="P10" s="612" t="s">
        <v>269</v>
      </c>
      <c r="Q10" s="612"/>
      <c r="R10" s="80" t="s">
        <v>270</v>
      </c>
      <c r="S10" s="80" t="s">
        <v>179</v>
      </c>
      <c r="T10" s="82"/>
    </row>
    <row r="11" spans="2:20" x14ac:dyDescent="0.5">
      <c r="B11" s="79">
        <v>104</v>
      </c>
      <c r="C11" s="612" t="s">
        <v>271</v>
      </c>
      <c r="D11" s="612"/>
      <c r="E11" s="80"/>
      <c r="F11" s="612" t="s">
        <v>195</v>
      </c>
      <c r="G11" s="612"/>
      <c r="H11" s="81"/>
      <c r="I11" s="80" t="s">
        <v>201</v>
      </c>
      <c r="J11" s="80">
        <v>0</v>
      </c>
      <c r="K11" s="612" t="s">
        <v>272</v>
      </c>
      <c r="L11" s="612"/>
      <c r="M11" s="612"/>
      <c r="N11" s="612"/>
      <c r="O11" s="612"/>
      <c r="P11" s="612" t="s">
        <v>273</v>
      </c>
      <c r="Q11" s="612"/>
      <c r="R11" s="80" t="s">
        <v>270</v>
      </c>
      <c r="S11" s="80" t="s">
        <v>179</v>
      </c>
      <c r="T11" s="82"/>
    </row>
    <row r="12" spans="2:20" x14ac:dyDescent="0.5">
      <c r="B12" s="79">
        <v>105</v>
      </c>
      <c r="C12" s="612" t="s">
        <v>274</v>
      </c>
      <c r="D12" s="612"/>
      <c r="E12" s="80"/>
      <c r="F12" s="612" t="s">
        <v>195</v>
      </c>
      <c r="G12" s="612"/>
      <c r="H12" s="81"/>
      <c r="I12" s="80" t="s">
        <v>275</v>
      </c>
      <c r="J12" s="80">
        <v>0</v>
      </c>
      <c r="K12" s="612" t="s">
        <v>276</v>
      </c>
      <c r="L12" s="612"/>
      <c r="M12" s="612"/>
      <c r="N12" s="612"/>
      <c r="O12" s="612"/>
      <c r="P12" s="612" t="s">
        <v>277</v>
      </c>
      <c r="Q12" s="612"/>
      <c r="R12" s="80" t="s">
        <v>270</v>
      </c>
      <c r="S12" s="80" t="s">
        <v>179</v>
      </c>
      <c r="T12" s="82"/>
    </row>
    <row r="13" spans="2:20" x14ac:dyDescent="0.5">
      <c r="B13" s="79">
        <v>106</v>
      </c>
      <c r="C13" s="612" t="s">
        <v>278</v>
      </c>
      <c r="D13" s="612"/>
      <c r="E13" s="80"/>
      <c r="F13" s="612" t="s">
        <v>195</v>
      </c>
      <c r="G13" s="612"/>
      <c r="H13" s="81"/>
      <c r="I13" s="80" t="s">
        <v>201</v>
      </c>
      <c r="J13" s="80">
        <v>0</v>
      </c>
      <c r="K13" s="612" t="s">
        <v>279</v>
      </c>
      <c r="L13" s="612"/>
      <c r="M13" s="612"/>
      <c r="N13" s="612"/>
      <c r="O13" s="612"/>
      <c r="P13" s="612" t="s">
        <v>280</v>
      </c>
      <c r="Q13" s="612"/>
      <c r="R13" s="80" t="s">
        <v>270</v>
      </c>
      <c r="S13" s="80" t="s">
        <v>179</v>
      </c>
      <c r="T13" s="81"/>
    </row>
    <row r="14" spans="2:20" x14ac:dyDescent="0.5">
      <c r="B14" s="79">
        <v>106</v>
      </c>
      <c r="C14" s="612" t="s">
        <v>281</v>
      </c>
      <c r="D14" s="612"/>
      <c r="E14" s="80"/>
      <c r="F14" s="612" t="s">
        <v>267</v>
      </c>
      <c r="G14" s="612"/>
      <c r="H14" s="81"/>
      <c r="I14" s="80" t="s">
        <v>275</v>
      </c>
      <c r="J14" s="80">
        <v>0</v>
      </c>
      <c r="K14" s="612" t="s">
        <v>282</v>
      </c>
      <c r="L14" s="612"/>
      <c r="M14" s="612"/>
      <c r="N14" s="612"/>
      <c r="O14" s="612"/>
      <c r="P14" s="612" t="s">
        <v>283</v>
      </c>
      <c r="Q14" s="612"/>
      <c r="R14" s="80" t="s">
        <v>284</v>
      </c>
      <c r="S14" s="80" t="s">
        <v>179</v>
      </c>
      <c r="T14" s="81"/>
    </row>
    <row r="15" spans="2:20" x14ac:dyDescent="0.5">
      <c r="B15" s="79">
        <v>106</v>
      </c>
      <c r="C15" s="612" t="s">
        <v>285</v>
      </c>
      <c r="D15" s="612"/>
      <c r="E15" s="80"/>
      <c r="F15" s="612" t="s">
        <v>195</v>
      </c>
      <c r="G15" s="612"/>
      <c r="H15" s="81"/>
      <c r="I15" s="80" t="s">
        <v>286</v>
      </c>
      <c r="J15" s="80">
        <v>0</v>
      </c>
      <c r="K15" s="612" t="s">
        <v>287</v>
      </c>
      <c r="L15" s="612"/>
      <c r="M15" s="612"/>
      <c r="N15" s="612"/>
      <c r="O15" s="612"/>
      <c r="P15" s="612" t="s">
        <v>288</v>
      </c>
      <c r="Q15" s="612"/>
      <c r="R15" s="81"/>
      <c r="S15" s="80" t="s">
        <v>289</v>
      </c>
      <c r="T15" s="81"/>
    </row>
    <row r="16" spans="2:20" x14ac:dyDescent="0.5">
      <c r="B16" s="79">
        <v>106</v>
      </c>
      <c r="C16" s="612" t="s">
        <v>290</v>
      </c>
      <c r="D16" s="612"/>
      <c r="E16" s="80"/>
      <c r="F16" s="612" t="s">
        <v>195</v>
      </c>
      <c r="G16" s="612"/>
      <c r="H16" s="81"/>
      <c r="I16" s="80" t="s">
        <v>286</v>
      </c>
      <c r="J16" s="80">
        <v>0</v>
      </c>
      <c r="K16" s="612" t="s">
        <v>287</v>
      </c>
      <c r="L16" s="612"/>
      <c r="M16" s="612"/>
      <c r="N16" s="612"/>
      <c r="O16" s="612"/>
      <c r="P16" s="612" t="s">
        <v>291</v>
      </c>
      <c r="Q16" s="612"/>
      <c r="R16" s="81"/>
      <c r="S16" s="80" t="s">
        <v>289</v>
      </c>
      <c r="T16" s="81"/>
    </row>
    <row r="17" spans="2:20" x14ac:dyDescent="0.5">
      <c r="B17" s="79">
        <v>106</v>
      </c>
      <c r="C17" s="612" t="s">
        <v>292</v>
      </c>
      <c r="D17" s="612"/>
      <c r="E17" s="80"/>
      <c r="F17" s="612" t="s">
        <v>195</v>
      </c>
      <c r="G17" s="612"/>
      <c r="H17" s="81"/>
      <c r="I17" s="80" t="s">
        <v>286</v>
      </c>
      <c r="J17" s="80">
        <v>0</v>
      </c>
      <c r="K17" s="612" t="s">
        <v>287</v>
      </c>
      <c r="L17" s="612"/>
      <c r="M17" s="612"/>
      <c r="N17" s="612"/>
      <c r="O17" s="612"/>
      <c r="P17" s="612" t="s">
        <v>293</v>
      </c>
      <c r="Q17" s="612"/>
      <c r="R17" s="81"/>
      <c r="S17" s="80" t="s">
        <v>289</v>
      </c>
      <c r="T17" s="81"/>
    </row>
    <row r="18" spans="2:20" x14ac:dyDescent="0.5">
      <c r="B18" s="79">
        <v>106</v>
      </c>
      <c r="C18" s="612" t="s">
        <v>294</v>
      </c>
      <c r="D18" s="612"/>
      <c r="E18" s="80"/>
      <c r="F18" s="612" t="s">
        <v>195</v>
      </c>
      <c r="G18" s="612"/>
      <c r="H18" s="81"/>
      <c r="I18" s="80" t="s">
        <v>286</v>
      </c>
      <c r="J18" s="80">
        <v>0</v>
      </c>
      <c r="K18" s="612" t="s">
        <v>287</v>
      </c>
      <c r="L18" s="612"/>
      <c r="M18" s="612"/>
      <c r="N18" s="612"/>
      <c r="O18" s="612"/>
      <c r="P18" s="612" t="s">
        <v>295</v>
      </c>
      <c r="Q18" s="612"/>
      <c r="R18" s="81"/>
      <c r="S18" s="80" t="s">
        <v>289</v>
      </c>
      <c r="T18" s="81"/>
    </row>
  </sheetData>
  <mergeCells count="56">
    <mergeCell ref="C18:D18"/>
    <mergeCell ref="F18:G18"/>
    <mergeCell ref="K18:O18"/>
    <mergeCell ref="P18:Q18"/>
    <mergeCell ref="C16:D16"/>
    <mergeCell ref="F16:G16"/>
    <mergeCell ref="K16:O16"/>
    <mergeCell ref="P16:Q16"/>
    <mergeCell ref="C17:D17"/>
    <mergeCell ref="F17:G17"/>
    <mergeCell ref="K17:O17"/>
    <mergeCell ref="P17:Q17"/>
    <mergeCell ref="C14:D14"/>
    <mergeCell ref="F14:G14"/>
    <mergeCell ref="K14:O14"/>
    <mergeCell ref="P14:Q14"/>
    <mergeCell ref="C15:D15"/>
    <mergeCell ref="F15:G15"/>
    <mergeCell ref="K15:O15"/>
    <mergeCell ref="P15:Q15"/>
    <mergeCell ref="C12:D12"/>
    <mergeCell ref="F12:G12"/>
    <mergeCell ref="K12:O12"/>
    <mergeCell ref="P12:Q12"/>
    <mergeCell ref="C13:D13"/>
    <mergeCell ref="F13:G13"/>
    <mergeCell ref="K13:O13"/>
    <mergeCell ref="P13:Q13"/>
    <mergeCell ref="C10:D10"/>
    <mergeCell ref="F10:G10"/>
    <mergeCell ref="K10:O10"/>
    <mergeCell ref="P10:Q10"/>
    <mergeCell ref="C11:D11"/>
    <mergeCell ref="F11:G11"/>
    <mergeCell ref="K11:O11"/>
    <mergeCell ref="P11:Q11"/>
    <mergeCell ref="C8:D8"/>
    <mergeCell ref="F8:G8"/>
    <mergeCell ref="K8:O8"/>
    <mergeCell ref="P8:Q8"/>
    <mergeCell ref="C9:D9"/>
    <mergeCell ref="F9:G9"/>
    <mergeCell ref="K9:O9"/>
    <mergeCell ref="P9:Q9"/>
    <mergeCell ref="B3:T4"/>
    <mergeCell ref="B6:B7"/>
    <mergeCell ref="C6:D7"/>
    <mergeCell ref="E6:E7"/>
    <mergeCell ref="F6:G7"/>
    <mergeCell ref="H6:H7"/>
    <mergeCell ref="I6:I7"/>
    <mergeCell ref="J6:J7"/>
    <mergeCell ref="K6:O7"/>
    <mergeCell ref="P6:Q7"/>
    <mergeCell ref="R6:R7"/>
    <mergeCell ref="S6:T6"/>
  </mergeCells>
  <phoneticPr fontId="1"/>
  <hyperlinks>
    <hyperlink ref="C2" location="仕様書リスト!A1" display="仕様へ戻る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3"/>
  <sheetViews>
    <sheetView workbookViewId="0">
      <selection activeCell="C2" sqref="C2"/>
    </sheetView>
  </sheetViews>
  <sheetFormatPr defaultRowHeight="17.399999999999999" x14ac:dyDescent="0.5"/>
  <cols>
    <col min="1" max="1" width="3.296875" style="49" customWidth="1"/>
    <col min="2" max="2" width="5.69921875" style="49" customWidth="1"/>
    <col min="3" max="4" width="18.796875" style="49" customWidth="1"/>
    <col min="5" max="5" width="8.19921875" style="49" customWidth="1"/>
    <col min="6" max="7" width="10.19921875" style="49" customWidth="1"/>
    <col min="8" max="8" width="28.8984375" style="49" customWidth="1"/>
    <col min="9" max="9" width="13.8984375" style="49" customWidth="1"/>
    <col min="10" max="10" width="15" style="49" customWidth="1"/>
    <col min="11" max="15" width="12.5" style="49" customWidth="1"/>
    <col min="16" max="16" width="19.8984375" style="49" customWidth="1"/>
    <col min="17" max="17" width="22.8984375" style="49" customWidth="1"/>
    <col min="18" max="18" width="33.59765625" style="49" customWidth="1"/>
    <col min="19" max="16384" width="8.796875" style="49"/>
  </cols>
  <sheetData>
    <row r="2" spans="2:20" ht="19.2" thickBot="1" x14ac:dyDescent="0.55000000000000004">
      <c r="C2" s="514" t="s">
        <v>1099</v>
      </c>
    </row>
    <row r="3" spans="2:20" x14ac:dyDescent="0.5">
      <c r="B3" s="586" t="s">
        <v>296</v>
      </c>
      <c r="C3" s="587"/>
      <c r="D3" s="587"/>
      <c r="E3" s="587"/>
      <c r="F3" s="587"/>
      <c r="G3" s="587"/>
      <c r="H3" s="587"/>
      <c r="I3" s="587"/>
      <c r="J3" s="587"/>
      <c r="K3" s="587"/>
      <c r="L3" s="587"/>
      <c r="M3" s="587"/>
      <c r="N3" s="587"/>
      <c r="O3" s="587"/>
      <c r="P3" s="587"/>
      <c r="Q3" s="587"/>
      <c r="R3" s="587"/>
      <c r="S3" s="587"/>
      <c r="T3" s="588"/>
    </row>
    <row r="4" spans="2:20" ht="18" thickBot="1" x14ac:dyDescent="0.55000000000000004">
      <c r="B4" s="589"/>
      <c r="C4" s="590"/>
      <c r="D4" s="590"/>
      <c r="E4" s="590"/>
      <c r="F4" s="590"/>
      <c r="G4" s="590"/>
      <c r="H4" s="590"/>
      <c r="I4" s="590"/>
      <c r="J4" s="590"/>
      <c r="K4" s="590"/>
      <c r="L4" s="590"/>
      <c r="M4" s="590"/>
      <c r="N4" s="590"/>
      <c r="O4" s="590"/>
      <c r="P4" s="590"/>
      <c r="Q4" s="590"/>
      <c r="R4" s="590"/>
      <c r="S4" s="590"/>
      <c r="T4" s="591"/>
    </row>
    <row r="5" spans="2:20" ht="18" thickBot="1" x14ac:dyDescent="0.55000000000000004">
      <c r="K5" s="50"/>
    </row>
    <row r="6" spans="2:20" ht="19.2" x14ac:dyDescent="0.5">
      <c r="B6" s="592" t="s">
        <v>297</v>
      </c>
      <c r="C6" s="594" t="s">
        <v>133</v>
      </c>
      <c r="D6" s="594"/>
      <c r="E6" s="594" t="s">
        <v>134</v>
      </c>
      <c r="F6" s="596" t="s">
        <v>135</v>
      </c>
      <c r="G6" s="596"/>
      <c r="H6" s="596" t="s">
        <v>298</v>
      </c>
      <c r="I6" s="596" t="s">
        <v>175</v>
      </c>
      <c r="J6" s="596" t="s">
        <v>137</v>
      </c>
      <c r="K6" s="594" t="s">
        <v>138</v>
      </c>
      <c r="L6" s="594"/>
      <c r="M6" s="594"/>
      <c r="N6" s="594"/>
      <c r="O6" s="594"/>
      <c r="P6" s="594" t="s">
        <v>139</v>
      </c>
      <c r="Q6" s="594"/>
      <c r="R6" s="594" t="s">
        <v>140</v>
      </c>
      <c r="S6" s="596" t="s">
        <v>215</v>
      </c>
      <c r="T6" s="598"/>
    </row>
    <row r="7" spans="2:20" ht="19.2" x14ac:dyDescent="0.5">
      <c r="B7" s="593"/>
      <c r="C7" s="595"/>
      <c r="D7" s="595"/>
      <c r="E7" s="595"/>
      <c r="F7" s="597"/>
      <c r="G7" s="597"/>
      <c r="H7" s="597"/>
      <c r="I7" s="597"/>
      <c r="J7" s="597"/>
      <c r="K7" s="595"/>
      <c r="L7" s="595"/>
      <c r="M7" s="595"/>
      <c r="N7" s="595"/>
      <c r="O7" s="595"/>
      <c r="P7" s="595"/>
      <c r="Q7" s="595"/>
      <c r="R7" s="595"/>
      <c r="S7" s="71" t="s">
        <v>142</v>
      </c>
      <c r="T7" s="72" t="s">
        <v>143</v>
      </c>
    </row>
    <row r="8" spans="2:20" ht="19.2" x14ac:dyDescent="0.5">
      <c r="B8" s="73">
        <v>107</v>
      </c>
      <c r="C8" s="614" t="s">
        <v>210</v>
      </c>
      <c r="D8" s="614"/>
      <c r="E8" s="83"/>
      <c r="F8" s="615" t="s">
        <v>156</v>
      </c>
      <c r="G8" s="615"/>
      <c r="H8" s="84"/>
      <c r="I8" s="83" t="s">
        <v>263</v>
      </c>
      <c r="J8" s="83">
        <v>0</v>
      </c>
      <c r="K8" s="616"/>
      <c r="L8" s="616"/>
      <c r="M8" s="616"/>
      <c r="N8" s="616"/>
      <c r="O8" s="616"/>
      <c r="P8" s="616"/>
      <c r="Q8" s="616"/>
      <c r="R8" s="85"/>
      <c r="S8" s="83" t="s">
        <v>179</v>
      </c>
      <c r="T8" s="86"/>
    </row>
    <row r="9" spans="2:20" ht="19.2" x14ac:dyDescent="0.5">
      <c r="B9" s="73">
        <v>101</v>
      </c>
      <c r="C9" s="599" t="s">
        <v>299</v>
      </c>
      <c r="D9" s="599"/>
      <c r="E9" s="54"/>
      <c r="F9" s="549" t="s">
        <v>195</v>
      </c>
      <c r="G9" s="549"/>
      <c r="H9" s="74"/>
      <c r="I9" s="54" t="s">
        <v>201</v>
      </c>
      <c r="J9" s="54">
        <v>0</v>
      </c>
      <c r="K9" s="549" t="s">
        <v>300</v>
      </c>
      <c r="L9" s="549"/>
      <c r="M9" s="549"/>
      <c r="N9" s="549"/>
      <c r="O9" s="549"/>
      <c r="P9" s="600"/>
      <c r="Q9" s="600"/>
      <c r="R9" s="55"/>
      <c r="S9" s="54" t="s">
        <v>301</v>
      </c>
      <c r="T9" s="56" t="s">
        <v>301</v>
      </c>
    </row>
    <row r="10" spans="2:20" ht="19.2" x14ac:dyDescent="0.5">
      <c r="B10" s="73">
        <v>102</v>
      </c>
      <c r="C10" s="599" t="s">
        <v>302</v>
      </c>
      <c r="D10" s="599"/>
      <c r="E10" s="54"/>
      <c r="F10" s="549" t="s">
        <v>195</v>
      </c>
      <c r="G10" s="549"/>
      <c r="H10" s="74"/>
      <c r="I10" s="54" t="s">
        <v>201</v>
      </c>
      <c r="J10" s="54">
        <v>0</v>
      </c>
      <c r="K10" s="600"/>
      <c r="L10" s="600"/>
      <c r="M10" s="600"/>
      <c r="N10" s="600"/>
      <c r="O10" s="600"/>
      <c r="P10" s="549" t="s">
        <v>303</v>
      </c>
      <c r="Q10" s="549"/>
      <c r="R10" s="55"/>
      <c r="S10" s="54" t="s">
        <v>304</v>
      </c>
      <c r="T10" s="56" t="s">
        <v>301</v>
      </c>
    </row>
    <row r="11" spans="2:20" ht="19.2" x14ac:dyDescent="0.5">
      <c r="B11" s="73">
        <v>103</v>
      </c>
      <c r="C11" s="599" t="s">
        <v>305</v>
      </c>
      <c r="D11" s="599"/>
      <c r="E11" s="54"/>
      <c r="F11" s="549" t="s">
        <v>181</v>
      </c>
      <c r="G11" s="549"/>
      <c r="H11" s="87" t="s">
        <v>306</v>
      </c>
      <c r="I11" s="55"/>
      <c r="J11" s="55"/>
      <c r="K11" s="549" t="s">
        <v>307</v>
      </c>
      <c r="L11" s="549"/>
      <c r="M11" s="549"/>
      <c r="N11" s="549"/>
      <c r="O11" s="549"/>
      <c r="P11" s="549" t="s">
        <v>308</v>
      </c>
      <c r="Q11" s="549"/>
      <c r="R11" s="55"/>
      <c r="S11" s="54" t="s">
        <v>304</v>
      </c>
      <c r="T11" s="56" t="s">
        <v>301</v>
      </c>
    </row>
    <row r="12" spans="2:20" ht="19.2" x14ac:dyDescent="0.5">
      <c r="B12" s="73">
        <v>104</v>
      </c>
      <c r="C12" s="599" t="s">
        <v>309</v>
      </c>
      <c r="D12" s="599"/>
      <c r="E12" s="54"/>
      <c r="F12" s="549" t="s">
        <v>181</v>
      </c>
      <c r="G12" s="549"/>
      <c r="H12" s="87" t="s">
        <v>306</v>
      </c>
      <c r="I12" s="55"/>
      <c r="J12" s="55"/>
      <c r="K12" s="549" t="s">
        <v>310</v>
      </c>
      <c r="L12" s="549"/>
      <c r="M12" s="549"/>
      <c r="N12" s="549"/>
      <c r="O12" s="549"/>
      <c r="P12" s="549" t="s">
        <v>308</v>
      </c>
      <c r="Q12" s="549"/>
      <c r="R12" s="55"/>
      <c r="S12" s="54" t="s">
        <v>311</v>
      </c>
      <c r="T12" s="56" t="s">
        <v>301</v>
      </c>
    </row>
    <row r="13" spans="2:20" ht="19.2" x14ac:dyDescent="0.5">
      <c r="B13" s="73">
        <v>105</v>
      </c>
      <c r="C13" s="599" t="s">
        <v>312</v>
      </c>
      <c r="D13" s="599"/>
      <c r="E13" s="54"/>
      <c r="F13" s="549" t="s">
        <v>313</v>
      </c>
      <c r="G13" s="549"/>
      <c r="H13" s="74"/>
      <c r="I13" s="54" t="s">
        <v>314</v>
      </c>
      <c r="J13" s="54">
        <v>0</v>
      </c>
      <c r="K13" s="549" t="s">
        <v>315</v>
      </c>
      <c r="L13" s="549"/>
      <c r="M13" s="549"/>
      <c r="N13" s="549"/>
      <c r="O13" s="549"/>
      <c r="P13" s="600"/>
      <c r="Q13" s="600"/>
      <c r="R13" s="55"/>
      <c r="S13" s="54" t="s">
        <v>311</v>
      </c>
      <c r="T13" s="56" t="s">
        <v>301</v>
      </c>
    </row>
    <row r="14" spans="2:20" ht="19.2" x14ac:dyDescent="0.5">
      <c r="B14" s="73">
        <v>106</v>
      </c>
      <c r="C14" s="599" t="s">
        <v>316</v>
      </c>
      <c r="D14" s="599"/>
      <c r="E14" s="54"/>
      <c r="F14" s="549" t="s">
        <v>156</v>
      </c>
      <c r="G14" s="549"/>
      <c r="H14" s="74"/>
      <c r="I14" s="54" t="s">
        <v>263</v>
      </c>
      <c r="J14" s="54">
        <v>0</v>
      </c>
      <c r="K14" s="549" t="s">
        <v>315</v>
      </c>
      <c r="L14" s="549"/>
      <c r="M14" s="549"/>
      <c r="N14" s="549"/>
      <c r="O14" s="549"/>
      <c r="P14" s="600"/>
      <c r="Q14" s="600"/>
      <c r="R14" s="55"/>
      <c r="S14" s="54" t="s">
        <v>311</v>
      </c>
      <c r="T14" s="56" t="s">
        <v>301</v>
      </c>
    </row>
    <row r="15" spans="2:20" ht="19.2" x14ac:dyDescent="0.5">
      <c r="B15" s="73">
        <v>107</v>
      </c>
      <c r="C15" s="599" t="s">
        <v>317</v>
      </c>
      <c r="D15" s="599"/>
      <c r="E15" s="54"/>
      <c r="F15" s="549" t="s">
        <v>156</v>
      </c>
      <c r="G15" s="549"/>
      <c r="H15" s="74"/>
      <c r="I15" s="54" t="s">
        <v>151</v>
      </c>
      <c r="J15" s="54">
        <v>0</v>
      </c>
      <c r="K15" s="549" t="s">
        <v>318</v>
      </c>
      <c r="L15" s="549"/>
      <c r="M15" s="549"/>
      <c r="N15" s="549"/>
      <c r="O15" s="549"/>
      <c r="P15" s="549" t="s">
        <v>319</v>
      </c>
      <c r="Q15" s="549"/>
      <c r="R15" s="55"/>
      <c r="S15" s="54" t="s">
        <v>320</v>
      </c>
      <c r="T15" s="56" t="s">
        <v>301</v>
      </c>
    </row>
    <row r="16" spans="2:20" ht="19.8" thickBot="1" x14ac:dyDescent="0.55000000000000004">
      <c r="B16" s="76">
        <v>107</v>
      </c>
      <c r="C16" s="617" t="s">
        <v>321</v>
      </c>
      <c r="D16" s="617"/>
      <c r="E16" s="88"/>
      <c r="F16" s="618"/>
      <c r="G16" s="618"/>
      <c r="H16" s="89"/>
      <c r="I16" s="90"/>
      <c r="J16" s="90"/>
      <c r="K16" s="619"/>
      <c r="L16" s="619"/>
      <c r="M16" s="619"/>
      <c r="N16" s="619"/>
      <c r="O16" s="619"/>
      <c r="P16" s="619"/>
      <c r="Q16" s="619"/>
      <c r="R16" s="90"/>
      <c r="S16" s="88" t="s">
        <v>322</v>
      </c>
      <c r="T16" s="91" t="s">
        <v>323</v>
      </c>
    </row>
    <row r="17" spans="2:20" ht="19.2" x14ac:dyDescent="0.5">
      <c r="B17" s="92"/>
      <c r="C17" s="620"/>
      <c r="D17" s="620"/>
      <c r="E17" s="92"/>
      <c r="F17" s="621"/>
      <c r="G17" s="621"/>
      <c r="H17" s="93"/>
      <c r="I17" s="92"/>
      <c r="J17" s="92"/>
      <c r="K17" s="621"/>
      <c r="L17" s="621"/>
      <c r="M17" s="621"/>
      <c r="N17" s="621"/>
      <c r="O17" s="621"/>
      <c r="P17" s="621"/>
      <c r="Q17" s="621"/>
      <c r="R17" s="92"/>
      <c r="S17" s="92"/>
      <c r="T17" s="92"/>
    </row>
    <row r="18" spans="2:20" ht="19.2" x14ac:dyDescent="0.5">
      <c r="B18" s="92"/>
      <c r="C18" s="620"/>
      <c r="D18" s="620"/>
      <c r="E18" s="92"/>
      <c r="F18" s="621"/>
      <c r="G18" s="621"/>
      <c r="H18" s="93"/>
      <c r="I18" s="92"/>
      <c r="J18" s="92"/>
      <c r="K18" s="621"/>
      <c r="L18" s="621"/>
      <c r="M18" s="621"/>
      <c r="N18" s="621"/>
      <c r="O18" s="621"/>
      <c r="P18" s="621"/>
      <c r="Q18" s="621"/>
      <c r="R18" s="92"/>
      <c r="S18" s="92"/>
      <c r="T18" s="92"/>
    </row>
    <row r="19" spans="2:20" ht="19.2" x14ac:dyDescent="0.5">
      <c r="B19" s="92"/>
      <c r="C19" s="620"/>
      <c r="D19" s="620"/>
      <c r="E19" s="92"/>
      <c r="F19" s="621"/>
      <c r="G19" s="621"/>
      <c r="H19" s="93"/>
      <c r="I19" s="92"/>
      <c r="J19" s="92"/>
      <c r="K19" s="621"/>
      <c r="L19" s="621"/>
      <c r="M19" s="621"/>
      <c r="N19" s="621"/>
      <c r="O19" s="621"/>
      <c r="P19" s="621"/>
      <c r="Q19" s="621"/>
      <c r="R19" s="92"/>
      <c r="S19" s="92"/>
      <c r="T19" s="92"/>
    </row>
    <row r="20" spans="2:20" ht="19.2" x14ac:dyDescent="0.5">
      <c r="B20" s="92"/>
      <c r="C20" s="620"/>
      <c r="D20" s="620"/>
      <c r="E20" s="92"/>
      <c r="F20" s="621"/>
      <c r="G20" s="621"/>
      <c r="H20" s="93"/>
      <c r="I20" s="92"/>
      <c r="J20" s="92"/>
      <c r="K20" s="621"/>
      <c r="L20" s="621"/>
      <c r="M20" s="621"/>
      <c r="N20" s="621"/>
      <c r="O20" s="621"/>
      <c r="P20" s="621"/>
      <c r="Q20" s="621"/>
      <c r="R20" s="92"/>
      <c r="S20" s="92"/>
      <c r="T20" s="92"/>
    </row>
    <row r="21" spans="2:20" ht="19.2" x14ac:dyDescent="0.5">
      <c r="B21" s="92"/>
      <c r="C21" s="620"/>
      <c r="D21" s="620"/>
      <c r="E21" s="92"/>
      <c r="F21" s="621"/>
      <c r="G21" s="621"/>
      <c r="H21" s="93"/>
      <c r="I21" s="92"/>
      <c r="J21" s="92"/>
      <c r="K21" s="621"/>
      <c r="L21" s="621"/>
      <c r="M21" s="621"/>
      <c r="N21" s="621"/>
      <c r="O21" s="621"/>
      <c r="P21" s="621"/>
      <c r="Q21" s="621"/>
      <c r="R21" s="92"/>
      <c r="S21" s="92"/>
      <c r="T21" s="92"/>
    </row>
    <row r="22" spans="2:20" ht="19.2" x14ac:dyDescent="0.5">
      <c r="B22" s="92"/>
      <c r="C22" s="620"/>
      <c r="D22" s="620"/>
      <c r="E22" s="92"/>
      <c r="F22" s="621"/>
      <c r="G22" s="621"/>
      <c r="H22" s="92"/>
      <c r="I22" s="92"/>
      <c r="J22" s="92"/>
      <c r="K22" s="621"/>
      <c r="L22" s="621"/>
      <c r="M22" s="621"/>
      <c r="N22" s="621"/>
      <c r="O22" s="621"/>
      <c r="P22" s="621"/>
      <c r="Q22" s="621"/>
      <c r="R22" s="92"/>
      <c r="S22" s="621"/>
      <c r="T22" s="621"/>
    </row>
    <row r="23" spans="2:20" ht="19.2" x14ac:dyDescent="0.5">
      <c r="B23" s="92"/>
      <c r="C23" s="620"/>
      <c r="D23" s="620"/>
      <c r="E23" s="92"/>
      <c r="F23" s="621"/>
      <c r="G23" s="621"/>
      <c r="H23" s="92"/>
      <c r="I23" s="92"/>
      <c r="J23" s="92"/>
      <c r="K23" s="621"/>
      <c r="L23" s="621"/>
      <c r="M23" s="621"/>
      <c r="N23" s="621"/>
      <c r="O23" s="621"/>
      <c r="P23" s="621"/>
      <c r="Q23" s="621"/>
      <c r="R23" s="92"/>
      <c r="S23" s="621"/>
      <c r="T23" s="621"/>
    </row>
  </sheetData>
  <mergeCells count="78">
    <mergeCell ref="T22:T23"/>
    <mergeCell ref="C23:D23"/>
    <mergeCell ref="F23:G23"/>
    <mergeCell ref="K23:O23"/>
    <mergeCell ref="P23:Q23"/>
    <mergeCell ref="C22:D22"/>
    <mergeCell ref="F22:G22"/>
    <mergeCell ref="K22:O22"/>
    <mergeCell ref="P22:Q22"/>
    <mergeCell ref="S22:S23"/>
    <mergeCell ref="C20:D20"/>
    <mergeCell ref="F20:G20"/>
    <mergeCell ref="K20:O20"/>
    <mergeCell ref="P20:Q20"/>
    <mergeCell ref="C21:D21"/>
    <mergeCell ref="F21:G21"/>
    <mergeCell ref="K21:O21"/>
    <mergeCell ref="P21:Q21"/>
    <mergeCell ref="C18:D18"/>
    <mergeCell ref="F18:G18"/>
    <mergeCell ref="K18:O18"/>
    <mergeCell ref="P18:Q18"/>
    <mergeCell ref="C19:D19"/>
    <mergeCell ref="F19:G19"/>
    <mergeCell ref="K19:O19"/>
    <mergeCell ref="P19:Q19"/>
    <mergeCell ref="C16:D16"/>
    <mergeCell ref="F16:G16"/>
    <mergeCell ref="K16:O16"/>
    <mergeCell ref="P16:Q16"/>
    <mergeCell ref="C17:D17"/>
    <mergeCell ref="F17:G17"/>
    <mergeCell ref="K17:O17"/>
    <mergeCell ref="P17:Q17"/>
    <mergeCell ref="C14:D14"/>
    <mergeCell ref="F14:G14"/>
    <mergeCell ref="K14:O14"/>
    <mergeCell ref="P14:Q14"/>
    <mergeCell ref="C15:D15"/>
    <mergeCell ref="F15:G15"/>
    <mergeCell ref="K15:O15"/>
    <mergeCell ref="P15:Q15"/>
    <mergeCell ref="C12:D12"/>
    <mergeCell ref="F12:G12"/>
    <mergeCell ref="K12:O12"/>
    <mergeCell ref="P12:Q12"/>
    <mergeCell ref="C13:D13"/>
    <mergeCell ref="F13:G13"/>
    <mergeCell ref="K13:O13"/>
    <mergeCell ref="P13:Q13"/>
    <mergeCell ref="C10:D10"/>
    <mergeCell ref="F10:G10"/>
    <mergeCell ref="K10:O10"/>
    <mergeCell ref="P10:Q10"/>
    <mergeCell ref="C11:D11"/>
    <mergeCell ref="F11:G11"/>
    <mergeCell ref="K11:O11"/>
    <mergeCell ref="P11:Q11"/>
    <mergeCell ref="C8:D8"/>
    <mergeCell ref="F8:G8"/>
    <mergeCell ref="K8:O8"/>
    <mergeCell ref="P8:Q8"/>
    <mergeCell ref="C9:D9"/>
    <mergeCell ref="F9:G9"/>
    <mergeCell ref="K9:O9"/>
    <mergeCell ref="P9:Q9"/>
    <mergeCell ref="B3:T4"/>
    <mergeCell ref="B6:B7"/>
    <mergeCell ref="C6:D7"/>
    <mergeCell ref="E6:E7"/>
    <mergeCell ref="F6:G7"/>
    <mergeCell ref="H6:H7"/>
    <mergeCell ref="I6:I7"/>
    <mergeCell ref="J6:J7"/>
    <mergeCell ref="K6:O7"/>
    <mergeCell ref="P6:Q7"/>
    <mergeCell ref="R6:R7"/>
    <mergeCell ref="S6:T6"/>
  </mergeCells>
  <phoneticPr fontId="1"/>
  <hyperlinks>
    <hyperlink ref="C2" location="仕様書リスト!A1" display="仕様へ戻る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2"/>
  <sheetViews>
    <sheetView workbookViewId="0">
      <selection activeCell="C2" sqref="C2"/>
    </sheetView>
  </sheetViews>
  <sheetFormatPr defaultRowHeight="17.399999999999999" x14ac:dyDescent="0.5"/>
  <cols>
    <col min="1" max="1" width="2" style="49" customWidth="1"/>
    <col min="2" max="2" width="5.8984375" style="49" bestFit="1" customWidth="1"/>
    <col min="3" max="4" width="18.796875" style="49" customWidth="1"/>
    <col min="5" max="5" width="7.09765625" style="49" customWidth="1"/>
    <col min="6" max="7" width="10.19921875" style="49" customWidth="1"/>
    <col min="8" max="8" width="18.59765625" style="49" bestFit="1" customWidth="1"/>
    <col min="9" max="9" width="12.5" style="49" bestFit="1" customWidth="1"/>
    <col min="10" max="10" width="15.3984375" style="49" bestFit="1" customWidth="1"/>
    <col min="11" max="11" width="16.09765625" style="49" customWidth="1"/>
    <col min="12" max="12" width="11.3984375" style="49" customWidth="1"/>
    <col min="13" max="13" width="18.8984375" style="49" customWidth="1"/>
    <col min="14" max="14" width="11.3984375" style="49" customWidth="1"/>
    <col min="15" max="15" width="45.09765625" style="49" customWidth="1"/>
    <col min="16" max="16" width="22.8984375" style="49" customWidth="1"/>
    <col min="17" max="17" width="18.5" style="49" customWidth="1"/>
    <col min="18" max="18" width="43" style="49" bestFit="1" customWidth="1"/>
    <col min="19" max="19" width="14.59765625" style="49" bestFit="1" customWidth="1"/>
    <col min="20" max="20" width="15.5" style="49" bestFit="1" customWidth="1"/>
    <col min="21" max="16384" width="8.796875" style="49"/>
  </cols>
  <sheetData>
    <row r="2" spans="2:20" ht="19.2" thickBot="1" x14ac:dyDescent="0.55000000000000004">
      <c r="C2" s="514" t="s">
        <v>1099</v>
      </c>
    </row>
    <row r="3" spans="2:20" x14ac:dyDescent="0.5">
      <c r="B3" s="602" t="s">
        <v>324</v>
      </c>
      <c r="C3" s="603"/>
      <c r="D3" s="603"/>
      <c r="E3" s="603"/>
      <c r="F3" s="603"/>
      <c r="G3" s="603"/>
      <c r="H3" s="603"/>
      <c r="I3" s="603"/>
      <c r="J3" s="603"/>
      <c r="K3" s="603"/>
      <c r="L3" s="603"/>
      <c r="M3" s="603"/>
      <c r="N3" s="603"/>
      <c r="O3" s="603"/>
      <c r="P3" s="603"/>
      <c r="Q3" s="603"/>
      <c r="R3" s="603"/>
      <c r="S3" s="603"/>
      <c r="T3" s="604"/>
    </row>
    <row r="4" spans="2:20" ht="18" thickBot="1" x14ac:dyDescent="0.55000000000000004">
      <c r="B4" s="605"/>
      <c r="C4" s="606"/>
      <c r="D4" s="606"/>
      <c r="E4" s="606"/>
      <c r="F4" s="606"/>
      <c r="G4" s="606"/>
      <c r="H4" s="606"/>
      <c r="I4" s="606"/>
      <c r="J4" s="606"/>
      <c r="K4" s="606"/>
      <c r="L4" s="606"/>
      <c r="M4" s="606"/>
      <c r="N4" s="606"/>
      <c r="O4" s="606"/>
      <c r="P4" s="606"/>
      <c r="Q4" s="606"/>
      <c r="R4" s="606"/>
      <c r="S4" s="606"/>
      <c r="T4" s="607"/>
    </row>
    <row r="6" spans="2:20" x14ac:dyDescent="0.5">
      <c r="B6" s="622" t="s">
        <v>325</v>
      </c>
      <c r="C6" s="622" t="s">
        <v>133</v>
      </c>
      <c r="D6" s="622"/>
      <c r="E6" s="622" t="s">
        <v>134</v>
      </c>
      <c r="F6" s="622" t="s">
        <v>135</v>
      </c>
      <c r="G6" s="622"/>
      <c r="H6" s="622" t="s">
        <v>326</v>
      </c>
      <c r="I6" s="623" t="s">
        <v>327</v>
      </c>
      <c r="J6" s="622" t="s">
        <v>137</v>
      </c>
      <c r="K6" s="622" t="s">
        <v>138</v>
      </c>
      <c r="L6" s="622"/>
      <c r="M6" s="622"/>
      <c r="N6" s="622"/>
      <c r="O6" s="622"/>
      <c r="P6" s="622" t="s">
        <v>139</v>
      </c>
      <c r="Q6" s="622"/>
      <c r="R6" s="622" t="s">
        <v>140</v>
      </c>
      <c r="S6" s="622" t="s">
        <v>328</v>
      </c>
      <c r="T6" s="622"/>
    </row>
    <row r="7" spans="2:20" x14ac:dyDescent="0.5">
      <c r="B7" s="622"/>
      <c r="C7" s="622"/>
      <c r="D7" s="622"/>
      <c r="E7" s="622"/>
      <c r="F7" s="622"/>
      <c r="G7" s="622"/>
      <c r="H7" s="622"/>
      <c r="I7" s="624"/>
      <c r="J7" s="622"/>
      <c r="K7" s="622"/>
      <c r="L7" s="622"/>
      <c r="M7" s="622"/>
      <c r="N7" s="622"/>
      <c r="O7" s="622"/>
      <c r="P7" s="622"/>
      <c r="Q7" s="622"/>
      <c r="R7" s="622"/>
      <c r="S7" s="94" t="s">
        <v>142</v>
      </c>
      <c r="T7" s="94" t="s">
        <v>143</v>
      </c>
    </row>
    <row r="8" spans="2:20" x14ac:dyDescent="0.5">
      <c r="B8" s="79">
        <v>101</v>
      </c>
      <c r="C8" s="612" t="s">
        <v>329</v>
      </c>
      <c r="D8" s="612"/>
      <c r="E8" s="80"/>
      <c r="F8" s="612" t="s">
        <v>330</v>
      </c>
      <c r="G8" s="612"/>
      <c r="H8" s="81"/>
      <c r="I8" s="80" t="s">
        <v>331</v>
      </c>
      <c r="J8" s="80">
        <v>0</v>
      </c>
      <c r="K8" s="612" t="s">
        <v>332</v>
      </c>
      <c r="L8" s="612"/>
      <c r="M8" s="612"/>
      <c r="N8" s="612"/>
      <c r="O8" s="612"/>
      <c r="P8" s="612" t="s">
        <v>333</v>
      </c>
      <c r="Q8" s="612"/>
      <c r="R8" s="80" t="s">
        <v>334</v>
      </c>
      <c r="S8" s="80" t="s">
        <v>179</v>
      </c>
      <c r="T8" s="81"/>
    </row>
    <row r="9" spans="2:20" x14ac:dyDescent="0.5">
      <c r="B9" s="79">
        <v>102</v>
      </c>
      <c r="C9" s="625" t="s">
        <v>335</v>
      </c>
      <c r="D9" s="626"/>
      <c r="E9" s="80"/>
      <c r="F9" s="625" t="s">
        <v>156</v>
      </c>
      <c r="G9" s="626"/>
      <c r="H9" s="81"/>
      <c r="I9" s="80" t="s">
        <v>331</v>
      </c>
      <c r="J9" s="80">
        <v>0</v>
      </c>
      <c r="K9" s="625" t="s">
        <v>336</v>
      </c>
      <c r="L9" s="627"/>
      <c r="M9" s="627"/>
      <c r="N9" s="627"/>
      <c r="O9" s="626"/>
      <c r="P9" s="625" t="s">
        <v>337</v>
      </c>
      <c r="Q9" s="626"/>
      <c r="R9" s="80" t="s">
        <v>334</v>
      </c>
      <c r="S9" s="80" t="s">
        <v>179</v>
      </c>
      <c r="T9" s="81"/>
    </row>
    <row r="10" spans="2:20" x14ac:dyDescent="0.5">
      <c r="B10" s="79">
        <v>103</v>
      </c>
      <c r="C10" s="625" t="s">
        <v>338</v>
      </c>
      <c r="D10" s="626"/>
      <c r="E10" s="80"/>
      <c r="F10" s="625" t="s">
        <v>339</v>
      </c>
      <c r="G10" s="626"/>
      <c r="H10" s="81"/>
      <c r="I10" s="80" t="s">
        <v>331</v>
      </c>
      <c r="J10" s="80">
        <v>0</v>
      </c>
      <c r="K10" s="613"/>
      <c r="L10" s="613"/>
      <c r="M10" s="613"/>
      <c r="N10" s="613"/>
      <c r="O10" s="613"/>
      <c r="P10" s="625" t="s">
        <v>340</v>
      </c>
      <c r="Q10" s="626"/>
      <c r="R10" s="80" t="s">
        <v>341</v>
      </c>
      <c r="S10" s="80" t="s">
        <v>179</v>
      </c>
      <c r="T10" s="81"/>
    </row>
    <row r="11" spans="2:20" x14ac:dyDescent="0.5">
      <c r="B11" s="79">
        <v>104</v>
      </c>
      <c r="C11" s="612" t="s">
        <v>342</v>
      </c>
      <c r="D11" s="612"/>
      <c r="E11" s="80"/>
      <c r="F11" s="612" t="s">
        <v>330</v>
      </c>
      <c r="G11" s="612"/>
      <c r="H11" s="81"/>
      <c r="I11" s="80" t="s">
        <v>201</v>
      </c>
      <c r="J11" s="80">
        <v>0</v>
      </c>
      <c r="K11" s="625" t="s">
        <v>343</v>
      </c>
      <c r="L11" s="627"/>
      <c r="M11" s="627"/>
      <c r="N11" s="627"/>
      <c r="O11" s="626"/>
      <c r="P11" s="613"/>
      <c r="Q11" s="613"/>
      <c r="R11" s="81"/>
      <c r="S11" s="80" t="s">
        <v>179</v>
      </c>
      <c r="T11" s="82"/>
    </row>
    <row r="12" spans="2:20" x14ac:dyDescent="0.5">
      <c r="B12" s="79">
        <v>105</v>
      </c>
      <c r="C12" s="612" t="s">
        <v>344</v>
      </c>
      <c r="D12" s="612"/>
      <c r="E12" s="80"/>
      <c r="F12" s="612" t="s">
        <v>195</v>
      </c>
      <c r="G12" s="612"/>
      <c r="H12" s="81"/>
      <c r="I12" s="80" t="s">
        <v>201</v>
      </c>
      <c r="J12" s="80">
        <v>0</v>
      </c>
      <c r="K12" s="628"/>
      <c r="L12" s="629"/>
      <c r="M12" s="629"/>
      <c r="N12" s="629"/>
      <c r="O12" s="630"/>
      <c r="P12" s="613"/>
      <c r="Q12" s="613"/>
      <c r="R12" s="81"/>
      <c r="S12" s="80" t="s">
        <v>179</v>
      </c>
      <c r="T12" s="82"/>
    </row>
    <row r="13" spans="2:20" x14ac:dyDescent="0.5">
      <c r="B13" s="79">
        <v>106</v>
      </c>
      <c r="C13" s="612" t="s">
        <v>345</v>
      </c>
      <c r="D13" s="612"/>
      <c r="E13" s="80"/>
      <c r="F13" s="612" t="s">
        <v>195</v>
      </c>
      <c r="G13" s="612"/>
      <c r="H13" s="81"/>
      <c r="I13" s="80" t="s">
        <v>201</v>
      </c>
      <c r="J13" s="80">
        <v>0</v>
      </c>
      <c r="K13" s="612" t="s">
        <v>346</v>
      </c>
      <c r="L13" s="612"/>
      <c r="M13" s="612"/>
      <c r="N13" s="612"/>
      <c r="O13" s="612"/>
      <c r="P13" s="613"/>
      <c r="Q13" s="613"/>
      <c r="R13" s="81"/>
      <c r="S13" s="80" t="s">
        <v>179</v>
      </c>
      <c r="T13" s="82"/>
    </row>
    <row r="14" spans="2:20" x14ac:dyDescent="0.5">
      <c r="B14" s="79">
        <v>107</v>
      </c>
      <c r="C14" s="612" t="s">
        <v>347</v>
      </c>
      <c r="D14" s="612"/>
      <c r="E14" s="80"/>
      <c r="F14" s="612" t="s">
        <v>339</v>
      </c>
      <c r="G14" s="612"/>
      <c r="H14" s="81"/>
      <c r="I14" s="80" t="s">
        <v>348</v>
      </c>
      <c r="J14" s="80">
        <v>0</v>
      </c>
      <c r="K14" s="613"/>
      <c r="L14" s="613"/>
      <c r="M14" s="613"/>
      <c r="N14" s="613"/>
      <c r="O14" s="613"/>
      <c r="P14" s="613"/>
      <c r="Q14" s="613"/>
      <c r="R14" s="81"/>
      <c r="S14" s="80" t="s">
        <v>179</v>
      </c>
      <c r="T14" s="81"/>
    </row>
    <row r="15" spans="2:20" x14ac:dyDescent="0.5">
      <c r="B15" s="79">
        <v>108</v>
      </c>
      <c r="C15" s="612" t="s">
        <v>349</v>
      </c>
      <c r="D15" s="612"/>
      <c r="E15" s="80"/>
      <c r="F15" s="612" t="s">
        <v>350</v>
      </c>
      <c r="G15" s="612"/>
      <c r="H15" s="80" t="s">
        <v>306</v>
      </c>
      <c r="I15" s="81"/>
      <c r="J15" s="81"/>
      <c r="K15" s="612" t="s">
        <v>351</v>
      </c>
      <c r="L15" s="612"/>
      <c r="M15" s="612"/>
      <c r="N15" s="612"/>
      <c r="O15" s="612"/>
      <c r="P15" s="613"/>
      <c r="Q15" s="613"/>
      <c r="R15" s="81"/>
      <c r="S15" s="80" t="s">
        <v>179</v>
      </c>
      <c r="T15" s="81"/>
    </row>
    <row r="16" spans="2:20" x14ac:dyDescent="0.5">
      <c r="B16" s="79">
        <v>109</v>
      </c>
      <c r="C16" s="612" t="s">
        <v>352</v>
      </c>
      <c r="D16" s="612"/>
      <c r="E16" s="80"/>
      <c r="F16" s="612" t="s">
        <v>353</v>
      </c>
      <c r="G16" s="612"/>
      <c r="H16" s="80" t="s">
        <v>306</v>
      </c>
      <c r="I16" s="81"/>
      <c r="J16" s="81"/>
      <c r="K16" s="612" t="s">
        <v>354</v>
      </c>
      <c r="L16" s="612"/>
      <c r="M16" s="612"/>
      <c r="N16" s="612"/>
      <c r="O16" s="612"/>
      <c r="P16" s="612" t="s">
        <v>355</v>
      </c>
      <c r="Q16" s="612"/>
      <c r="R16" s="80" t="s">
        <v>356</v>
      </c>
      <c r="S16" s="80" t="s">
        <v>357</v>
      </c>
      <c r="T16" s="80" t="s">
        <v>357</v>
      </c>
    </row>
    <row r="17" spans="2:20" x14ac:dyDescent="0.5">
      <c r="B17" s="79">
        <v>110</v>
      </c>
      <c r="C17" s="612" t="s">
        <v>358</v>
      </c>
      <c r="D17" s="612"/>
      <c r="E17" s="80"/>
      <c r="F17" s="612" t="s">
        <v>359</v>
      </c>
      <c r="G17" s="612"/>
      <c r="H17" s="80" t="s">
        <v>360</v>
      </c>
      <c r="I17" s="81"/>
      <c r="J17" s="81"/>
      <c r="K17" s="612" t="s">
        <v>361</v>
      </c>
      <c r="L17" s="612"/>
      <c r="M17" s="612"/>
      <c r="N17" s="612"/>
      <c r="O17" s="612"/>
      <c r="P17" s="613"/>
      <c r="Q17" s="613"/>
      <c r="R17" s="81"/>
      <c r="S17" s="80" t="s">
        <v>362</v>
      </c>
      <c r="T17" s="80" t="s">
        <v>362</v>
      </c>
    </row>
    <row r="18" spans="2:20" x14ac:dyDescent="0.5">
      <c r="B18" s="79">
        <v>111</v>
      </c>
      <c r="C18" s="612" t="s">
        <v>363</v>
      </c>
      <c r="D18" s="612"/>
      <c r="E18" s="80"/>
      <c r="F18" s="612" t="s">
        <v>195</v>
      </c>
      <c r="G18" s="612"/>
      <c r="H18" s="81"/>
      <c r="I18" s="80" t="s">
        <v>331</v>
      </c>
      <c r="J18" s="80">
        <v>0</v>
      </c>
      <c r="K18" s="613"/>
      <c r="L18" s="613"/>
      <c r="M18" s="613"/>
      <c r="N18" s="613"/>
      <c r="O18" s="613"/>
      <c r="P18" s="612" t="s">
        <v>364</v>
      </c>
      <c r="Q18" s="612"/>
      <c r="R18" s="81"/>
      <c r="S18" s="80" t="s">
        <v>365</v>
      </c>
      <c r="T18" s="81"/>
    </row>
    <row r="19" spans="2:20" x14ac:dyDescent="0.5">
      <c r="B19" s="79">
        <v>112</v>
      </c>
      <c r="C19" s="612" t="s">
        <v>366</v>
      </c>
      <c r="D19" s="612"/>
      <c r="E19" s="80"/>
      <c r="F19" s="612" t="s">
        <v>353</v>
      </c>
      <c r="G19" s="612"/>
      <c r="H19" s="80" t="s">
        <v>306</v>
      </c>
      <c r="I19" s="81"/>
      <c r="J19" s="81"/>
      <c r="K19" s="612" t="s">
        <v>367</v>
      </c>
      <c r="L19" s="612"/>
      <c r="M19" s="612"/>
      <c r="N19" s="612"/>
      <c r="O19" s="612"/>
      <c r="P19" s="612" t="s">
        <v>368</v>
      </c>
      <c r="Q19" s="612"/>
      <c r="R19" s="81"/>
      <c r="S19" s="80" t="s">
        <v>365</v>
      </c>
      <c r="T19" s="81"/>
    </row>
    <row r="20" spans="2:20" x14ac:dyDescent="0.5">
      <c r="B20" s="79">
        <v>112</v>
      </c>
      <c r="C20" s="612" t="s">
        <v>369</v>
      </c>
      <c r="D20" s="612"/>
      <c r="E20" s="80"/>
      <c r="F20" s="612" t="s">
        <v>359</v>
      </c>
      <c r="G20" s="612"/>
      <c r="H20" s="80" t="s">
        <v>306</v>
      </c>
      <c r="I20" s="81"/>
      <c r="J20" s="81"/>
      <c r="K20" s="612" t="s">
        <v>370</v>
      </c>
      <c r="L20" s="612"/>
      <c r="M20" s="612"/>
      <c r="N20" s="612"/>
      <c r="O20" s="612"/>
      <c r="P20" s="613"/>
      <c r="Q20" s="613"/>
      <c r="R20" s="81"/>
      <c r="S20" s="80" t="s">
        <v>365</v>
      </c>
      <c r="T20" s="81"/>
    </row>
    <row r="21" spans="2:20" x14ac:dyDescent="0.5">
      <c r="B21" s="79">
        <v>113</v>
      </c>
      <c r="C21" s="612" t="s">
        <v>371</v>
      </c>
      <c r="D21" s="612"/>
      <c r="E21" s="80"/>
      <c r="F21" s="612" t="s">
        <v>372</v>
      </c>
      <c r="G21" s="612"/>
      <c r="H21" s="80" t="s">
        <v>306</v>
      </c>
      <c r="I21" s="81"/>
      <c r="J21" s="81"/>
      <c r="K21" s="613"/>
      <c r="L21" s="613"/>
      <c r="M21" s="613"/>
      <c r="N21" s="613"/>
      <c r="O21" s="613"/>
      <c r="P21" s="612" t="s">
        <v>373</v>
      </c>
      <c r="Q21" s="612"/>
      <c r="R21" s="81"/>
      <c r="S21" s="80" t="s">
        <v>179</v>
      </c>
      <c r="T21" s="81"/>
    </row>
    <row r="22" spans="2:20" x14ac:dyDescent="0.5">
      <c r="B22" s="79">
        <v>114</v>
      </c>
      <c r="C22" s="612" t="s">
        <v>374</v>
      </c>
      <c r="D22" s="612"/>
      <c r="E22" s="80"/>
      <c r="F22" s="612" t="s">
        <v>330</v>
      </c>
      <c r="G22" s="612"/>
      <c r="H22" s="81"/>
      <c r="I22" s="80" t="s">
        <v>375</v>
      </c>
      <c r="J22" s="81"/>
      <c r="K22" s="612" t="s">
        <v>376</v>
      </c>
      <c r="L22" s="612"/>
      <c r="M22" s="612"/>
      <c r="N22" s="612"/>
      <c r="O22" s="612"/>
      <c r="P22" s="612" t="s">
        <v>368</v>
      </c>
      <c r="Q22" s="612"/>
      <c r="R22" s="81"/>
      <c r="S22" s="80" t="s">
        <v>365</v>
      </c>
      <c r="T22" s="81"/>
    </row>
  </sheetData>
  <mergeCells count="72">
    <mergeCell ref="C22:D22"/>
    <mergeCell ref="F22:G22"/>
    <mergeCell ref="K22:O22"/>
    <mergeCell ref="P22:Q22"/>
    <mergeCell ref="C20:D20"/>
    <mergeCell ref="F20:G20"/>
    <mergeCell ref="K20:O20"/>
    <mergeCell ref="P20:Q20"/>
    <mergeCell ref="C21:D21"/>
    <mergeCell ref="F21:G21"/>
    <mergeCell ref="K21:O21"/>
    <mergeCell ref="P21:Q21"/>
    <mergeCell ref="C18:D18"/>
    <mergeCell ref="F18:G18"/>
    <mergeCell ref="K18:O18"/>
    <mergeCell ref="P18:Q18"/>
    <mergeCell ref="C19:D19"/>
    <mergeCell ref="F19:G19"/>
    <mergeCell ref="K19:O19"/>
    <mergeCell ref="P19:Q19"/>
    <mergeCell ref="C16:D16"/>
    <mergeCell ref="F16:G16"/>
    <mergeCell ref="K16:O16"/>
    <mergeCell ref="P16:Q16"/>
    <mergeCell ref="C17:D17"/>
    <mergeCell ref="F17:G17"/>
    <mergeCell ref="K17:O17"/>
    <mergeCell ref="P17:Q17"/>
    <mergeCell ref="C14:D14"/>
    <mergeCell ref="F14:G14"/>
    <mergeCell ref="K14:O14"/>
    <mergeCell ref="P14:Q14"/>
    <mergeCell ref="C15:D15"/>
    <mergeCell ref="F15:G15"/>
    <mergeCell ref="K15:O15"/>
    <mergeCell ref="P15:Q15"/>
    <mergeCell ref="C12:D12"/>
    <mergeCell ref="F12:G12"/>
    <mergeCell ref="K12:O12"/>
    <mergeCell ref="P12:Q12"/>
    <mergeCell ref="C13:D13"/>
    <mergeCell ref="F13:G13"/>
    <mergeCell ref="K13:O13"/>
    <mergeCell ref="P13:Q13"/>
    <mergeCell ref="C10:D10"/>
    <mergeCell ref="F10:G10"/>
    <mergeCell ref="K10:O10"/>
    <mergeCell ref="P10:Q10"/>
    <mergeCell ref="C11:D11"/>
    <mergeCell ref="F11:G11"/>
    <mergeCell ref="K11:O11"/>
    <mergeCell ref="P11:Q11"/>
    <mergeCell ref="C8:D8"/>
    <mergeCell ref="F8:G8"/>
    <mergeCell ref="K8:O8"/>
    <mergeCell ref="P8:Q8"/>
    <mergeCell ref="C9:D9"/>
    <mergeCell ref="F9:G9"/>
    <mergeCell ref="K9:O9"/>
    <mergeCell ref="P9:Q9"/>
    <mergeCell ref="B3:T4"/>
    <mergeCell ref="B6:B7"/>
    <mergeCell ref="C6:D7"/>
    <mergeCell ref="E6:E7"/>
    <mergeCell ref="F6:G7"/>
    <mergeCell ref="H6:H7"/>
    <mergeCell ref="I6:I7"/>
    <mergeCell ref="J6:J7"/>
    <mergeCell ref="K6:O7"/>
    <mergeCell ref="P6:Q7"/>
    <mergeCell ref="R6:R7"/>
    <mergeCell ref="S6:T6"/>
  </mergeCells>
  <phoneticPr fontId="1"/>
  <hyperlinks>
    <hyperlink ref="C2" location="仕様書リスト!A1" display="仕様へ戻る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6"/>
  <sheetViews>
    <sheetView workbookViewId="0">
      <selection activeCell="C2" sqref="C2"/>
    </sheetView>
  </sheetViews>
  <sheetFormatPr defaultRowHeight="17.399999999999999" x14ac:dyDescent="0.5"/>
  <cols>
    <col min="1" max="1" width="2" style="49" customWidth="1"/>
    <col min="2" max="2" width="5.8984375" style="49" bestFit="1" customWidth="1"/>
    <col min="3" max="4" width="18.796875" style="49" customWidth="1"/>
    <col min="5" max="5" width="7.09765625" style="49" customWidth="1"/>
    <col min="6" max="7" width="10.19921875" style="49" customWidth="1"/>
    <col min="8" max="8" width="18.59765625" style="49" bestFit="1" customWidth="1"/>
    <col min="9" max="9" width="12.5" style="49" bestFit="1" customWidth="1"/>
    <col min="10" max="10" width="15.3984375" style="49" bestFit="1" customWidth="1"/>
    <col min="11" max="11" width="16.09765625" style="49" customWidth="1"/>
    <col min="12" max="12" width="11.3984375" style="49" customWidth="1"/>
    <col min="13" max="13" width="18.8984375" style="49" customWidth="1"/>
    <col min="14" max="14" width="11.3984375" style="49" customWidth="1"/>
    <col min="15" max="15" width="45.09765625" style="49" customWidth="1"/>
    <col min="16" max="16" width="22.8984375" style="49" customWidth="1"/>
    <col min="17" max="17" width="18.5" style="49" customWidth="1"/>
    <col min="18" max="18" width="47.5" style="49" bestFit="1" customWidth="1"/>
    <col min="19" max="19" width="14.59765625" style="49" bestFit="1" customWidth="1"/>
    <col min="20" max="20" width="15.5" style="49" bestFit="1" customWidth="1"/>
    <col min="21" max="16384" width="8.796875" style="49"/>
  </cols>
  <sheetData>
    <row r="2" spans="2:20" ht="19.2" thickBot="1" x14ac:dyDescent="0.55000000000000004">
      <c r="C2" s="514" t="s">
        <v>1099</v>
      </c>
    </row>
    <row r="3" spans="2:20" x14ac:dyDescent="0.5">
      <c r="B3" s="602" t="s">
        <v>377</v>
      </c>
      <c r="C3" s="603"/>
      <c r="D3" s="603"/>
      <c r="E3" s="603"/>
      <c r="F3" s="603"/>
      <c r="G3" s="603"/>
      <c r="H3" s="603"/>
      <c r="I3" s="603"/>
      <c r="J3" s="603"/>
      <c r="K3" s="603"/>
      <c r="L3" s="603"/>
      <c r="M3" s="603"/>
      <c r="N3" s="603"/>
      <c r="O3" s="603"/>
      <c r="P3" s="603"/>
      <c r="Q3" s="603"/>
      <c r="R3" s="603"/>
      <c r="S3" s="603"/>
      <c r="T3" s="604"/>
    </row>
    <row r="4" spans="2:20" ht="18" thickBot="1" x14ac:dyDescent="0.55000000000000004">
      <c r="B4" s="605"/>
      <c r="C4" s="606"/>
      <c r="D4" s="606"/>
      <c r="E4" s="606"/>
      <c r="F4" s="606"/>
      <c r="G4" s="606"/>
      <c r="H4" s="606"/>
      <c r="I4" s="606"/>
      <c r="J4" s="606"/>
      <c r="K4" s="606"/>
      <c r="L4" s="606"/>
      <c r="M4" s="606"/>
      <c r="N4" s="606"/>
      <c r="O4" s="606"/>
      <c r="P4" s="606"/>
      <c r="Q4" s="606"/>
      <c r="R4" s="606"/>
      <c r="S4" s="606"/>
      <c r="T4" s="607"/>
    </row>
    <row r="6" spans="2:20" x14ac:dyDescent="0.5">
      <c r="B6" s="622" t="s">
        <v>378</v>
      </c>
      <c r="C6" s="622" t="s">
        <v>133</v>
      </c>
      <c r="D6" s="622"/>
      <c r="E6" s="622" t="s">
        <v>134</v>
      </c>
      <c r="F6" s="622" t="s">
        <v>135</v>
      </c>
      <c r="G6" s="622"/>
      <c r="H6" s="622" t="s">
        <v>261</v>
      </c>
      <c r="I6" s="623" t="s">
        <v>175</v>
      </c>
      <c r="J6" s="622" t="s">
        <v>137</v>
      </c>
      <c r="K6" s="622" t="s">
        <v>138</v>
      </c>
      <c r="L6" s="622"/>
      <c r="M6" s="622"/>
      <c r="N6" s="622"/>
      <c r="O6" s="622"/>
      <c r="P6" s="622" t="s">
        <v>139</v>
      </c>
      <c r="Q6" s="622"/>
      <c r="R6" s="622" t="s">
        <v>140</v>
      </c>
      <c r="S6" s="622" t="s">
        <v>215</v>
      </c>
      <c r="T6" s="622"/>
    </row>
    <row r="7" spans="2:20" x14ac:dyDescent="0.5">
      <c r="B7" s="622"/>
      <c r="C7" s="623"/>
      <c r="D7" s="623"/>
      <c r="E7" s="623"/>
      <c r="F7" s="623"/>
      <c r="G7" s="623"/>
      <c r="H7" s="623"/>
      <c r="I7" s="631"/>
      <c r="J7" s="623"/>
      <c r="K7" s="623"/>
      <c r="L7" s="623"/>
      <c r="M7" s="623"/>
      <c r="N7" s="623"/>
      <c r="O7" s="623"/>
      <c r="P7" s="623"/>
      <c r="Q7" s="623"/>
      <c r="R7" s="623"/>
      <c r="S7" s="95" t="s">
        <v>142</v>
      </c>
      <c r="T7" s="95" t="s">
        <v>143</v>
      </c>
    </row>
    <row r="8" spans="2:20" x14ac:dyDescent="0.5">
      <c r="B8" s="96">
        <v>101</v>
      </c>
      <c r="C8" s="612" t="s">
        <v>379</v>
      </c>
      <c r="D8" s="612"/>
      <c r="E8" s="80"/>
      <c r="F8" s="612" t="s">
        <v>145</v>
      </c>
      <c r="G8" s="612"/>
      <c r="H8" s="81"/>
      <c r="I8" s="80" t="s">
        <v>151</v>
      </c>
      <c r="J8" s="80">
        <v>0</v>
      </c>
      <c r="K8" s="612" t="s">
        <v>380</v>
      </c>
      <c r="L8" s="612"/>
      <c r="M8" s="612"/>
      <c r="N8" s="612"/>
      <c r="O8" s="612"/>
      <c r="P8" s="613"/>
      <c r="Q8" s="613"/>
      <c r="R8" s="81"/>
      <c r="S8" s="80" t="s">
        <v>154</v>
      </c>
      <c r="T8" s="80" t="s">
        <v>154</v>
      </c>
    </row>
    <row r="9" spans="2:20" x14ac:dyDescent="0.5">
      <c r="B9" s="96">
        <v>102</v>
      </c>
      <c r="C9" s="612" t="s">
        <v>381</v>
      </c>
      <c r="D9" s="612"/>
      <c r="E9" s="80"/>
      <c r="F9" s="612" t="s">
        <v>145</v>
      </c>
      <c r="G9" s="612"/>
      <c r="H9" s="81"/>
      <c r="I9" s="80" t="s">
        <v>151</v>
      </c>
      <c r="J9" s="80">
        <v>5</v>
      </c>
      <c r="K9" s="612" t="s">
        <v>382</v>
      </c>
      <c r="L9" s="612"/>
      <c r="M9" s="612"/>
      <c r="N9" s="612"/>
      <c r="O9" s="612"/>
      <c r="P9" s="613"/>
      <c r="Q9" s="613"/>
      <c r="R9" s="81"/>
      <c r="S9" s="80" t="s">
        <v>154</v>
      </c>
      <c r="T9" s="80" t="s">
        <v>154</v>
      </c>
    </row>
    <row r="10" spans="2:20" x14ac:dyDescent="0.5">
      <c r="B10" s="96">
        <v>103</v>
      </c>
      <c r="C10" s="612" t="s">
        <v>383</v>
      </c>
      <c r="D10" s="612"/>
      <c r="E10" s="80"/>
      <c r="F10" s="612" t="s">
        <v>145</v>
      </c>
      <c r="G10" s="612"/>
      <c r="H10" s="81"/>
      <c r="I10" s="80" t="s">
        <v>151</v>
      </c>
      <c r="J10" s="80">
        <v>0</v>
      </c>
      <c r="K10" s="612" t="s">
        <v>384</v>
      </c>
      <c r="L10" s="612"/>
      <c r="M10" s="612"/>
      <c r="N10" s="612"/>
      <c r="O10" s="612"/>
      <c r="P10" s="613"/>
      <c r="Q10" s="613"/>
      <c r="R10" s="81"/>
      <c r="S10" s="80" t="s">
        <v>385</v>
      </c>
      <c r="T10" s="82"/>
    </row>
    <row r="11" spans="2:20" x14ac:dyDescent="0.5">
      <c r="B11" s="96">
        <v>104</v>
      </c>
      <c r="C11" s="612" t="s">
        <v>386</v>
      </c>
      <c r="D11" s="612"/>
      <c r="E11" s="80"/>
      <c r="F11" s="612" t="s">
        <v>145</v>
      </c>
      <c r="G11" s="612"/>
      <c r="H11" s="81"/>
      <c r="I11" s="80" t="s">
        <v>146</v>
      </c>
      <c r="J11" s="80">
        <v>0</v>
      </c>
      <c r="K11" s="612" t="s">
        <v>387</v>
      </c>
      <c r="L11" s="612"/>
      <c r="M11" s="612"/>
      <c r="N11" s="612"/>
      <c r="O11" s="612"/>
      <c r="P11" s="613"/>
      <c r="Q11" s="613"/>
      <c r="R11" s="81"/>
      <c r="S11" s="80" t="s">
        <v>179</v>
      </c>
      <c r="T11" s="82"/>
    </row>
    <row r="12" spans="2:20" x14ac:dyDescent="0.5">
      <c r="B12" s="96">
        <v>105</v>
      </c>
      <c r="C12" s="612" t="s">
        <v>388</v>
      </c>
      <c r="D12" s="612"/>
      <c r="E12" s="80"/>
      <c r="F12" s="612" t="s">
        <v>195</v>
      </c>
      <c r="G12" s="612"/>
      <c r="H12" s="81"/>
      <c r="I12" s="80" t="s">
        <v>151</v>
      </c>
      <c r="J12" s="80">
        <v>0</v>
      </c>
      <c r="K12" s="613"/>
      <c r="L12" s="613"/>
      <c r="M12" s="613"/>
      <c r="N12" s="613"/>
      <c r="O12" s="613"/>
      <c r="P12" s="613"/>
      <c r="Q12" s="613"/>
      <c r="R12" s="81"/>
      <c r="S12" s="80" t="s">
        <v>179</v>
      </c>
      <c r="T12" s="82"/>
    </row>
    <row r="13" spans="2:20" x14ac:dyDescent="0.5">
      <c r="B13" s="96">
        <v>106</v>
      </c>
      <c r="C13" s="612" t="s">
        <v>389</v>
      </c>
      <c r="D13" s="612"/>
      <c r="E13" s="80"/>
      <c r="F13" s="612" t="s">
        <v>195</v>
      </c>
      <c r="G13" s="612"/>
      <c r="H13" s="81"/>
      <c r="I13" s="80" t="s">
        <v>146</v>
      </c>
      <c r="J13" s="80">
        <v>0</v>
      </c>
      <c r="K13" s="612" t="s">
        <v>390</v>
      </c>
      <c r="L13" s="612"/>
      <c r="M13" s="612"/>
      <c r="N13" s="612"/>
      <c r="O13" s="612"/>
      <c r="P13" s="612" t="s">
        <v>391</v>
      </c>
      <c r="Q13" s="612"/>
      <c r="R13" s="80" t="s">
        <v>392</v>
      </c>
      <c r="S13" s="80" t="s">
        <v>179</v>
      </c>
      <c r="T13" s="81"/>
    </row>
    <row r="14" spans="2:20" x14ac:dyDescent="0.5">
      <c r="B14" s="96">
        <v>107</v>
      </c>
      <c r="C14" s="612" t="s">
        <v>393</v>
      </c>
      <c r="D14" s="612"/>
      <c r="E14" s="80"/>
      <c r="F14" s="612" t="s">
        <v>145</v>
      </c>
      <c r="G14" s="612"/>
      <c r="H14" s="81"/>
      <c r="I14" s="80" t="s">
        <v>201</v>
      </c>
      <c r="J14" s="80">
        <v>0</v>
      </c>
      <c r="K14" s="613"/>
      <c r="L14" s="613"/>
      <c r="M14" s="613"/>
      <c r="N14" s="613"/>
      <c r="O14" s="613"/>
      <c r="P14" s="613"/>
      <c r="Q14" s="613"/>
      <c r="R14" s="81"/>
      <c r="S14" s="80" t="s">
        <v>179</v>
      </c>
      <c r="T14" s="81"/>
    </row>
    <row r="15" spans="2:20" x14ac:dyDescent="0.5">
      <c r="B15" s="96">
        <v>108</v>
      </c>
      <c r="C15" s="612" t="s">
        <v>394</v>
      </c>
      <c r="D15" s="612"/>
      <c r="E15" s="80"/>
      <c r="F15" s="612" t="s">
        <v>145</v>
      </c>
      <c r="G15" s="612"/>
      <c r="H15" s="81"/>
      <c r="I15" s="80" t="s">
        <v>201</v>
      </c>
      <c r="J15" s="80">
        <v>0</v>
      </c>
      <c r="K15" s="613"/>
      <c r="L15" s="613"/>
      <c r="M15" s="613"/>
      <c r="N15" s="613"/>
      <c r="O15" s="613"/>
      <c r="P15" s="612" t="s">
        <v>395</v>
      </c>
      <c r="Q15" s="612"/>
      <c r="R15" s="81"/>
      <c r="S15" s="80" t="s">
        <v>179</v>
      </c>
      <c r="T15" s="81"/>
    </row>
    <row r="16" spans="2:20" x14ac:dyDescent="0.5">
      <c r="B16" s="96">
        <v>109</v>
      </c>
      <c r="C16" s="612" t="s">
        <v>345</v>
      </c>
      <c r="D16" s="612"/>
      <c r="E16" s="80"/>
      <c r="F16" s="612" t="s">
        <v>195</v>
      </c>
      <c r="G16" s="612"/>
      <c r="H16" s="81"/>
      <c r="I16" s="80" t="s">
        <v>201</v>
      </c>
      <c r="J16" s="80">
        <v>0</v>
      </c>
      <c r="K16" s="612" t="s">
        <v>396</v>
      </c>
      <c r="L16" s="612"/>
      <c r="M16" s="612"/>
      <c r="N16" s="612"/>
      <c r="O16" s="612"/>
      <c r="P16" s="612" t="s">
        <v>397</v>
      </c>
      <c r="Q16" s="612"/>
      <c r="R16" s="81"/>
      <c r="S16" s="80" t="s">
        <v>179</v>
      </c>
      <c r="T16" s="81"/>
    </row>
    <row r="17" spans="2:20" x14ac:dyDescent="0.5">
      <c r="B17" s="96">
        <v>110</v>
      </c>
      <c r="C17" s="612" t="s">
        <v>398</v>
      </c>
      <c r="D17" s="612"/>
      <c r="E17" s="80"/>
      <c r="F17" s="612" t="s">
        <v>195</v>
      </c>
      <c r="G17" s="612"/>
      <c r="H17" s="81"/>
      <c r="I17" s="80" t="s">
        <v>201</v>
      </c>
      <c r="J17" s="80">
        <v>0</v>
      </c>
      <c r="K17" s="613"/>
      <c r="L17" s="613"/>
      <c r="M17" s="613"/>
      <c r="N17" s="613"/>
      <c r="O17" s="613"/>
      <c r="P17" s="613"/>
      <c r="Q17" s="613"/>
      <c r="R17" s="81"/>
      <c r="S17" s="80" t="s">
        <v>179</v>
      </c>
      <c r="T17" s="81"/>
    </row>
    <row r="18" spans="2:20" x14ac:dyDescent="0.5">
      <c r="B18" s="96">
        <v>111</v>
      </c>
      <c r="C18" s="625" t="s">
        <v>399</v>
      </c>
      <c r="D18" s="626"/>
      <c r="E18" s="80"/>
      <c r="F18" s="612" t="s">
        <v>195</v>
      </c>
      <c r="G18" s="612"/>
      <c r="H18" s="81"/>
      <c r="I18" s="80" t="s">
        <v>201</v>
      </c>
      <c r="J18" s="80">
        <v>0</v>
      </c>
      <c r="K18" s="628"/>
      <c r="L18" s="629"/>
      <c r="M18" s="629"/>
      <c r="N18" s="629"/>
      <c r="O18" s="630"/>
      <c r="P18" s="625" t="s">
        <v>400</v>
      </c>
      <c r="Q18" s="626"/>
      <c r="R18" s="81"/>
      <c r="S18" s="80" t="s">
        <v>179</v>
      </c>
      <c r="T18" s="81"/>
    </row>
    <row r="19" spans="2:20" x14ac:dyDescent="0.5">
      <c r="B19" s="96">
        <v>112</v>
      </c>
      <c r="C19" s="612" t="s">
        <v>401</v>
      </c>
      <c r="D19" s="612"/>
      <c r="E19" s="80"/>
      <c r="F19" s="612" t="s">
        <v>402</v>
      </c>
      <c r="G19" s="612"/>
      <c r="H19" s="81"/>
      <c r="I19" s="80" t="s">
        <v>201</v>
      </c>
      <c r="J19" s="80">
        <v>0</v>
      </c>
      <c r="K19" s="612" t="s">
        <v>403</v>
      </c>
      <c r="L19" s="612"/>
      <c r="M19" s="612"/>
      <c r="N19" s="612"/>
      <c r="O19" s="612"/>
      <c r="P19" s="612"/>
      <c r="Q19" s="612"/>
      <c r="R19" s="81"/>
      <c r="S19" s="80" t="s">
        <v>179</v>
      </c>
      <c r="T19" s="81"/>
    </row>
    <row r="20" spans="2:20" x14ac:dyDescent="0.5">
      <c r="B20" s="96">
        <v>113</v>
      </c>
      <c r="C20" s="612" t="s">
        <v>404</v>
      </c>
      <c r="D20" s="612"/>
      <c r="E20" s="80"/>
      <c r="F20" s="612" t="s">
        <v>195</v>
      </c>
      <c r="G20" s="612"/>
      <c r="H20" s="81"/>
      <c r="I20" s="80" t="s">
        <v>201</v>
      </c>
      <c r="J20" s="80">
        <v>0</v>
      </c>
      <c r="K20" s="612" t="s">
        <v>405</v>
      </c>
      <c r="L20" s="612"/>
      <c r="M20" s="612"/>
      <c r="N20" s="612"/>
      <c r="O20" s="612"/>
      <c r="P20" s="612"/>
      <c r="Q20" s="612"/>
      <c r="R20" s="81"/>
      <c r="S20" s="80" t="s">
        <v>179</v>
      </c>
      <c r="T20" s="81"/>
    </row>
    <row r="21" spans="2:20" x14ac:dyDescent="0.5">
      <c r="B21" s="96">
        <v>114</v>
      </c>
      <c r="C21" s="612" t="s">
        <v>406</v>
      </c>
      <c r="D21" s="612"/>
      <c r="E21" s="80"/>
      <c r="F21" s="612" t="s">
        <v>195</v>
      </c>
      <c r="G21" s="612"/>
      <c r="H21" s="81"/>
      <c r="I21" s="80" t="s">
        <v>201</v>
      </c>
      <c r="J21" s="80">
        <v>0</v>
      </c>
      <c r="K21" s="612" t="s">
        <v>407</v>
      </c>
      <c r="L21" s="612"/>
      <c r="M21" s="612"/>
      <c r="N21" s="612"/>
      <c r="O21" s="612"/>
      <c r="P21" s="612" t="s">
        <v>408</v>
      </c>
      <c r="Q21" s="612"/>
      <c r="R21" s="81"/>
      <c r="S21" s="80" t="s">
        <v>179</v>
      </c>
      <c r="T21" s="81"/>
    </row>
    <row r="22" spans="2:20" x14ac:dyDescent="0.5">
      <c r="B22" s="96">
        <v>115</v>
      </c>
      <c r="C22" s="612" t="s">
        <v>409</v>
      </c>
      <c r="D22" s="612"/>
      <c r="E22" s="80"/>
      <c r="F22" s="612" t="s">
        <v>181</v>
      </c>
      <c r="G22" s="612"/>
      <c r="H22" s="80" t="s">
        <v>306</v>
      </c>
      <c r="I22" s="81"/>
      <c r="J22" s="81"/>
      <c r="K22" s="612" t="s">
        <v>410</v>
      </c>
      <c r="L22" s="612"/>
      <c r="M22" s="612"/>
      <c r="N22" s="612"/>
      <c r="O22" s="612"/>
      <c r="P22" s="612"/>
      <c r="Q22" s="612"/>
      <c r="R22" s="81"/>
      <c r="S22" s="80" t="s">
        <v>179</v>
      </c>
      <c r="T22" s="82"/>
    </row>
    <row r="23" spans="2:20" x14ac:dyDescent="0.5">
      <c r="B23" s="96">
        <v>116</v>
      </c>
      <c r="C23" s="612" t="s">
        <v>411</v>
      </c>
      <c r="D23" s="612"/>
      <c r="E23" s="80"/>
      <c r="F23" s="612" t="s">
        <v>181</v>
      </c>
      <c r="G23" s="612"/>
      <c r="H23" s="80" t="s">
        <v>412</v>
      </c>
      <c r="I23" s="81"/>
      <c r="J23" s="81"/>
      <c r="K23" s="613"/>
      <c r="L23" s="613"/>
      <c r="M23" s="613"/>
      <c r="N23" s="613"/>
      <c r="O23" s="613"/>
      <c r="P23" s="612" t="s">
        <v>413</v>
      </c>
      <c r="Q23" s="612"/>
      <c r="R23" s="81"/>
      <c r="S23" s="80" t="s">
        <v>179</v>
      </c>
      <c r="T23" s="82"/>
    </row>
    <row r="24" spans="2:20" x14ac:dyDescent="0.5">
      <c r="B24" s="96">
        <v>117</v>
      </c>
      <c r="C24" s="612" t="s">
        <v>414</v>
      </c>
      <c r="D24" s="612"/>
      <c r="E24" s="80"/>
      <c r="F24" s="612" t="s">
        <v>181</v>
      </c>
      <c r="G24" s="612"/>
      <c r="H24" s="80" t="s">
        <v>412</v>
      </c>
      <c r="I24" s="81"/>
      <c r="J24" s="81"/>
      <c r="K24" s="613"/>
      <c r="L24" s="613"/>
      <c r="M24" s="613"/>
      <c r="N24" s="613"/>
      <c r="O24" s="613"/>
      <c r="P24" s="613"/>
      <c r="Q24" s="613"/>
      <c r="R24" s="81"/>
      <c r="S24" s="80" t="s">
        <v>179</v>
      </c>
      <c r="T24" s="82"/>
    </row>
    <row r="25" spans="2:20" x14ac:dyDescent="0.5">
      <c r="B25" s="96">
        <v>118</v>
      </c>
      <c r="C25" s="612" t="s">
        <v>211</v>
      </c>
      <c r="D25" s="612"/>
      <c r="E25" s="80"/>
      <c r="F25" s="612" t="s">
        <v>212</v>
      </c>
      <c r="G25" s="612"/>
      <c r="H25" s="80" t="s">
        <v>306</v>
      </c>
      <c r="I25" s="81"/>
      <c r="J25" s="81"/>
      <c r="K25" s="613"/>
      <c r="L25" s="613"/>
      <c r="M25" s="613"/>
      <c r="N25" s="613"/>
      <c r="O25" s="613"/>
      <c r="P25" s="613"/>
      <c r="Q25" s="613"/>
      <c r="R25" s="81"/>
      <c r="S25" s="80" t="s">
        <v>179</v>
      </c>
      <c r="T25" s="81"/>
    </row>
    <row r="26" spans="2:20" x14ac:dyDescent="0.5">
      <c r="B26" s="96">
        <v>119</v>
      </c>
      <c r="C26" s="612" t="s">
        <v>210</v>
      </c>
      <c r="D26" s="612"/>
      <c r="E26" s="80"/>
      <c r="F26" s="612" t="s">
        <v>212</v>
      </c>
      <c r="G26" s="612"/>
      <c r="H26" s="80" t="s">
        <v>306</v>
      </c>
      <c r="I26" s="81"/>
      <c r="J26" s="81"/>
      <c r="K26" s="613"/>
      <c r="L26" s="613"/>
      <c r="M26" s="613"/>
      <c r="N26" s="613"/>
      <c r="O26" s="613"/>
      <c r="P26" s="613"/>
      <c r="Q26" s="613"/>
      <c r="R26" s="81"/>
      <c r="S26" s="80" t="s">
        <v>179</v>
      </c>
      <c r="T26" s="81"/>
    </row>
  </sheetData>
  <mergeCells count="88">
    <mergeCell ref="C26:D26"/>
    <mergeCell ref="F26:G26"/>
    <mergeCell ref="K26:O26"/>
    <mergeCell ref="P26:Q26"/>
    <mergeCell ref="C24:D24"/>
    <mergeCell ref="F24:G24"/>
    <mergeCell ref="K24:O24"/>
    <mergeCell ref="P24:Q24"/>
    <mergeCell ref="C25:D25"/>
    <mergeCell ref="F25:G25"/>
    <mergeCell ref="K25:O25"/>
    <mergeCell ref="P25:Q25"/>
    <mergeCell ref="C22:D22"/>
    <mergeCell ref="F22:G22"/>
    <mergeCell ref="K22:O22"/>
    <mergeCell ref="P22:Q22"/>
    <mergeCell ref="C23:D23"/>
    <mergeCell ref="F23:G23"/>
    <mergeCell ref="K23:O23"/>
    <mergeCell ref="P23:Q23"/>
    <mergeCell ref="C20:D20"/>
    <mergeCell ref="F20:G20"/>
    <mergeCell ref="K20:O20"/>
    <mergeCell ref="P20:Q20"/>
    <mergeCell ref="C21:D21"/>
    <mergeCell ref="F21:G21"/>
    <mergeCell ref="K21:O21"/>
    <mergeCell ref="P21:Q21"/>
    <mergeCell ref="C18:D18"/>
    <mergeCell ref="F18:G18"/>
    <mergeCell ref="K18:O18"/>
    <mergeCell ref="P18:Q18"/>
    <mergeCell ref="C19:D19"/>
    <mergeCell ref="F19:G19"/>
    <mergeCell ref="K19:O19"/>
    <mergeCell ref="P19:Q19"/>
    <mergeCell ref="C16:D16"/>
    <mergeCell ref="F16:G16"/>
    <mergeCell ref="K16:O16"/>
    <mergeCell ref="P16:Q16"/>
    <mergeCell ref="C17:D17"/>
    <mergeCell ref="F17:G17"/>
    <mergeCell ref="K17:O17"/>
    <mergeCell ref="P17:Q17"/>
    <mergeCell ref="C14:D14"/>
    <mergeCell ref="F14:G14"/>
    <mergeCell ref="K14:O14"/>
    <mergeCell ref="P14:Q14"/>
    <mergeCell ref="C15:D15"/>
    <mergeCell ref="F15:G15"/>
    <mergeCell ref="K15:O15"/>
    <mergeCell ref="P15:Q15"/>
    <mergeCell ref="C12:D12"/>
    <mergeCell ref="F12:G12"/>
    <mergeCell ref="K12:O12"/>
    <mergeCell ref="P12:Q12"/>
    <mergeCell ref="C13:D13"/>
    <mergeCell ref="F13:G13"/>
    <mergeCell ref="K13:O13"/>
    <mergeCell ref="P13:Q13"/>
    <mergeCell ref="C10:D10"/>
    <mergeCell ref="F10:G10"/>
    <mergeCell ref="K10:O10"/>
    <mergeCell ref="P10:Q10"/>
    <mergeCell ref="C11:D11"/>
    <mergeCell ref="F11:G11"/>
    <mergeCell ref="K11:O11"/>
    <mergeCell ref="P11:Q11"/>
    <mergeCell ref="C8:D8"/>
    <mergeCell ref="F8:G8"/>
    <mergeCell ref="K8:O8"/>
    <mergeCell ref="P8:Q8"/>
    <mergeCell ref="C9:D9"/>
    <mergeCell ref="F9:G9"/>
    <mergeCell ref="K9:O9"/>
    <mergeCell ref="P9:Q9"/>
    <mergeCell ref="B3:T4"/>
    <mergeCell ref="B6:B7"/>
    <mergeCell ref="C6:D7"/>
    <mergeCell ref="E6:E7"/>
    <mergeCell ref="F6:G7"/>
    <mergeCell ref="H6:H7"/>
    <mergeCell ref="I6:I7"/>
    <mergeCell ref="J6:J7"/>
    <mergeCell ref="K6:O7"/>
    <mergeCell ref="P6:Q7"/>
    <mergeCell ref="R6:R7"/>
    <mergeCell ref="S6:T6"/>
  </mergeCells>
  <phoneticPr fontId="1"/>
  <hyperlinks>
    <hyperlink ref="C2" location="仕様書リスト!A1" display="仕様へ戻る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22</vt:i4>
      </vt:variant>
    </vt:vector>
  </HeadingPairs>
  <TitlesOfParts>
    <vt:vector size="22" baseType="lpstr">
      <vt:lpstr>仕様書リスト</vt:lpstr>
      <vt:lpstr>00_タイトル仕様</vt:lpstr>
      <vt:lpstr>01_セレクト仕様</vt:lpstr>
      <vt:lpstr>02_対戦結果画面仕様</vt:lpstr>
      <vt:lpstr>03_クレジット仕様</vt:lpstr>
      <vt:lpstr>04_ルールブック仕様</vt:lpstr>
      <vt:lpstr>05_キャラクター画面仕様</vt:lpstr>
      <vt:lpstr>06_ポーカーフェイズ仕様</vt:lpstr>
      <vt:lpstr>07_バトルフェイズ仕様</vt:lpstr>
      <vt:lpstr>10_ポーズ仕様</vt:lpstr>
      <vt:lpstr>11_操作入力仕様</vt:lpstr>
      <vt:lpstr>20_BGMリスト</vt:lpstr>
      <vt:lpstr>21_SEリスト</vt:lpstr>
      <vt:lpstr>22_モーションリスト</vt:lpstr>
      <vt:lpstr>23_必要画像リスト</vt:lpstr>
      <vt:lpstr>24_キャラバラメーター</vt:lpstr>
      <vt:lpstr>25_モデルリスト</vt:lpstr>
      <vt:lpstr>26_フローチャート</vt:lpstr>
      <vt:lpstr>27_カードリスト</vt:lpstr>
      <vt:lpstr>30_ゲーム組み込み</vt:lpstr>
      <vt:lpstr>31_モーション</vt:lpstr>
      <vt:lpstr>ゲーム内処理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game101</dc:creator>
  <cp:lastModifiedBy>game101</cp:lastModifiedBy>
  <dcterms:created xsi:type="dcterms:W3CDTF">2018-06-07T05:25:33Z</dcterms:created>
  <dcterms:modified xsi:type="dcterms:W3CDTF">2019-04-22T02:31:26Z</dcterms:modified>
</cp:coreProperties>
</file>