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ersoz/Desktop/CS541/CDAP/"/>
    </mc:Choice>
  </mc:AlternateContent>
  <xr:revisionPtr revIDLastSave="0" documentId="8_{D629471C-2EA2-344C-BD44-44187FFDA534}" xr6:coauthVersionLast="44" xr6:coauthVersionMax="44" xr10:uidLastSave="{00000000-0000-0000-0000-000000000000}"/>
  <bookViews>
    <workbookView xWindow="0" yWindow="460" windowWidth="28220" windowHeight="17360" activeTab="3" xr2:uid="{00000000-000D-0000-FFFF-FFFF00000000}"/>
  </bookViews>
  <sheets>
    <sheet name="2016 south region table" sheetId="1" r:id="rId1"/>
    <sheet name="Agronomic Characteristics" sheetId="3" r:id="rId2"/>
    <sheet name="LookUpTable" sheetId="4" r:id="rId3"/>
    <sheet name="input2R" sheetId="2" r:id="rId4"/>
  </sheets>
  <definedNames>
    <definedName name="_xlnm._FilterDatabase" localSheetId="0" hidden="1">'2016 south region table'!$A$7:$K$7</definedName>
    <definedName name="_xlnm.Database">#REF!</definedName>
    <definedName name="_xlnm.Print_Area" localSheetId="0">'2016 south region table'!$A$1:$K$78</definedName>
    <definedName name="_xlnm.Print_Area" localSheetId="1">'Agronomic Characteristics'!$B$1:$L$133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2" i="4" l="1"/>
  <c r="B61" i="4"/>
  <c r="B60" i="4"/>
  <c r="B57" i="4"/>
  <c r="B56" i="4"/>
  <c r="B55" i="4"/>
  <c r="B54" i="4"/>
  <c r="B50" i="4"/>
  <c r="B49" i="4"/>
  <c r="B48" i="4"/>
  <c r="B47" i="4"/>
  <c r="B46" i="4"/>
  <c r="B45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" i="2"/>
  <c r="E72" i="1" l="1"/>
  <c r="E71" i="1"/>
  <c r="E70" i="1"/>
  <c r="E63" i="1"/>
  <c r="E69" i="1"/>
  <c r="E68" i="1"/>
  <c r="E67" i="1"/>
  <c r="E66" i="1"/>
  <c r="E65" i="1"/>
  <c r="E64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<sst xmlns="http://schemas.openxmlformats.org/spreadsheetml/2006/main" count="3009" uniqueCount="337">
  <si>
    <t>Company</t>
  </si>
  <si>
    <t>Variety</t>
  </si>
  <si>
    <t>Yield</t>
  </si>
  <si>
    <t>Yield Rank</t>
  </si>
  <si>
    <t>Test wt.</t>
  </si>
  <si>
    <t>bu/ac</t>
  </si>
  <si>
    <t>lb/bu</t>
  </si>
  <si>
    <t>Trial Mean</t>
  </si>
  <si>
    <t>LSD, 10%</t>
  </si>
  <si>
    <t>CV, %</t>
  </si>
  <si>
    <t>Height</t>
  </si>
  <si>
    <t>in.</t>
  </si>
  <si>
    <r>
      <t>ST</t>
    </r>
    <r>
      <rPr>
        <b/>
        <u/>
        <vertAlign val="superscript"/>
        <sz val="10"/>
        <rFont val="Arial"/>
        <family val="2"/>
      </rPr>
      <t>1</t>
    </r>
  </si>
  <si>
    <t>Belleville</t>
  </si>
  <si>
    <t>AgriMAXX</t>
  </si>
  <si>
    <t>C</t>
  </si>
  <si>
    <t>BioTown Seeds</t>
  </si>
  <si>
    <t>G</t>
  </si>
  <si>
    <t>Dyna-Gro</t>
  </si>
  <si>
    <t>GROWMARK</t>
  </si>
  <si>
    <t>Kitchen Seed Company</t>
  </si>
  <si>
    <t>FS 624</t>
  </si>
  <si>
    <t>H7W15</t>
  </si>
  <si>
    <t>SY 547</t>
  </si>
  <si>
    <t>FS 604</t>
  </si>
  <si>
    <t>FS 615</t>
  </si>
  <si>
    <t>USG</t>
  </si>
  <si>
    <t>Elkville</t>
  </si>
  <si>
    <t>Croplan</t>
  </si>
  <si>
    <t>H7W16</t>
  </si>
  <si>
    <t>KSC 416</t>
  </si>
  <si>
    <t>KSC 417</t>
  </si>
  <si>
    <t>SY 100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</si>
  <si>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ST- Seed Treatment: C= Cruiser+Fungicide, F= Fungicide, G= Gaucho+Fungicide and E= Escalate+Fungicide.</t>
    </r>
  </si>
  <si>
    <t>AgriPro</t>
  </si>
  <si>
    <t>Pioneer</t>
  </si>
  <si>
    <t>FS 603</t>
  </si>
  <si>
    <t>Hoffman Seed</t>
  </si>
  <si>
    <t>H7W28</t>
  </si>
  <si>
    <t>KSC 418</t>
  </si>
  <si>
    <t>LCS</t>
  </si>
  <si>
    <t>AMMO</t>
  </si>
  <si>
    <t>Limagrain</t>
  </si>
  <si>
    <t>Table 1. Southern Illinois regional wheat variety trial results, 2019</t>
  </si>
  <si>
    <t>Exp 1902</t>
  </si>
  <si>
    <t>Exp 1906</t>
  </si>
  <si>
    <t>Exp 1913</t>
  </si>
  <si>
    <t>SY Viper</t>
  </si>
  <si>
    <t>Diener 491W</t>
  </si>
  <si>
    <t>Diener 497W</t>
  </si>
  <si>
    <t>Diener D510W</t>
  </si>
  <si>
    <t>Diener XW1902W</t>
  </si>
  <si>
    <t>CP8550</t>
  </si>
  <si>
    <t>CP8800</t>
  </si>
  <si>
    <t>CP9415</t>
  </si>
  <si>
    <t>CP9606</t>
  </si>
  <si>
    <t>WX18416</t>
  </si>
  <si>
    <t>WX19713</t>
  </si>
  <si>
    <t>WX19714</t>
  </si>
  <si>
    <t>Go Wheat</t>
  </si>
  <si>
    <t>EXP18-1</t>
  </si>
  <si>
    <t>EXP18-2</t>
  </si>
  <si>
    <t>FS 599</t>
  </si>
  <si>
    <t>FS 601</t>
  </si>
  <si>
    <t>WX19A</t>
  </si>
  <si>
    <t>WX19B</t>
  </si>
  <si>
    <t>H7W19</t>
  </si>
  <si>
    <t>KWS Cereals</t>
  </si>
  <si>
    <t>KWS19X03</t>
  </si>
  <si>
    <t>KWS19X07</t>
  </si>
  <si>
    <t>L11713</t>
  </si>
  <si>
    <t>25R61</t>
  </si>
  <si>
    <t>25R74</t>
  </si>
  <si>
    <t>25R77</t>
  </si>
  <si>
    <t>ProHarvest</t>
  </si>
  <si>
    <t>Exp 1905</t>
  </si>
  <si>
    <t>KWS19X09</t>
  </si>
  <si>
    <t>1 to 66</t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</si>
  <si>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St. Peter (formerly Neoga) trial was not included in the Southern region table, due to excessive water standing on the plots.</t>
    </r>
  </si>
  <si>
    <r>
      <t>Regional Average</t>
    </r>
    <r>
      <rPr>
        <b/>
        <u/>
        <vertAlign val="superscript"/>
        <sz val="10"/>
        <rFont val="Arial"/>
        <family val="2"/>
      </rPr>
      <t>2</t>
    </r>
  </si>
  <si>
    <t>L11548</t>
  </si>
  <si>
    <t>SY 576</t>
  </si>
  <si>
    <t>SeedTreatment</t>
  </si>
  <si>
    <t>Dictionary</t>
  </si>
  <si>
    <t xml:space="preserve">15 companies </t>
  </si>
  <si>
    <t>66 varieties from 15 companies</t>
  </si>
  <si>
    <t>NA</t>
  </si>
  <si>
    <t>Locations</t>
  </si>
  <si>
    <t>Data</t>
  </si>
  <si>
    <t>Testweight</t>
  </si>
  <si>
    <t>Location</t>
  </si>
  <si>
    <t>Trait</t>
  </si>
  <si>
    <t>Value</t>
  </si>
  <si>
    <t>yield</t>
  </si>
  <si>
    <t>testweight</t>
  </si>
  <si>
    <t>Region</t>
  </si>
  <si>
    <t>SIL</t>
  </si>
  <si>
    <t>Exp_1902</t>
  </si>
  <si>
    <t>Exp_1905</t>
  </si>
  <si>
    <t>Exp_1906</t>
  </si>
  <si>
    <t>Exp_1913</t>
  </si>
  <si>
    <t>SY_576</t>
  </si>
  <si>
    <t>SY_100</t>
  </si>
  <si>
    <t>SY_547</t>
  </si>
  <si>
    <t>SY_Viper</t>
  </si>
  <si>
    <t>BioTown_Seeds</t>
  </si>
  <si>
    <t>Diener_491W</t>
  </si>
  <si>
    <t>Diener_497W</t>
  </si>
  <si>
    <t>Diener_D510W</t>
  </si>
  <si>
    <t>Diener_XW1902W</t>
  </si>
  <si>
    <t>Go_Wheat</t>
  </si>
  <si>
    <t>FS_599</t>
  </si>
  <si>
    <t>FS_601</t>
  </si>
  <si>
    <t>FS_603</t>
  </si>
  <si>
    <t>FS_604</t>
  </si>
  <si>
    <t>FS_615</t>
  </si>
  <si>
    <t>FS_624</t>
  </si>
  <si>
    <t>Hoffman_Seed</t>
  </si>
  <si>
    <t>Kitchen_Seed_Company</t>
  </si>
  <si>
    <t>KSC_416</t>
  </si>
  <si>
    <t>KSC_417</t>
  </si>
  <si>
    <t>KSC_418</t>
  </si>
  <si>
    <t>KWS_Cereals</t>
  </si>
  <si>
    <t xml:space="preserve"> MS = moderately susceptible; MR = Moderately resistant</t>
  </si>
  <si>
    <t>Hessian fly and disease reactions: S = susceptible; R = resistant; I = intermediate;</t>
  </si>
  <si>
    <t>Plant height: S = short; M = medium; T = tall</t>
  </si>
  <si>
    <t>Winterhardiness and standability are rated fair (F), good (G), very good (VG) or excellent (E)</t>
  </si>
  <si>
    <t>S = smooth (not bearded); T = tip-awned; B = awned (bearded)</t>
  </si>
  <si>
    <t xml:space="preserve">Head type: </t>
  </si>
  <si>
    <t xml:space="preserve">E = 2 or more days earlier than average; ME = 1-2 days early; M = medium maturity, or about average of most varieties grown in Illinois; ML = 1-2 days later than M; L = 2 or more days later than M </t>
  </si>
  <si>
    <t xml:space="preserve">Maturity: </t>
  </si>
  <si>
    <t>V = variety; B = blend; H = hybrid</t>
  </si>
  <si>
    <t>Type:</t>
  </si>
  <si>
    <t>Codes:</t>
  </si>
  <si>
    <t>MR</t>
  </si>
  <si>
    <t>R</t>
  </si>
  <si>
    <t>VG</t>
  </si>
  <si>
    <t>MT</t>
  </si>
  <si>
    <t>B</t>
  </si>
  <si>
    <t>ME</t>
  </si>
  <si>
    <t>V</t>
  </si>
  <si>
    <t>I</t>
  </si>
  <si>
    <t>S</t>
  </si>
  <si>
    <t>M</t>
  </si>
  <si>
    <t>E</t>
  </si>
  <si>
    <t>ML</t>
  </si>
  <si>
    <t>UniSouth Genetics</t>
  </si>
  <si>
    <t xml:space="preserve">Go Wheat </t>
  </si>
  <si>
    <t>T</t>
  </si>
  <si>
    <t>PRO 410</t>
  </si>
  <si>
    <t>ProHarvest Seeds</t>
  </si>
  <si>
    <t>MS</t>
  </si>
  <si>
    <t>25R40</t>
  </si>
  <si>
    <t>L</t>
  </si>
  <si>
    <t>25R25</t>
  </si>
  <si>
    <t>MW857</t>
  </si>
  <si>
    <t>L11719</t>
  </si>
  <si>
    <t>Limagrain Cereal</t>
  </si>
  <si>
    <t>Lewis Hybrids</t>
  </si>
  <si>
    <t>S-M</t>
  </si>
  <si>
    <t xml:space="preserve">M </t>
  </si>
  <si>
    <t>KF 15639</t>
  </si>
  <si>
    <t>KF 15334</t>
  </si>
  <si>
    <t>KF 15241</t>
  </si>
  <si>
    <t>KF 727</t>
  </si>
  <si>
    <t>KF 667</t>
  </si>
  <si>
    <t>KF 553</t>
  </si>
  <si>
    <t>Kratz Farms LLC</t>
  </si>
  <si>
    <t>KSC 418W</t>
  </si>
  <si>
    <t>KSC 417W</t>
  </si>
  <si>
    <t>KSC 416W</t>
  </si>
  <si>
    <t>Maturity</t>
  </si>
  <si>
    <t>Type</t>
  </si>
  <si>
    <t>Origin</t>
  </si>
  <si>
    <t>VE</t>
  </si>
  <si>
    <t>Growmark</t>
  </si>
  <si>
    <t>68X</t>
  </si>
  <si>
    <t>67X</t>
  </si>
  <si>
    <t>GV 679</t>
  </si>
  <si>
    <t>GV 668</t>
  </si>
  <si>
    <t>GV 658</t>
  </si>
  <si>
    <t>GV 619</t>
  </si>
  <si>
    <t>Green Valley</t>
  </si>
  <si>
    <t>n/a</t>
  </si>
  <si>
    <t>WX19711</t>
  </si>
  <si>
    <t>DeRaedt Seed</t>
  </si>
  <si>
    <t>Diener 510W</t>
  </si>
  <si>
    <t xml:space="preserve"> provided by companies.  See the bottom of the table (second page) for codes.</t>
  </si>
  <si>
    <t>Table 9. Agronomic characteristics of wheat varieties sold in Illinois.  Descriptions of private varieties are</t>
  </si>
  <si>
    <t>Monier Seed &amp; Service</t>
  </si>
  <si>
    <t>Pro Seed Genetics</t>
  </si>
  <si>
    <t>HeadType</t>
  </si>
  <si>
    <t>WinterHardiness</t>
  </si>
  <si>
    <t>PlantHeight</t>
  </si>
  <si>
    <t>Standability</t>
  </si>
  <si>
    <t>HessianFly</t>
  </si>
  <si>
    <t>LeafRust</t>
  </si>
  <si>
    <t>Septoria</t>
  </si>
  <si>
    <t>RankOrder</t>
  </si>
  <si>
    <t>Winterhardiness</t>
  </si>
  <si>
    <t>Fair</t>
  </si>
  <si>
    <t>Good</t>
  </si>
  <si>
    <t>VeryGood</t>
  </si>
  <si>
    <t>Excellent</t>
  </si>
  <si>
    <t>Short</t>
  </si>
  <si>
    <t>Medium</t>
  </si>
  <si>
    <t>Tall</t>
  </si>
  <si>
    <t>Disease ratings</t>
  </si>
  <si>
    <t>Moderately susceptible</t>
  </si>
  <si>
    <t>Moderately resistant</t>
  </si>
  <si>
    <t>Susceptible</t>
  </si>
  <si>
    <t>Intermediate</t>
  </si>
  <si>
    <t>Resistant</t>
  </si>
  <si>
    <t>Head Type</t>
  </si>
  <si>
    <t>Smooth</t>
  </si>
  <si>
    <t>Tip-awned</t>
  </si>
  <si>
    <t>Awned</t>
  </si>
  <si>
    <t>s</t>
  </si>
  <si>
    <t>t</t>
  </si>
  <si>
    <t>b</t>
  </si>
  <si>
    <t>CompVar</t>
  </si>
  <si>
    <t>AgriMAXX_444</t>
  </si>
  <si>
    <t>AgriMAXX_454</t>
  </si>
  <si>
    <t>AgriMAXX_463</t>
  </si>
  <si>
    <t>AgriMAXX_473</t>
  </si>
  <si>
    <t>AgriMAXX_475</t>
  </si>
  <si>
    <t>AgriMAXX_485</t>
  </si>
  <si>
    <t>AgriMAXX_486</t>
  </si>
  <si>
    <t>AgriMAXX_495</t>
  </si>
  <si>
    <t>AgriMAXX_Exp_1902</t>
  </si>
  <si>
    <t>AgriMAXX_Exp_1905</t>
  </si>
  <si>
    <t>AgriMAXX_Exp_1906</t>
  </si>
  <si>
    <t>AgriMAXX_Exp_1913</t>
  </si>
  <si>
    <t>AgriPro_SY_576</t>
  </si>
  <si>
    <t>AgriPro_SY_100</t>
  </si>
  <si>
    <t>AgriPro_SY_547</t>
  </si>
  <si>
    <t>AgriPro_SY_Viper</t>
  </si>
  <si>
    <t>BioTown_Seeds_Diener_491W</t>
  </si>
  <si>
    <t>BioTown_Seeds_Diener_497W</t>
  </si>
  <si>
    <t>BioTown_Seeds_Diener_D510W</t>
  </si>
  <si>
    <t>BioTown_Seeds_Diener_XW1902W</t>
  </si>
  <si>
    <t>Croplan_CP8550</t>
  </si>
  <si>
    <t>Croplan_CP8800</t>
  </si>
  <si>
    <t>Croplan_CP9415</t>
  </si>
  <si>
    <t>Croplan_CP9606</t>
  </si>
  <si>
    <t>Dyna-Gro_9522</t>
  </si>
  <si>
    <t>Dyna-Gro_9701</t>
  </si>
  <si>
    <t>Dyna-Gro_9750</t>
  </si>
  <si>
    <t>Dyna-Gro_9862</t>
  </si>
  <si>
    <t>Dyna-Gro_9932</t>
  </si>
  <si>
    <t>Dyna-Gro_9941</t>
  </si>
  <si>
    <t>Dyna-Gro_9980</t>
  </si>
  <si>
    <t>Dyna-Gro_WX18416</t>
  </si>
  <si>
    <t>Dyna-Gro_WX19713</t>
  </si>
  <si>
    <t>Dyna-Gro_WX19714</t>
  </si>
  <si>
    <t>Go_Wheat_2058</t>
  </si>
  <si>
    <t>Go_Wheat_EXP18-1</t>
  </si>
  <si>
    <t>Go_Wheat_EXP18-2</t>
  </si>
  <si>
    <t>GROWMARK_FS_599</t>
  </si>
  <si>
    <t>GROWMARK_FS_601</t>
  </si>
  <si>
    <t>GROWMARK_FS_603</t>
  </si>
  <si>
    <t>GROWMARK_FS_604</t>
  </si>
  <si>
    <t>GROWMARK_FS_615</t>
  </si>
  <si>
    <t>GROWMARK_FS_624</t>
  </si>
  <si>
    <t>GROWMARK_WX19A</t>
  </si>
  <si>
    <t>GROWMARK_WX19B</t>
  </si>
  <si>
    <t>Hoffman_Seed_H7W15</t>
  </si>
  <si>
    <t>Hoffman_Seed_H7W16</t>
  </si>
  <si>
    <t>Hoffman_Seed_H7W19</t>
  </si>
  <si>
    <t>Hoffman_Seed_H7W28</t>
  </si>
  <si>
    <t>Kitchen_Seed_Company_KSC_416</t>
  </si>
  <si>
    <t>Kitchen_Seed_Company_KSC_417</t>
  </si>
  <si>
    <t>Kitchen_Seed_Company_KSC_418</t>
  </si>
  <si>
    <t>KWS_Cereals_KWS19X03</t>
  </si>
  <si>
    <t>KWS_Cereals_KWS19X07</t>
  </si>
  <si>
    <t>KWS_Cereals_KWS19X09</t>
  </si>
  <si>
    <t>LCS_AMMO</t>
  </si>
  <si>
    <t>Limagrain_L11548</t>
  </si>
  <si>
    <t>Limagrain_L11713</t>
  </si>
  <si>
    <t>Pioneer_25R61</t>
  </si>
  <si>
    <t>Pioneer_25R74</t>
  </si>
  <si>
    <t>Pioneer_25R77</t>
  </si>
  <si>
    <t>ProHarvest_286</t>
  </si>
  <si>
    <t>ProHarvest_317</t>
  </si>
  <si>
    <t>USG_3329</t>
  </si>
  <si>
    <t>USG_3404</t>
  </si>
  <si>
    <t>USG_3536</t>
  </si>
  <si>
    <t>AgriMAXX_413</t>
  </si>
  <si>
    <t>AgriMAXX_438</t>
  </si>
  <si>
    <t>Dyna-Gro_WX19711</t>
  </si>
  <si>
    <t>Growmark_599</t>
  </si>
  <si>
    <t>Growmark_601</t>
  </si>
  <si>
    <t>Growmark_603</t>
  </si>
  <si>
    <t>Growmark_604</t>
  </si>
  <si>
    <t>Growmark_615</t>
  </si>
  <si>
    <t>Growmark_624</t>
  </si>
  <si>
    <t>Growmark_WX19A</t>
  </si>
  <si>
    <t>Growmark_WX19B</t>
  </si>
  <si>
    <t>Pioneer_25R25</t>
  </si>
  <si>
    <t>Pioneer_25R40</t>
  </si>
  <si>
    <t>_</t>
  </si>
  <si>
    <t>BioTown_Seeds_Diener_510W</t>
  </si>
  <si>
    <t>DeRaedt_Seed_11</t>
  </si>
  <si>
    <t>DeRaedt_Seed_17</t>
  </si>
  <si>
    <t>DeRaedt_Seed_24</t>
  </si>
  <si>
    <t>Green_Valley_GV_619</t>
  </si>
  <si>
    <t>Green_Valley_GV_658</t>
  </si>
  <si>
    <t>Green_Valley_GV_668</t>
  </si>
  <si>
    <t>Green_Valley_GV_679</t>
  </si>
  <si>
    <t>Green_Valley_67X</t>
  </si>
  <si>
    <t>Green_Valley_68X</t>
  </si>
  <si>
    <t>Kitchen_Seed_Company_KSC_416W</t>
  </si>
  <si>
    <t>Kitchen_Seed_Company_KSC_417W</t>
  </si>
  <si>
    <t>Kitchen_Seed_Company_KSC_418W</t>
  </si>
  <si>
    <t>Kratz_Farms_LLC_KF_553</t>
  </si>
  <si>
    <t>Kratz_Farms_LLC_KF_667</t>
  </si>
  <si>
    <t>Kratz_Farms_LLC_KF_727</t>
  </si>
  <si>
    <t>Kratz_Farms_LLC_KF_15241</t>
  </si>
  <si>
    <t>Kratz_Farms_LLC_KF_15334</t>
  </si>
  <si>
    <t>Kratz_Farms_LLC_KF_15639</t>
  </si>
  <si>
    <t>Lewis_Hybrids_828</t>
  </si>
  <si>
    <t>Lewis_Hybrids_829</t>
  </si>
  <si>
    <t>Lewis_Hybrids_833</t>
  </si>
  <si>
    <t>Lewis_Hybrids_839</t>
  </si>
  <si>
    <t>Lewis_Hybrids_851</t>
  </si>
  <si>
    <t>Limagrain_Cereal_L11713</t>
  </si>
  <si>
    <t>Limagrain_Cereal_L11548</t>
  </si>
  <si>
    <t>Limagrain_Cereal_L11719</t>
  </si>
  <si>
    <t>Monier_Seed_&amp;_Service_MW857</t>
  </si>
  <si>
    <t>ProHarvest_Seeds_286</t>
  </si>
  <si>
    <t>ProHarvest_Seeds_317</t>
  </si>
  <si>
    <t>Pro_Seed_Genetics_PRO_410</t>
  </si>
  <si>
    <t>UniSouth_Genetics_3404</t>
  </si>
  <si>
    <t>UniSouth_Genetics_3329</t>
  </si>
  <si>
    <t>UniSouth_Genetics_3536</t>
  </si>
  <si>
    <t>SILT</t>
  </si>
  <si>
    <t>AgroCharT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</si>
</sst>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u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name val="Arial MT"/>
    </font>
    <font>
      <sz val="9"/>
      <name val="Arial MT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/>
    <xf numFmtId="0" fontId="4" fillId="0" borderId="0" xfId="0" applyFont="1" applyAlignment="1">
      <alignment horizontal="center"/>
    </xf>
    <xf numFmtId="1" fontId="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/>
    <xf numFmtId="0" fontId="4" fillId="0" borderId="0" xfId="0" applyFont="1" applyAlignment="1">
      <alignment horizontal="center"/>
    </xf>
    <xf numFmtId="0" fontId="1" fillId="2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right" indent="1"/>
    </xf>
    <xf numFmtId="164" fontId="0" fillId="0" borderId="0" xfId="0" applyNumberFormat="1" applyFill="1" applyAlignment="1">
      <alignment horizontal="right" indent="1"/>
    </xf>
    <xf numFmtId="0" fontId="0" fillId="2" borderId="0" xfId="0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164" fontId="0" fillId="2" borderId="0" xfId="0" applyNumberFormat="1" applyFill="1" applyAlignment="1">
      <alignment horizontal="right" vertical="center" indent="1"/>
    </xf>
    <xf numFmtId="164" fontId="0" fillId="0" borderId="0" xfId="0" applyNumberFormat="1" applyFill="1" applyAlignment="1">
      <alignment horizontal="right" vertical="center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1"/>
    <xf numFmtId="0" fontId="1" fillId="0" borderId="0" xfId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vertical="top" wrapText="1"/>
    </xf>
    <xf numFmtId="0" fontId="9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0" fontId="1" fillId="0" borderId="0" xfId="1" applyAlignment="1" applyProtection="1">
      <alignment horizontal="left"/>
      <protection locked="0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0" fillId="0" borderId="0" xfId="1" applyFont="1"/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3" fillId="0" borderId="0" xfId="1" applyFont="1"/>
    <xf numFmtId="0" fontId="11" fillId="0" borderId="0" xfId="1" applyFont="1"/>
    <xf numFmtId="0" fontId="13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8" fillId="0" borderId="0" xfId="1" quotePrefix="1" applyFont="1" applyAlignment="1">
      <alignment horizontal="left"/>
    </xf>
    <xf numFmtId="0" fontId="3" fillId="0" borderId="0" xfId="1" applyFont="1" applyAlignment="1" applyProtection="1">
      <alignment horizontal="center"/>
      <protection locked="0"/>
    </xf>
    <xf numFmtId="0" fontId="14" fillId="0" borderId="0" xfId="1" applyFont="1"/>
    <xf numFmtId="0" fontId="14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 applyProtection="1">
      <alignment horizontal="left"/>
      <protection locked="0"/>
    </xf>
    <xf numFmtId="0" fontId="1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8" fillId="0" borderId="0" xfId="1" applyFont="1" applyAlignment="1">
      <alignment horizontal="right"/>
    </xf>
    <xf numFmtId="0" fontId="1" fillId="0" borderId="0" xfId="1" applyFont="1"/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85711C10-53AF-2448-B6ED-BC0230C3069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1"/>
  <sheetViews>
    <sheetView workbookViewId="0">
      <selection activeCell="N19" sqref="N19"/>
    </sheetView>
  </sheetViews>
  <sheetFormatPr baseColWidth="10" defaultColWidth="8.83203125" defaultRowHeight="13"/>
  <cols>
    <col min="1" max="1" width="25.1640625" customWidth="1"/>
    <col min="2" max="2" width="16.33203125" style="9" customWidth="1"/>
    <col min="3" max="3" width="4" style="12" bestFit="1" customWidth="1"/>
    <col min="5" max="5" width="10.33203125" customWidth="1"/>
    <col min="7" max="7" width="7.33203125" customWidth="1"/>
    <col min="8" max="8" width="7.6640625" customWidth="1"/>
    <col min="9" max="9" width="8.5" customWidth="1"/>
    <col min="10" max="10" width="7.6640625" style="31" customWidth="1"/>
    <col min="11" max="11" width="8.5" style="31" customWidth="1"/>
    <col min="13" max="13" width="2" style="71" customWidth="1"/>
  </cols>
  <sheetData>
    <row r="1" spans="1:23" ht="14">
      <c r="A1" s="8" t="s">
        <v>43</v>
      </c>
    </row>
    <row r="2" spans="1:23" ht="6" customHeight="1"/>
    <row r="3" spans="1:23" ht="15">
      <c r="A3" s="4"/>
      <c r="B3" s="10"/>
      <c r="C3" s="13"/>
      <c r="D3" s="5" t="s">
        <v>79</v>
      </c>
      <c r="E3" s="5"/>
      <c r="F3" s="5"/>
      <c r="G3" s="5"/>
      <c r="H3" s="73" t="s">
        <v>27</v>
      </c>
      <c r="I3" s="73"/>
      <c r="J3" s="73" t="s">
        <v>13</v>
      </c>
      <c r="K3" s="73"/>
    </row>
    <row r="4" spans="1:23" ht="15">
      <c r="A4" s="6" t="s">
        <v>0</v>
      </c>
      <c r="B4" s="11" t="s">
        <v>1</v>
      </c>
      <c r="C4" s="7" t="s">
        <v>12</v>
      </c>
      <c r="D4" s="7" t="s">
        <v>2</v>
      </c>
      <c r="E4" s="7" t="s">
        <v>3</v>
      </c>
      <c r="F4" s="7" t="s">
        <v>4</v>
      </c>
      <c r="G4" s="7" t="s">
        <v>10</v>
      </c>
      <c r="H4" s="7" t="s">
        <v>2</v>
      </c>
      <c r="I4" s="7" t="s">
        <v>4</v>
      </c>
      <c r="J4" s="32" t="s">
        <v>2</v>
      </c>
      <c r="K4" s="32" t="s">
        <v>4</v>
      </c>
    </row>
    <row r="5" spans="1:23">
      <c r="D5" s="3" t="s">
        <v>5</v>
      </c>
      <c r="E5" s="3" t="s">
        <v>77</v>
      </c>
      <c r="F5" s="3" t="s">
        <v>6</v>
      </c>
      <c r="G5" s="3" t="s">
        <v>11</v>
      </c>
      <c r="H5" s="3" t="s">
        <v>5</v>
      </c>
      <c r="I5" s="3" t="s">
        <v>6</v>
      </c>
      <c r="J5" s="3" t="s">
        <v>5</v>
      </c>
      <c r="K5" s="3" t="s">
        <v>6</v>
      </c>
    </row>
    <row r="6" spans="1:23" ht="6" customHeight="1">
      <c r="D6" s="3"/>
      <c r="E6" s="3"/>
      <c r="F6" s="3"/>
      <c r="G6" s="3"/>
      <c r="H6" s="3"/>
      <c r="I6" s="3"/>
      <c r="J6" s="3"/>
      <c r="K6" s="3"/>
    </row>
    <row r="7" spans="1:23">
      <c r="A7" s="15" t="s">
        <v>14</v>
      </c>
      <c r="B7" s="29">
        <v>444</v>
      </c>
      <c r="C7" s="17" t="s">
        <v>15</v>
      </c>
      <c r="D7" s="34">
        <v>87.18</v>
      </c>
      <c r="E7" s="19">
        <f t="shared" ref="E7:E38" si="0">_xlfn.RANK.AVG(D7,D$7:D$72,0)</f>
        <v>37</v>
      </c>
      <c r="F7" s="18">
        <v>56.48</v>
      </c>
      <c r="G7" s="19">
        <v>35</v>
      </c>
      <c r="H7" s="38">
        <v>96.16</v>
      </c>
      <c r="I7" s="18">
        <v>58.33</v>
      </c>
      <c r="J7" s="18">
        <v>78.2</v>
      </c>
      <c r="K7" s="18">
        <v>54.63</v>
      </c>
      <c r="O7" t="s">
        <v>83</v>
      </c>
      <c r="S7" s="14" t="s">
        <v>82</v>
      </c>
      <c r="U7" s="14" t="s">
        <v>87</v>
      </c>
      <c r="W7" s="14" t="s">
        <v>88</v>
      </c>
    </row>
    <row r="8" spans="1:23">
      <c r="A8" s="15" t="s">
        <v>14</v>
      </c>
      <c r="B8" s="29">
        <v>454</v>
      </c>
      <c r="C8" s="17" t="s">
        <v>15</v>
      </c>
      <c r="D8" s="34">
        <v>88.38</v>
      </c>
      <c r="E8" s="19">
        <f t="shared" si="0"/>
        <v>33</v>
      </c>
      <c r="F8" s="18">
        <v>54.11</v>
      </c>
      <c r="G8" s="19">
        <v>34</v>
      </c>
      <c r="H8" s="38">
        <v>107.56</v>
      </c>
      <c r="I8" s="18">
        <v>59.25</v>
      </c>
      <c r="J8" s="18">
        <v>69.2</v>
      </c>
      <c r="K8" s="18">
        <v>48.97</v>
      </c>
      <c r="O8" s="4" t="s">
        <v>0</v>
      </c>
      <c r="P8" t="s">
        <v>84</v>
      </c>
      <c r="S8" s="14" t="s">
        <v>15</v>
      </c>
      <c r="U8" s="14" t="s">
        <v>27</v>
      </c>
      <c r="W8" s="14" t="s">
        <v>2</v>
      </c>
    </row>
    <row r="9" spans="1:23">
      <c r="A9" s="15" t="s">
        <v>14</v>
      </c>
      <c r="B9" s="29">
        <v>463</v>
      </c>
      <c r="C9" s="17" t="s">
        <v>15</v>
      </c>
      <c r="D9" s="34">
        <v>86.44</v>
      </c>
      <c r="E9" s="19">
        <f t="shared" si="0"/>
        <v>40</v>
      </c>
      <c r="F9" s="18">
        <v>55.03</v>
      </c>
      <c r="G9" s="19">
        <v>33</v>
      </c>
      <c r="H9" s="38">
        <v>97.3</v>
      </c>
      <c r="I9" s="18">
        <v>55.93</v>
      </c>
      <c r="J9" s="18">
        <v>75.58</v>
      </c>
      <c r="K9" s="18">
        <v>54.13</v>
      </c>
      <c r="O9" s="15" t="s">
        <v>14</v>
      </c>
      <c r="S9" s="14" t="s">
        <v>17</v>
      </c>
      <c r="U9" s="14" t="s">
        <v>13</v>
      </c>
      <c r="W9" s="14" t="s">
        <v>89</v>
      </c>
    </row>
    <row r="10" spans="1:23">
      <c r="A10" s="15" t="s">
        <v>14</v>
      </c>
      <c r="B10" s="29">
        <v>473</v>
      </c>
      <c r="C10" s="17" t="s">
        <v>15</v>
      </c>
      <c r="D10" s="34">
        <v>85.3</v>
      </c>
      <c r="E10" s="19">
        <f t="shared" si="0"/>
        <v>45</v>
      </c>
      <c r="F10" s="18">
        <v>56.34</v>
      </c>
      <c r="G10" s="19">
        <v>36</v>
      </c>
      <c r="H10" s="38">
        <v>97.21</v>
      </c>
      <c r="I10" s="18">
        <v>57.7</v>
      </c>
      <c r="J10" s="18">
        <v>73.38</v>
      </c>
      <c r="K10" s="18">
        <v>54.97</v>
      </c>
      <c r="O10" s="20" t="s">
        <v>34</v>
      </c>
      <c r="S10" s="14" t="s">
        <v>86</v>
      </c>
    </row>
    <row r="11" spans="1:23">
      <c r="A11" s="15" t="s">
        <v>14</v>
      </c>
      <c r="B11" s="29">
        <v>475</v>
      </c>
      <c r="C11" s="17" t="s">
        <v>15</v>
      </c>
      <c r="D11" s="34">
        <v>90.65</v>
      </c>
      <c r="E11" s="19">
        <f t="shared" si="0"/>
        <v>23</v>
      </c>
      <c r="F11" s="18">
        <v>56.2</v>
      </c>
      <c r="G11" s="19">
        <v>34</v>
      </c>
      <c r="H11" s="38">
        <v>107.46</v>
      </c>
      <c r="I11" s="18">
        <v>57.33</v>
      </c>
      <c r="J11" s="18">
        <v>73.84</v>
      </c>
      <c r="K11" s="18">
        <v>55.07</v>
      </c>
      <c r="O11" s="27" t="s">
        <v>16</v>
      </c>
    </row>
    <row r="12" spans="1:23" s="27" customFormat="1">
      <c r="A12" s="27" t="s">
        <v>14</v>
      </c>
      <c r="B12" s="30">
        <v>485</v>
      </c>
      <c r="C12" s="24" t="s">
        <v>15</v>
      </c>
      <c r="D12" s="35">
        <v>76.819999999999993</v>
      </c>
      <c r="E12" s="26">
        <f t="shared" si="0"/>
        <v>64</v>
      </c>
      <c r="F12" s="25">
        <v>56.3</v>
      </c>
      <c r="G12" s="26">
        <v>34</v>
      </c>
      <c r="H12" s="39">
        <v>90.96</v>
      </c>
      <c r="I12" s="25">
        <v>59</v>
      </c>
      <c r="J12" s="25">
        <v>62.68</v>
      </c>
      <c r="K12" s="25">
        <v>53.6</v>
      </c>
      <c r="M12" s="71"/>
      <c r="O12" s="15" t="s">
        <v>28</v>
      </c>
    </row>
    <row r="13" spans="1:23">
      <c r="A13" s="27" t="s">
        <v>14</v>
      </c>
      <c r="B13" s="30">
        <v>486</v>
      </c>
      <c r="C13" s="24" t="s">
        <v>15</v>
      </c>
      <c r="D13" s="35">
        <v>93.42</v>
      </c>
      <c r="E13" s="26">
        <f t="shared" si="0"/>
        <v>8</v>
      </c>
      <c r="F13" s="25">
        <v>54.88</v>
      </c>
      <c r="G13" s="26">
        <v>36</v>
      </c>
      <c r="H13" s="39">
        <v>104.29</v>
      </c>
      <c r="I13" s="25">
        <v>58.17</v>
      </c>
      <c r="J13" s="25">
        <v>82.55</v>
      </c>
      <c r="K13" s="25">
        <v>51.59</v>
      </c>
      <c r="O13" s="15" t="s">
        <v>18</v>
      </c>
    </row>
    <row r="14" spans="1:23">
      <c r="A14" s="27" t="s">
        <v>14</v>
      </c>
      <c r="B14" s="30">
        <v>495</v>
      </c>
      <c r="C14" s="24" t="s">
        <v>15</v>
      </c>
      <c r="D14" s="35">
        <v>90.11</v>
      </c>
      <c r="E14" s="26">
        <f t="shared" si="0"/>
        <v>26</v>
      </c>
      <c r="F14" s="25">
        <v>55.03</v>
      </c>
      <c r="G14" s="26">
        <v>35</v>
      </c>
      <c r="H14" s="39">
        <v>100.61</v>
      </c>
      <c r="I14" s="25">
        <v>56.93</v>
      </c>
      <c r="J14" s="25">
        <v>79.61</v>
      </c>
      <c r="K14" s="25">
        <v>53.13</v>
      </c>
      <c r="O14" s="15" t="s">
        <v>59</v>
      </c>
    </row>
    <row r="15" spans="1:23">
      <c r="A15" s="27" t="s">
        <v>14</v>
      </c>
      <c r="B15" s="30" t="s">
        <v>44</v>
      </c>
      <c r="C15" s="24" t="s">
        <v>15</v>
      </c>
      <c r="D15" s="35">
        <v>90</v>
      </c>
      <c r="E15" s="26">
        <f t="shared" si="0"/>
        <v>27</v>
      </c>
      <c r="F15" s="25">
        <v>53.02</v>
      </c>
      <c r="G15" s="26">
        <v>33</v>
      </c>
      <c r="H15" s="39">
        <v>105.69</v>
      </c>
      <c r="I15" s="25">
        <v>56.63</v>
      </c>
      <c r="J15" s="25">
        <v>74.31</v>
      </c>
      <c r="K15" s="25">
        <v>49.4</v>
      </c>
      <c r="O15" s="27" t="s">
        <v>19</v>
      </c>
    </row>
    <row r="16" spans="1:23" s="27" customFormat="1">
      <c r="A16" s="27" t="s">
        <v>14</v>
      </c>
      <c r="B16" s="23" t="s">
        <v>75</v>
      </c>
      <c r="C16" s="24" t="s">
        <v>15</v>
      </c>
      <c r="D16" s="35">
        <v>81.09</v>
      </c>
      <c r="E16" s="26">
        <f t="shared" si="0"/>
        <v>57</v>
      </c>
      <c r="F16" s="25">
        <v>55.4</v>
      </c>
      <c r="G16" s="26">
        <v>37</v>
      </c>
      <c r="H16" s="39">
        <v>89.4</v>
      </c>
      <c r="I16" s="25">
        <v>58.9</v>
      </c>
      <c r="J16" s="25">
        <v>72.78</v>
      </c>
      <c r="K16" s="25">
        <v>51.9</v>
      </c>
      <c r="M16" s="71"/>
      <c r="O16" s="27" t="s">
        <v>37</v>
      </c>
    </row>
    <row r="17" spans="1:16">
      <c r="A17" s="15" t="s">
        <v>14</v>
      </c>
      <c r="B17" s="16" t="s">
        <v>45</v>
      </c>
      <c r="C17" s="17" t="s">
        <v>15</v>
      </c>
      <c r="D17" s="34">
        <v>82.74</v>
      </c>
      <c r="E17" s="19">
        <f t="shared" si="0"/>
        <v>51</v>
      </c>
      <c r="F17" s="18">
        <v>52.92</v>
      </c>
      <c r="G17" s="19">
        <v>35</v>
      </c>
      <c r="H17" s="38">
        <v>93.17</v>
      </c>
      <c r="I17" s="18">
        <v>55.1</v>
      </c>
      <c r="J17" s="18">
        <v>72.31</v>
      </c>
      <c r="K17" s="18">
        <v>50.73</v>
      </c>
      <c r="O17" s="27" t="s">
        <v>20</v>
      </c>
    </row>
    <row r="18" spans="1:16">
      <c r="A18" s="15" t="s">
        <v>14</v>
      </c>
      <c r="B18" s="16" t="s">
        <v>46</v>
      </c>
      <c r="C18" s="17" t="s">
        <v>15</v>
      </c>
      <c r="D18" s="34">
        <v>85.11</v>
      </c>
      <c r="E18" s="19">
        <f t="shared" si="0"/>
        <v>46</v>
      </c>
      <c r="F18" s="18">
        <v>57.77</v>
      </c>
      <c r="G18" s="19">
        <v>35</v>
      </c>
      <c r="H18" s="38">
        <v>97.21</v>
      </c>
      <c r="I18" s="18">
        <v>60.93</v>
      </c>
      <c r="J18" s="18">
        <v>73</v>
      </c>
      <c r="K18" s="18">
        <v>54.6</v>
      </c>
      <c r="O18" s="15" t="s">
        <v>67</v>
      </c>
    </row>
    <row r="19" spans="1:16">
      <c r="A19" s="20" t="s">
        <v>34</v>
      </c>
      <c r="B19" s="16" t="s">
        <v>81</v>
      </c>
      <c r="C19" s="17" t="s">
        <v>15</v>
      </c>
      <c r="D19" s="34">
        <v>92.5</v>
      </c>
      <c r="E19" s="19">
        <f t="shared" si="0"/>
        <v>13</v>
      </c>
      <c r="F19" s="18">
        <v>54.6</v>
      </c>
      <c r="G19" s="19">
        <v>35</v>
      </c>
      <c r="H19" s="38">
        <v>103.73</v>
      </c>
      <c r="I19" s="18">
        <v>56.7</v>
      </c>
      <c r="J19" s="18">
        <v>81.27</v>
      </c>
      <c r="K19" s="18">
        <v>52.5</v>
      </c>
      <c r="O19" s="27" t="s">
        <v>40</v>
      </c>
    </row>
    <row r="20" spans="1:16">
      <c r="A20" s="20" t="s">
        <v>34</v>
      </c>
      <c r="B20" s="16" t="s">
        <v>32</v>
      </c>
      <c r="C20" s="17" t="s">
        <v>15</v>
      </c>
      <c r="D20" s="34">
        <v>91.45</v>
      </c>
      <c r="E20" s="19">
        <f t="shared" si="0"/>
        <v>17</v>
      </c>
      <c r="F20" s="18">
        <v>54.99</v>
      </c>
      <c r="G20" s="19">
        <v>33</v>
      </c>
      <c r="H20" s="38">
        <v>106.88</v>
      </c>
      <c r="I20" s="18">
        <v>55.25</v>
      </c>
      <c r="J20" s="18">
        <v>76.010000000000005</v>
      </c>
      <c r="K20" s="18">
        <v>54.73</v>
      </c>
      <c r="O20" s="27" t="s">
        <v>42</v>
      </c>
    </row>
    <row r="21" spans="1:16">
      <c r="A21" s="15" t="s">
        <v>34</v>
      </c>
      <c r="B21" s="16" t="s">
        <v>23</v>
      </c>
      <c r="C21" s="17" t="s">
        <v>15</v>
      </c>
      <c r="D21" s="34">
        <v>84.33</v>
      </c>
      <c r="E21" s="19">
        <f t="shared" si="0"/>
        <v>47</v>
      </c>
      <c r="F21" s="18">
        <v>56.9</v>
      </c>
      <c r="G21" s="19">
        <v>36</v>
      </c>
      <c r="H21" s="38">
        <v>100.55</v>
      </c>
      <c r="I21" s="18">
        <v>58.47</v>
      </c>
      <c r="J21" s="18">
        <v>68.11</v>
      </c>
      <c r="K21" s="18">
        <v>55.33</v>
      </c>
      <c r="O21" s="27" t="s">
        <v>35</v>
      </c>
    </row>
    <row r="22" spans="1:16">
      <c r="A22" s="27" t="s">
        <v>34</v>
      </c>
      <c r="B22" s="23" t="s">
        <v>47</v>
      </c>
      <c r="C22" s="24" t="s">
        <v>15</v>
      </c>
      <c r="D22" s="35">
        <v>89.05</v>
      </c>
      <c r="E22" s="26">
        <f t="shared" si="0"/>
        <v>31</v>
      </c>
      <c r="F22" s="25">
        <v>58.89</v>
      </c>
      <c r="G22" s="26">
        <v>36</v>
      </c>
      <c r="H22" s="39">
        <v>102.49</v>
      </c>
      <c r="I22" s="25">
        <v>59.95</v>
      </c>
      <c r="J22" s="25">
        <v>75.61</v>
      </c>
      <c r="K22" s="25">
        <v>57.83</v>
      </c>
      <c r="O22" s="15" t="s">
        <v>74</v>
      </c>
    </row>
    <row r="23" spans="1:16">
      <c r="A23" s="27" t="s">
        <v>16</v>
      </c>
      <c r="B23" s="23" t="s">
        <v>48</v>
      </c>
      <c r="C23" s="24" t="s">
        <v>86</v>
      </c>
      <c r="D23" s="35">
        <v>89.76</v>
      </c>
      <c r="E23" s="26">
        <f t="shared" si="0"/>
        <v>28</v>
      </c>
      <c r="F23" s="25">
        <v>56.45</v>
      </c>
      <c r="G23" s="26">
        <v>35</v>
      </c>
      <c r="H23" s="39">
        <v>102.68</v>
      </c>
      <c r="I23" s="25">
        <v>58.8</v>
      </c>
      <c r="J23" s="25">
        <v>76.83</v>
      </c>
      <c r="K23" s="25">
        <v>54.1</v>
      </c>
      <c r="O23" s="15" t="s">
        <v>26</v>
      </c>
    </row>
    <row r="24" spans="1:16">
      <c r="A24" s="27" t="s">
        <v>16</v>
      </c>
      <c r="B24" s="23" t="s">
        <v>49</v>
      </c>
      <c r="C24" s="24" t="s">
        <v>86</v>
      </c>
      <c r="D24" s="35">
        <v>86.36</v>
      </c>
      <c r="E24" s="26">
        <f t="shared" si="0"/>
        <v>42</v>
      </c>
      <c r="F24" s="25">
        <v>54.15</v>
      </c>
      <c r="G24" s="26">
        <v>34</v>
      </c>
      <c r="H24" s="39">
        <v>92.36</v>
      </c>
      <c r="I24" s="25">
        <v>57.83</v>
      </c>
      <c r="J24" s="25">
        <v>80.349999999999994</v>
      </c>
      <c r="K24" s="25">
        <v>50.47</v>
      </c>
    </row>
    <row r="25" spans="1:16">
      <c r="A25" s="27" t="s">
        <v>16</v>
      </c>
      <c r="B25" s="23" t="s">
        <v>50</v>
      </c>
      <c r="C25" s="24" t="s">
        <v>86</v>
      </c>
      <c r="D25" s="35">
        <v>81.569999999999993</v>
      </c>
      <c r="E25" s="26">
        <f t="shared" si="0"/>
        <v>56</v>
      </c>
      <c r="F25" s="25">
        <v>54.29</v>
      </c>
      <c r="G25" s="26">
        <v>34</v>
      </c>
      <c r="H25" s="39">
        <v>93.76</v>
      </c>
      <c r="I25" s="25">
        <v>58.27</v>
      </c>
      <c r="J25" s="25">
        <v>69.37</v>
      </c>
      <c r="K25" s="25">
        <v>50.3</v>
      </c>
      <c r="O25" s="11" t="s">
        <v>1</v>
      </c>
      <c r="P25" s="14" t="s">
        <v>85</v>
      </c>
    </row>
    <row r="26" spans="1:16">
      <c r="A26" s="27" t="s">
        <v>16</v>
      </c>
      <c r="B26" s="23" t="s">
        <v>51</v>
      </c>
      <c r="C26" s="24" t="s">
        <v>86</v>
      </c>
      <c r="D26" s="35">
        <v>83.31</v>
      </c>
      <c r="E26" s="26">
        <f t="shared" si="0"/>
        <v>49</v>
      </c>
      <c r="F26" s="25">
        <v>56.72</v>
      </c>
      <c r="G26" s="26">
        <v>36</v>
      </c>
      <c r="H26" s="39">
        <v>97.99</v>
      </c>
      <c r="I26" s="25">
        <v>57.5</v>
      </c>
      <c r="J26" s="25">
        <v>68.62</v>
      </c>
      <c r="K26" s="25">
        <v>55.94</v>
      </c>
      <c r="O26" s="29">
        <v>444</v>
      </c>
    </row>
    <row r="27" spans="1:16">
      <c r="A27" s="15" t="s">
        <v>28</v>
      </c>
      <c r="B27" s="16" t="s">
        <v>52</v>
      </c>
      <c r="C27" s="36" t="s">
        <v>17</v>
      </c>
      <c r="D27" s="34">
        <v>82.44</v>
      </c>
      <c r="E27" s="19">
        <f t="shared" si="0"/>
        <v>53</v>
      </c>
      <c r="F27" s="18">
        <v>55.12</v>
      </c>
      <c r="G27" s="19">
        <v>36</v>
      </c>
      <c r="H27" s="38">
        <v>96.21</v>
      </c>
      <c r="I27" s="18">
        <v>57.87</v>
      </c>
      <c r="J27" s="18">
        <v>68.66</v>
      </c>
      <c r="K27" s="18">
        <v>52.37</v>
      </c>
      <c r="O27" s="29">
        <v>454</v>
      </c>
    </row>
    <row r="28" spans="1:16">
      <c r="A28" s="15" t="s">
        <v>28</v>
      </c>
      <c r="B28" s="21" t="s">
        <v>53</v>
      </c>
      <c r="C28" s="36" t="s">
        <v>17</v>
      </c>
      <c r="D28" s="34">
        <v>87.13</v>
      </c>
      <c r="E28" s="19">
        <f t="shared" si="0"/>
        <v>38</v>
      </c>
      <c r="F28" s="18">
        <v>54.31</v>
      </c>
      <c r="G28" s="19">
        <v>36</v>
      </c>
      <c r="H28" s="38">
        <v>101.65</v>
      </c>
      <c r="I28" s="18">
        <v>59.57</v>
      </c>
      <c r="J28" s="18">
        <v>72.599999999999994</v>
      </c>
      <c r="K28" s="18">
        <v>49.04</v>
      </c>
      <c r="O28" s="29">
        <v>463</v>
      </c>
    </row>
    <row r="29" spans="1:16">
      <c r="A29" s="15" t="s">
        <v>28</v>
      </c>
      <c r="B29" s="16" t="s">
        <v>54</v>
      </c>
      <c r="C29" s="17" t="s">
        <v>17</v>
      </c>
      <c r="D29" s="34">
        <v>92.65</v>
      </c>
      <c r="E29" s="19">
        <f t="shared" si="0"/>
        <v>12</v>
      </c>
      <c r="F29" s="18">
        <v>53.55</v>
      </c>
      <c r="G29" s="19">
        <v>34</v>
      </c>
      <c r="H29" s="38">
        <v>109.25</v>
      </c>
      <c r="I29" s="18">
        <v>56.9</v>
      </c>
      <c r="J29" s="18">
        <v>76.05</v>
      </c>
      <c r="K29" s="18">
        <v>50.2</v>
      </c>
      <c r="O29" s="29">
        <v>473</v>
      </c>
    </row>
    <row r="30" spans="1:16">
      <c r="A30" s="15" t="s">
        <v>28</v>
      </c>
      <c r="B30" s="29" t="s">
        <v>55</v>
      </c>
      <c r="C30" s="17" t="s">
        <v>17</v>
      </c>
      <c r="D30" s="34">
        <v>100.21</v>
      </c>
      <c r="E30" s="19">
        <f t="shared" si="0"/>
        <v>1</v>
      </c>
      <c r="F30" s="18">
        <v>54.72</v>
      </c>
      <c r="G30" s="19">
        <v>35</v>
      </c>
      <c r="H30" s="38">
        <v>112.27</v>
      </c>
      <c r="I30" s="18">
        <v>58.37</v>
      </c>
      <c r="J30" s="18">
        <v>88.14</v>
      </c>
      <c r="K30" s="18">
        <v>51.07</v>
      </c>
      <c r="O30" s="29">
        <v>475</v>
      </c>
    </row>
    <row r="31" spans="1:16">
      <c r="A31" s="15" t="s">
        <v>18</v>
      </c>
      <c r="B31" s="29">
        <v>9522</v>
      </c>
      <c r="C31" s="17" t="s">
        <v>17</v>
      </c>
      <c r="D31" s="34">
        <v>94.67</v>
      </c>
      <c r="E31" s="19">
        <f t="shared" si="0"/>
        <v>6</v>
      </c>
      <c r="F31" s="18">
        <v>56.52</v>
      </c>
      <c r="G31" s="19">
        <v>34</v>
      </c>
      <c r="H31" s="38">
        <v>107.39</v>
      </c>
      <c r="I31" s="18">
        <v>58.9</v>
      </c>
      <c r="J31" s="18">
        <v>81.95</v>
      </c>
      <c r="K31" s="18">
        <v>54.13</v>
      </c>
      <c r="O31" s="30">
        <v>485</v>
      </c>
    </row>
    <row r="32" spans="1:16">
      <c r="A32" s="27" t="s">
        <v>18</v>
      </c>
      <c r="B32" s="30">
        <v>9701</v>
      </c>
      <c r="C32" s="24" t="s">
        <v>17</v>
      </c>
      <c r="D32" s="35">
        <v>88.31</v>
      </c>
      <c r="E32" s="26">
        <f t="shared" si="0"/>
        <v>34</v>
      </c>
      <c r="F32" s="25">
        <v>57.09</v>
      </c>
      <c r="G32" s="26">
        <v>36</v>
      </c>
      <c r="H32" s="39">
        <v>98.08</v>
      </c>
      <c r="I32" s="25">
        <v>59.77</v>
      </c>
      <c r="J32" s="25">
        <v>78.540000000000006</v>
      </c>
      <c r="K32" s="25">
        <v>54.4</v>
      </c>
      <c r="O32" s="30">
        <v>486</v>
      </c>
    </row>
    <row r="33" spans="1:15">
      <c r="A33" s="27" t="s">
        <v>18</v>
      </c>
      <c r="B33" s="30">
        <v>9750</v>
      </c>
      <c r="C33" s="24" t="s">
        <v>17</v>
      </c>
      <c r="D33" s="35">
        <v>86.06</v>
      </c>
      <c r="E33" s="26">
        <f t="shared" si="0"/>
        <v>43</v>
      </c>
      <c r="F33" s="25">
        <v>54.87</v>
      </c>
      <c r="G33" s="26">
        <v>33</v>
      </c>
      <c r="H33" s="39">
        <v>100.28</v>
      </c>
      <c r="I33" s="25">
        <v>55.03</v>
      </c>
      <c r="J33" s="25">
        <v>71.83</v>
      </c>
      <c r="K33" s="25">
        <v>54.7</v>
      </c>
      <c r="O33" s="30">
        <v>495</v>
      </c>
    </row>
    <row r="34" spans="1:15">
      <c r="A34" s="27" t="s">
        <v>18</v>
      </c>
      <c r="B34" s="30">
        <v>9862</v>
      </c>
      <c r="C34" s="24" t="s">
        <v>17</v>
      </c>
      <c r="D34" s="35">
        <v>79.22</v>
      </c>
      <c r="E34" s="26">
        <f t="shared" si="0"/>
        <v>59</v>
      </c>
      <c r="F34" s="25">
        <v>54.79</v>
      </c>
      <c r="G34" s="26">
        <v>34</v>
      </c>
      <c r="H34" s="39">
        <v>88.7</v>
      </c>
      <c r="I34" s="25">
        <v>55.6</v>
      </c>
      <c r="J34" s="25">
        <v>69.739999999999995</v>
      </c>
      <c r="K34" s="25">
        <v>53.97</v>
      </c>
      <c r="O34" s="30" t="s">
        <v>44</v>
      </c>
    </row>
    <row r="35" spans="1:15">
      <c r="A35" s="27" t="s">
        <v>18</v>
      </c>
      <c r="B35" s="30">
        <v>9932</v>
      </c>
      <c r="C35" s="24" t="s">
        <v>17</v>
      </c>
      <c r="D35" s="35">
        <v>92.47</v>
      </c>
      <c r="E35" s="26">
        <f t="shared" si="0"/>
        <v>14</v>
      </c>
      <c r="F35" s="25">
        <v>57.4</v>
      </c>
      <c r="G35" s="26">
        <v>35</v>
      </c>
      <c r="H35" s="39">
        <v>106.68</v>
      </c>
      <c r="I35" s="25">
        <v>59</v>
      </c>
      <c r="J35" s="25">
        <v>78.260000000000005</v>
      </c>
      <c r="K35" s="25">
        <v>55.79</v>
      </c>
      <c r="O35" s="23" t="s">
        <v>75</v>
      </c>
    </row>
    <row r="36" spans="1:15">
      <c r="A36" s="27" t="s">
        <v>18</v>
      </c>
      <c r="B36" s="30">
        <v>9941</v>
      </c>
      <c r="C36" s="24" t="s">
        <v>17</v>
      </c>
      <c r="D36" s="35">
        <v>89.34</v>
      </c>
      <c r="E36" s="26">
        <f t="shared" si="0"/>
        <v>30</v>
      </c>
      <c r="F36" s="25">
        <v>53.75</v>
      </c>
      <c r="G36" s="26">
        <v>35</v>
      </c>
      <c r="H36" s="39">
        <v>94.7</v>
      </c>
      <c r="I36" s="25">
        <v>55.6</v>
      </c>
      <c r="J36" s="25">
        <v>83.97</v>
      </c>
      <c r="K36" s="25">
        <v>51.9</v>
      </c>
      <c r="O36" s="16" t="s">
        <v>45</v>
      </c>
    </row>
    <row r="37" spans="1:15">
      <c r="A37" s="15" t="s">
        <v>18</v>
      </c>
      <c r="B37" s="33">
        <v>9980</v>
      </c>
      <c r="C37" s="17" t="s">
        <v>17</v>
      </c>
      <c r="D37" s="34">
        <v>83.14</v>
      </c>
      <c r="E37" s="19">
        <f t="shared" si="0"/>
        <v>50</v>
      </c>
      <c r="F37" s="18">
        <v>57.69</v>
      </c>
      <c r="G37" s="19">
        <v>32</v>
      </c>
      <c r="H37" s="38">
        <v>89.89</v>
      </c>
      <c r="I37" s="18">
        <v>59.47</v>
      </c>
      <c r="J37" s="18">
        <v>76.38</v>
      </c>
      <c r="K37" s="18">
        <v>55.9</v>
      </c>
      <c r="O37" s="16" t="s">
        <v>46</v>
      </c>
    </row>
    <row r="38" spans="1:15">
      <c r="A38" s="15" t="s">
        <v>18</v>
      </c>
      <c r="B38" s="29" t="s">
        <v>56</v>
      </c>
      <c r="C38" s="17" t="s">
        <v>17</v>
      </c>
      <c r="D38" s="34">
        <v>90.35</v>
      </c>
      <c r="E38" s="19">
        <f t="shared" si="0"/>
        <v>25</v>
      </c>
      <c r="F38" s="18">
        <v>55.33</v>
      </c>
      <c r="G38" s="19">
        <v>36</v>
      </c>
      <c r="H38" s="38">
        <v>105.99</v>
      </c>
      <c r="I38" s="18">
        <v>59.03</v>
      </c>
      <c r="J38" s="18">
        <v>74.7</v>
      </c>
      <c r="K38" s="18">
        <v>51.63</v>
      </c>
      <c r="O38" s="16" t="s">
        <v>81</v>
      </c>
    </row>
    <row r="39" spans="1:15">
      <c r="A39" s="15" t="s">
        <v>18</v>
      </c>
      <c r="B39" s="16" t="s">
        <v>57</v>
      </c>
      <c r="C39" s="17" t="s">
        <v>17</v>
      </c>
      <c r="D39" s="34">
        <v>89.69</v>
      </c>
      <c r="E39" s="19">
        <f t="shared" ref="E39:E70" si="1">_xlfn.RANK.AVG(D39,D$7:D$72,0)</f>
        <v>29</v>
      </c>
      <c r="F39" s="18">
        <v>56.74</v>
      </c>
      <c r="G39" s="19">
        <v>36</v>
      </c>
      <c r="H39" s="38">
        <v>99.82</v>
      </c>
      <c r="I39" s="18">
        <v>60.2</v>
      </c>
      <c r="J39" s="18">
        <v>79.55</v>
      </c>
      <c r="K39" s="18">
        <v>53.27</v>
      </c>
      <c r="O39" s="16" t="s">
        <v>32</v>
      </c>
    </row>
    <row r="40" spans="1:15">
      <c r="A40" s="15" t="s">
        <v>18</v>
      </c>
      <c r="B40" s="16" t="s">
        <v>58</v>
      </c>
      <c r="C40" s="17" t="s">
        <v>17</v>
      </c>
      <c r="D40" s="34">
        <v>81.97</v>
      </c>
      <c r="E40" s="19">
        <f t="shared" si="1"/>
        <v>54</v>
      </c>
      <c r="F40" s="18">
        <v>53.54</v>
      </c>
      <c r="G40" s="19">
        <v>34</v>
      </c>
      <c r="H40" s="38">
        <v>98.87</v>
      </c>
      <c r="I40" s="18">
        <v>55.97</v>
      </c>
      <c r="J40" s="18">
        <v>65.06</v>
      </c>
      <c r="K40" s="18">
        <v>51.1</v>
      </c>
      <c r="O40" s="16" t="s">
        <v>23</v>
      </c>
    </row>
    <row r="41" spans="1:15">
      <c r="A41" s="15" t="s">
        <v>59</v>
      </c>
      <c r="B41" s="29">
        <v>2058</v>
      </c>
      <c r="C41" s="17" t="s">
        <v>15</v>
      </c>
      <c r="D41" s="34">
        <v>85.77</v>
      </c>
      <c r="E41" s="19">
        <f t="shared" si="1"/>
        <v>44</v>
      </c>
      <c r="F41" s="18">
        <v>56.88</v>
      </c>
      <c r="G41" s="19">
        <v>31</v>
      </c>
      <c r="H41" s="38">
        <v>100.41</v>
      </c>
      <c r="I41" s="18">
        <v>59.33</v>
      </c>
      <c r="J41" s="18">
        <v>71.12</v>
      </c>
      <c r="K41" s="18">
        <v>54.43</v>
      </c>
      <c r="O41" s="23" t="s">
        <v>47</v>
      </c>
    </row>
    <row r="42" spans="1:15">
      <c r="A42" s="27" t="s">
        <v>59</v>
      </c>
      <c r="B42" s="23" t="s">
        <v>60</v>
      </c>
      <c r="C42" s="24" t="s">
        <v>15</v>
      </c>
      <c r="D42" s="35">
        <v>78.900000000000006</v>
      </c>
      <c r="E42" s="26">
        <f t="shared" si="1"/>
        <v>60</v>
      </c>
      <c r="F42" s="25">
        <v>54.9</v>
      </c>
      <c r="G42" s="26">
        <v>34</v>
      </c>
      <c r="H42" s="39">
        <v>85.85</v>
      </c>
      <c r="I42" s="25">
        <v>57.37</v>
      </c>
      <c r="J42" s="25">
        <v>71.95</v>
      </c>
      <c r="K42" s="25">
        <v>52.43</v>
      </c>
      <c r="O42" s="23" t="s">
        <v>48</v>
      </c>
    </row>
    <row r="43" spans="1:15">
      <c r="A43" s="27" t="s">
        <v>59</v>
      </c>
      <c r="B43" s="23" t="s">
        <v>61</v>
      </c>
      <c r="C43" s="24" t="s">
        <v>15</v>
      </c>
      <c r="D43" s="35">
        <v>87.38</v>
      </c>
      <c r="E43" s="26">
        <f t="shared" si="1"/>
        <v>36</v>
      </c>
      <c r="F43" s="25">
        <v>54.76</v>
      </c>
      <c r="G43" s="26">
        <v>34</v>
      </c>
      <c r="H43" s="39">
        <v>102.02</v>
      </c>
      <c r="I43" s="25">
        <v>58.37</v>
      </c>
      <c r="J43" s="25">
        <v>72.739999999999995</v>
      </c>
      <c r="K43" s="25">
        <v>51.14</v>
      </c>
      <c r="O43" s="23" t="s">
        <v>49</v>
      </c>
    </row>
    <row r="44" spans="1:15">
      <c r="A44" s="27" t="s">
        <v>19</v>
      </c>
      <c r="B44" s="23" t="s">
        <v>62</v>
      </c>
      <c r="C44" s="24" t="s">
        <v>15</v>
      </c>
      <c r="D44" s="35">
        <v>86.7</v>
      </c>
      <c r="E44" s="26">
        <f t="shared" si="1"/>
        <v>39</v>
      </c>
      <c r="F44" s="25">
        <v>56.33</v>
      </c>
      <c r="G44" s="26">
        <v>33</v>
      </c>
      <c r="H44" s="39">
        <v>94.1</v>
      </c>
      <c r="I44" s="25">
        <v>58.57</v>
      </c>
      <c r="J44" s="25">
        <v>79.3</v>
      </c>
      <c r="K44" s="25">
        <v>54.09</v>
      </c>
      <c r="O44" s="23" t="s">
        <v>50</v>
      </c>
    </row>
    <row r="45" spans="1:15">
      <c r="A45" s="27" t="s">
        <v>19</v>
      </c>
      <c r="B45" s="23" t="s">
        <v>63</v>
      </c>
      <c r="C45" s="24" t="s">
        <v>15</v>
      </c>
      <c r="D45" s="35">
        <v>81.89</v>
      </c>
      <c r="E45" s="26">
        <f t="shared" si="1"/>
        <v>55</v>
      </c>
      <c r="F45" s="25">
        <v>52.27</v>
      </c>
      <c r="G45" s="26">
        <v>33</v>
      </c>
      <c r="H45" s="39">
        <v>97.94</v>
      </c>
      <c r="I45" s="25">
        <v>54.73</v>
      </c>
      <c r="J45" s="25">
        <v>65.84</v>
      </c>
      <c r="K45" s="25">
        <v>49.8</v>
      </c>
      <c r="O45" s="23" t="s">
        <v>51</v>
      </c>
    </row>
    <row r="46" spans="1:15">
      <c r="A46" s="27" t="s">
        <v>19</v>
      </c>
      <c r="B46" s="23" t="s">
        <v>36</v>
      </c>
      <c r="C46" s="24" t="s">
        <v>15</v>
      </c>
      <c r="D46" s="35">
        <v>91.96</v>
      </c>
      <c r="E46" s="26">
        <f t="shared" si="1"/>
        <v>15</v>
      </c>
      <c r="F46" s="25">
        <v>56.05</v>
      </c>
      <c r="G46" s="26">
        <v>34</v>
      </c>
      <c r="H46" s="39">
        <v>111.45</v>
      </c>
      <c r="I46" s="25">
        <v>59.5</v>
      </c>
      <c r="J46" s="25">
        <v>72.459999999999994</v>
      </c>
      <c r="K46" s="25">
        <v>52.6</v>
      </c>
      <c r="O46" s="16" t="s">
        <v>52</v>
      </c>
    </row>
    <row r="47" spans="1:15">
      <c r="A47" s="15" t="s">
        <v>19</v>
      </c>
      <c r="B47" s="16" t="s">
        <v>24</v>
      </c>
      <c r="C47" s="17" t="s">
        <v>15</v>
      </c>
      <c r="D47" s="34">
        <v>86.38</v>
      </c>
      <c r="E47" s="19">
        <f t="shared" si="1"/>
        <v>41</v>
      </c>
      <c r="F47" s="18">
        <v>57.25</v>
      </c>
      <c r="G47" s="19">
        <v>35</v>
      </c>
      <c r="H47" s="38">
        <v>98.17</v>
      </c>
      <c r="I47" s="18">
        <v>59.9</v>
      </c>
      <c r="J47" s="18">
        <v>74.59</v>
      </c>
      <c r="K47" s="18">
        <v>54.6</v>
      </c>
      <c r="O47" s="21" t="s">
        <v>53</v>
      </c>
    </row>
    <row r="48" spans="1:15">
      <c r="A48" s="15" t="s">
        <v>19</v>
      </c>
      <c r="B48" s="16" t="s">
        <v>25</v>
      </c>
      <c r="C48" s="17" t="s">
        <v>15</v>
      </c>
      <c r="D48" s="34">
        <v>96.17</v>
      </c>
      <c r="E48" s="19">
        <f t="shared" si="1"/>
        <v>4</v>
      </c>
      <c r="F48" s="18">
        <v>54.35</v>
      </c>
      <c r="G48" s="19">
        <v>34</v>
      </c>
      <c r="H48" s="38">
        <v>109.65</v>
      </c>
      <c r="I48" s="18">
        <v>57.7</v>
      </c>
      <c r="J48" s="18">
        <v>82.69</v>
      </c>
      <c r="K48" s="18">
        <v>51</v>
      </c>
      <c r="O48" s="16" t="s">
        <v>54</v>
      </c>
    </row>
    <row r="49" spans="1:15">
      <c r="A49" s="15" t="s">
        <v>19</v>
      </c>
      <c r="B49" s="16" t="s">
        <v>21</v>
      </c>
      <c r="C49" s="17" t="s">
        <v>15</v>
      </c>
      <c r="D49" s="34">
        <v>91.17</v>
      </c>
      <c r="E49" s="19">
        <f t="shared" si="1"/>
        <v>18</v>
      </c>
      <c r="F49" s="18">
        <v>54.98</v>
      </c>
      <c r="G49" s="19">
        <v>36</v>
      </c>
      <c r="H49" s="38">
        <v>105.74</v>
      </c>
      <c r="I49" s="18">
        <v>57.73</v>
      </c>
      <c r="J49" s="18">
        <v>76.599999999999994</v>
      </c>
      <c r="K49" s="18">
        <v>52.23</v>
      </c>
      <c r="O49" s="29" t="s">
        <v>55</v>
      </c>
    </row>
    <row r="50" spans="1:15">
      <c r="A50" s="15" t="s">
        <v>19</v>
      </c>
      <c r="B50" s="16" t="s">
        <v>64</v>
      </c>
      <c r="C50" s="17" t="s">
        <v>15</v>
      </c>
      <c r="D50" s="34">
        <v>95.1</v>
      </c>
      <c r="E50" s="19">
        <f t="shared" si="1"/>
        <v>5</v>
      </c>
      <c r="F50" s="18">
        <v>55.81</v>
      </c>
      <c r="G50" s="19">
        <v>36</v>
      </c>
      <c r="H50" s="38">
        <v>104.28</v>
      </c>
      <c r="I50" s="18">
        <v>57.6</v>
      </c>
      <c r="J50" s="18">
        <v>85.91</v>
      </c>
      <c r="K50" s="18">
        <v>54.01</v>
      </c>
      <c r="O50" s="29">
        <v>9522</v>
      </c>
    </row>
    <row r="51" spans="1:15">
      <c r="A51" s="15" t="s">
        <v>19</v>
      </c>
      <c r="B51" s="16" t="s">
        <v>65</v>
      </c>
      <c r="C51" s="17" t="s">
        <v>15</v>
      </c>
      <c r="D51" s="34">
        <v>90.51</v>
      </c>
      <c r="E51" s="19">
        <f t="shared" si="1"/>
        <v>24</v>
      </c>
      <c r="F51" s="18">
        <v>55.65</v>
      </c>
      <c r="G51" s="19">
        <v>34</v>
      </c>
      <c r="H51" s="38">
        <v>108.07</v>
      </c>
      <c r="I51" s="18">
        <v>59.27</v>
      </c>
      <c r="J51" s="18">
        <v>72.95</v>
      </c>
      <c r="K51" s="18">
        <v>52.03</v>
      </c>
      <c r="O51" s="30">
        <v>9701</v>
      </c>
    </row>
    <row r="52" spans="1:15">
      <c r="A52" s="27" t="s">
        <v>37</v>
      </c>
      <c r="B52" s="28" t="s">
        <v>22</v>
      </c>
      <c r="C52" s="24" t="s">
        <v>86</v>
      </c>
      <c r="D52" s="35">
        <v>88.6</v>
      </c>
      <c r="E52" s="26">
        <f t="shared" si="1"/>
        <v>32</v>
      </c>
      <c r="F52" s="25">
        <v>57.25</v>
      </c>
      <c r="G52" s="26">
        <v>35</v>
      </c>
      <c r="H52" s="39">
        <v>104.14</v>
      </c>
      <c r="I52" s="25">
        <v>59.97</v>
      </c>
      <c r="J52" s="25">
        <v>73.06</v>
      </c>
      <c r="K52" s="25">
        <v>54.53</v>
      </c>
      <c r="O52" s="30">
        <v>9750</v>
      </c>
    </row>
    <row r="53" spans="1:15">
      <c r="A53" s="27" t="s">
        <v>37</v>
      </c>
      <c r="B53" s="30" t="s">
        <v>29</v>
      </c>
      <c r="C53" s="24" t="s">
        <v>86</v>
      </c>
      <c r="D53" s="35">
        <v>76.849999999999994</v>
      </c>
      <c r="E53" s="26">
        <f t="shared" si="1"/>
        <v>63</v>
      </c>
      <c r="F53" s="25">
        <v>56.79</v>
      </c>
      <c r="G53" s="26">
        <v>33</v>
      </c>
      <c r="H53" s="39">
        <v>84.43</v>
      </c>
      <c r="I53" s="25">
        <v>59.7</v>
      </c>
      <c r="J53" s="25">
        <v>69.27</v>
      </c>
      <c r="K53" s="25">
        <v>53.87</v>
      </c>
      <c r="O53" s="30">
        <v>9862</v>
      </c>
    </row>
    <row r="54" spans="1:15">
      <c r="A54" s="27" t="s">
        <v>37</v>
      </c>
      <c r="B54" s="23" t="s">
        <v>66</v>
      </c>
      <c r="C54" s="24" t="s">
        <v>86</v>
      </c>
      <c r="D54" s="35">
        <v>90.76</v>
      </c>
      <c r="E54" s="26">
        <f t="shared" si="1"/>
        <v>22</v>
      </c>
      <c r="F54" s="25">
        <v>51.02</v>
      </c>
      <c r="G54" s="26">
        <v>36</v>
      </c>
      <c r="H54" s="39">
        <v>102.76</v>
      </c>
      <c r="I54" s="25">
        <v>53.23</v>
      </c>
      <c r="J54" s="25">
        <v>78.760000000000005</v>
      </c>
      <c r="K54" s="25">
        <v>48.81</v>
      </c>
      <c r="O54" s="30">
        <v>9932</v>
      </c>
    </row>
    <row r="55" spans="1:15">
      <c r="A55" s="27" t="s">
        <v>37</v>
      </c>
      <c r="B55" s="28" t="s">
        <v>38</v>
      </c>
      <c r="C55" s="24" t="s">
        <v>86</v>
      </c>
      <c r="D55" s="35">
        <v>78.52</v>
      </c>
      <c r="E55" s="26">
        <f t="shared" si="1"/>
        <v>62</v>
      </c>
      <c r="F55" s="25">
        <v>56.61</v>
      </c>
      <c r="G55" s="26">
        <v>33</v>
      </c>
      <c r="H55" s="39">
        <v>92.01</v>
      </c>
      <c r="I55" s="25">
        <v>60.45</v>
      </c>
      <c r="J55" s="25">
        <v>65.02</v>
      </c>
      <c r="K55" s="25">
        <v>52.77</v>
      </c>
      <c r="O55" s="30">
        <v>9941</v>
      </c>
    </row>
    <row r="56" spans="1:15">
      <c r="A56" s="27" t="s">
        <v>20</v>
      </c>
      <c r="B56" s="28" t="s">
        <v>30</v>
      </c>
      <c r="C56" s="24" t="s">
        <v>17</v>
      </c>
      <c r="D56" s="35">
        <v>87.99</v>
      </c>
      <c r="E56" s="26">
        <f t="shared" si="1"/>
        <v>35</v>
      </c>
      <c r="F56" s="25">
        <v>57.75</v>
      </c>
      <c r="G56" s="26">
        <v>35</v>
      </c>
      <c r="H56" s="39">
        <v>102.52</v>
      </c>
      <c r="I56" s="25">
        <v>59.77</v>
      </c>
      <c r="J56" s="25">
        <v>73.45</v>
      </c>
      <c r="K56" s="25">
        <v>55.73</v>
      </c>
      <c r="O56" s="33">
        <v>9980</v>
      </c>
    </row>
    <row r="57" spans="1:15">
      <c r="A57" s="15" t="s">
        <v>20</v>
      </c>
      <c r="B57" s="16" t="s">
        <v>31</v>
      </c>
      <c r="C57" s="17" t="s">
        <v>17</v>
      </c>
      <c r="D57" s="34">
        <v>91.53</v>
      </c>
      <c r="E57" s="19">
        <f t="shared" si="1"/>
        <v>16</v>
      </c>
      <c r="F57" s="18">
        <v>56.91</v>
      </c>
      <c r="G57" s="19">
        <v>37</v>
      </c>
      <c r="H57" s="38">
        <v>102.59</v>
      </c>
      <c r="I57" s="18">
        <v>59.15</v>
      </c>
      <c r="J57" s="18">
        <v>80.47</v>
      </c>
      <c r="K57" s="18">
        <v>54.66</v>
      </c>
      <c r="O57" s="29" t="s">
        <v>56</v>
      </c>
    </row>
    <row r="58" spans="1:15">
      <c r="A58" s="15" t="s">
        <v>20</v>
      </c>
      <c r="B58" s="16" t="s">
        <v>39</v>
      </c>
      <c r="C58" s="17" t="s">
        <v>17</v>
      </c>
      <c r="D58" s="34">
        <v>91.07</v>
      </c>
      <c r="E58" s="19">
        <f t="shared" si="1"/>
        <v>19</v>
      </c>
      <c r="F58" s="18">
        <v>55.67</v>
      </c>
      <c r="G58" s="19">
        <v>37</v>
      </c>
      <c r="H58" s="38">
        <v>103.4</v>
      </c>
      <c r="I58" s="18">
        <v>57.43</v>
      </c>
      <c r="J58" s="18">
        <v>78.73</v>
      </c>
      <c r="K58" s="18">
        <v>53.9</v>
      </c>
      <c r="O58" s="16" t="s">
        <v>57</v>
      </c>
    </row>
    <row r="59" spans="1:15">
      <c r="A59" s="15" t="s">
        <v>67</v>
      </c>
      <c r="B59" s="16" t="s">
        <v>68</v>
      </c>
      <c r="C59" s="17" t="s">
        <v>15</v>
      </c>
      <c r="D59" s="34">
        <v>82.72</v>
      </c>
      <c r="E59" s="19">
        <f t="shared" si="1"/>
        <v>52</v>
      </c>
      <c r="F59" s="18">
        <v>55.96</v>
      </c>
      <c r="G59" s="19">
        <v>32</v>
      </c>
      <c r="H59" s="38">
        <v>99.42</v>
      </c>
      <c r="I59" s="18">
        <v>57.65</v>
      </c>
      <c r="J59" s="18">
        <v>66.02</v>
      </c>
      <c r="K59" s="18">
        <v>54.27</v>
      </c>
      <c r="O59" s="16" t="s">
        <v>58</v>
      </c>
    </row>
    <row r="60" spans="1:15">
      <c r="A60" s="15" t="s">
        <v>67</v>
      </c>
      <c r="B60" s="16" t="s">
        <v>69</v>
      </c>
      <c r="C60" s="17" t="s">
        <v>15</v>
      </c>
      <c r="D60" s="34">
        <v>98.97</v>
      </c>
      <c r="E60" s="19">
        <f t="shared" si="1"/>
        <v>2</v>
      </c>
      <c r="F60" s="18">
        <v>56.92</v>
      </c>
      <c r="G60" s="19">
        <v>35</v>
      </c>
      <c r="H60" s="38">
        <v>105.96</v>
      </c>
      <c r="I60" s="18">
        <v>60.23</v>
      </c>
      <c r="J60" s="18">
        <v>91.97</v>
      </c>
      <c r="K60" s="18">
        <v>53.61</v>
      </c>
      <c r="O60" s="29">
        <v>2058</v>
      </c>
    </row>
    <row r="61" spans="1:15">
      <c r="A61" s="15" t="s">
        <v>67</v>
      </c>
      <c r="B61" s="29" t="s">
        <v>76</v>
      </c>
      <c r="C61" s="17" t="s">
        <v>15</v>
      </c>
      <c r="D61" s="34">
        <v>93.2</v>
      </c>
      <c r="E61" s="19">
        <f t="shared" si="1"/>
        <v>10</v>
      </c>
      <c r="F61" s="18">
        <v>53.59</v>
      </c>
      <c r="G61" s="19">
        <v>35</v>
      </c>
      <c r="H61" s="38">
        <v>113.16</v>
      </c>
      <c r="I61" s="18">
        <v>57</v>
      </c>
      <c r="J61" s="18">
        <v>73.23</v>
      </c>
      <c r="K61" s="18">
        <v>50.17</v>
      </c>
      <c r="O61" s="23" t="s">
        <v>60</v>
      </c>
    </row>
    <row r="62" spans="1:15">
      <c r="A62" s="27" t="s">
        <v>40</v>
      </c>
      <c r="B62" s="30" t="s">
        <v>41</v>
      </c>
      <c r="C62" s="24" t="s">
        <v>86</v>
      </c>
      <c r="D62" s="35">
        <v>76.34</v>
      </c>
      <c r="E62" s="26">
        <f t="shared" si="1"/>
        <v>65</v>
      </c>
      <c r="F62" s="25">
        <v>56.18</v>
      </c>
      <c r="G62" s="26">
        <v>34</v>
      </c>
      <c r="H62" s="39">
        <v>82.34</v>
      </c>
      <c r="I62" s="25">
        <v>57.93</v>
      </c>
      <c r="J62" s="25">
        <v>70.34</v>
      </c>
      <c r="K62" s="25">
        <v>54.43</v>
      </c>
      <c r="O62" s="23" t="s">
        <v>61</v>
      </c>
    </row>
    <row r="63" spans="1:15">
      <c r="A63" s="27" t="s">
        <v>42</v>
      </c>
      <c r="B63" s="23" t="s">
        <v>80</v>
      </c>
      <c r="C63" s="24" t="s">
        <v>17</v>
      </c>
      <c r="D63" s="35">
        <v>92.75</v>
      </c>
      <c r="E63" s="26">
        <f t="shared" si="1"/>
        <v>11</v>
      </c>
      <c r="F63" s="25">
        <v>54.95</v>
      </c>
      <c r="G63" s="26">
        <v>36</v>
      </c>
      <c r="H63" s="39">
        <v>106.8</v>
      </c>
      <c r="I63" s="25">
        <v>56.83</v>
      </c>
      <c r="J63" s="25">
        <v>78.7</v>
      </c>
      <c r="K63" s="25">
        <v>53.07</v>
      </c>
      <c r="O63" s="23" t="s">
        <v>62</v>
      </c>
    </row>
    <row r="64" spans="1:15">
      <c r="A64" s="27" t="s">
        <v>42</v>
      </c>
      <c r="B64" s="30" t="s">
        <v>70</v>
      </c>
      <c r="C64" s="24" t="s">
        <v>17</v>
      </c>
      <c r="D64" s="35">
        <v>79.63</v>
      </c>
      <c r="E64" s="26">
        <f t="shared" si="1"/>
        <v>58</v>
      </c>
      <c r="F64" s="25">
        <v>56.62</v>
      </c>
      <c r="G64" s="26">
        <v>35</v>
      </c>
      <c r="H64" s="39">
        <v>97.84</v>
      </c>
      <c r="I64" s="25">
        <v>58.27</v>
      </c>
      <c r="J64" s="25">
        <v>61.41</v>
      </c>
      <c r="K64" s="25">
        <v>54.97</v>
      </c>
      <c r="O64" s="23" t="s">
        <v>63</v>
      </c>
    </row>
    <row r="65" spans="1:15">
      <c r="A65" s="27" t="s">
        <v>35</v>
      </c>
      <c r="B65" s="30" t="s">
        <v>71</v>
      </c>
      <c r="C65" s="24" t="s">
        <v>15</v>
      </c>
      <c r="D65" s="35">
        <v>96.86</v>
      </c>
      <c r="E65" s="26">
        <f t="shared" si="1"/>
        <v>3</v>
      </c>
      <c r="F65" s="25">
        <v>56.22</v>
      </c>
      <c r="G65" s="26">
        <v>36</v>
      </c>
      <c r="H65" s="39">
        <v>111.32</v>
      </c>
      <c r="I65" s="25">
        <v>58.77</v>
      </c>
      <c r="J65" s="25">
        <v>82.39</v>
      </c>
      <c r="K65" s="25">
        <v>53.67</v>
      </c>
      <c r="O65" s="23" t="s">
        <v>36</v>
      </c>
    </row>
    <row r="66" spans="1:15">
      <c r="A66" s="27" t="s">
        <v>35</v>
      </c>
      <c r="B66" s="37" t="s">
        <v>72</v>
      </c>
      <c r="C66" s="24" t="s">
        <v>15</v>
      </c>
      <c r="D66" s="35">
        <v>93.51</v>
      </c>
      <c r="E66" s="26">
        <f t="shared" si="1"/>
        <v>7</v>
      </c>
      <c r="F66" s="25">
        <v>53.97</v>
      </c>
      <c r="G66" s="26">
        <v>32</v>
      </c>
      <c r="H66" s="39">
        <v>105.61</v>
      </c>
      <c r="I66" s="25">
        <v>55.53</v>
      </c>
      <c r="J66" s="25">
        <v>81.41</v>
      </c>
      <c r="K66" s="25">
        <v>52.4</v>
      </c>
      <c r="O66" s="16" t="s">
        <v>24</v>
      </c>
    </row>
    <row r="67" spans="1:15" s="27" customFormat="1">
      <c r="A67" s="15" t="s">
        <v>35</v>
      </c>
      <c r="B67" s="29" t="s">
        <v>73</v>
      </c>
      <c r="C67" s="17" t="s">
        <v>15</v>
      </c>
      <c r="D67" s="34">
        <v>93.22</v>
      </c>
      <c r="E67" s="19">
        <f t="shared" si="1"/>
        <v>9</v>
      </c>
      <c r="F67" s="18">
        <v>57.05</v>
      </c>
      <c r="G67" s="19">
        <v>33</v>
      </c>
      <c r="H67" s="38">
        <v>106.57</v>
      </c>
      <c r="I67" s="18">
        <v>57.5</v>
      </c>
      <c r="J67" s="18">
        <v>79.86</v>
      </c>
      <c r="K67" s="18">
        <v>56.6</v>
      </c>
      <c r="M67" s="71"/>
      <c r="O67" s="16" t="s">
        <v>25</v>
      </c>
    </row>
    <row r="68" spans="1:15">
      <c r="A68" s="15" t="s">
        <v>74</v>
      </c>
      <c r="B68" s="29">
        <v>286</v>
      </c>
      <c r="C68" s="17" t="s">
        <v>17</v>
      </c>
      <c r="D68" s="34">
        <v>78.69</v>
      </c>
      <c r="E68" s="19">
        <f t="shared" si="1"/>
        <v>61</v>
      </c>
      <c r="F68" s="18">
        <v>56.73</v>
      </c>
      <c r="G68" s="19">
        <v>34</v>
      </c>
      <c r="H68" s="38">
        <v>83</v>
      </c>
      <c r="I68" s="18">
        <v>58.77</v>
      </c>
      <c r="J68" s="18">
        <v>74.37</v>
      </c>
      <c r="K68" s="18">
        <v>54.69</v>
      </c>
      <c r="O68" s="16" t="s">
        <v>21</v>
      </c>
    </row>
    <row r="69" spans="1:15">
      <c r="A69" s="15" t="s">
        <v>74</v>
      </c>
      <c r="B69" s="29">
        <v>317</v>
      </c>
      <c r="C69" s="17" t="s">
        <v>17</v>
      </c>
      <c r="D69" s="34">
        <v>74.510000000000005</v>
      </c>
      <c r="E69" s="19">
        <f t="shared" si="1"/>
        <v>66</v>
      </c>
      <c r="F69" s="18">
        <v>56.27</v>
      </c>
      <c r="G69" s="19">
        <v>34</v>
      </c>
      <c r="H69" s="38">
        <v>90.16</v>
      </c>
      <c r="I69" s="18">
        <v>57.87</v>
      </c>
      <c r="J69" s="18">
        <v>58.85</v>
      </c>
      <c r="K69" s="18">
        <v>54.67</v>
      </c>
      <c r="O69" s="16" t="s">
        <v>64</v>
      </c>
    </row>
    <row r="70" spans="1:15" s="31" customFormat="1">
      <c r="A70" s="15" t="s">
        <v>26</v>
      </c>
      <c r="B70" s="29">
        <v>3329</v>
      </c>
      <c r="C70" s="17" t="s">
        <v>17</v>
      </c>
      <c r="D70" s="34">
        <v>90.82</v>
      </c>
      <c r="E70" s="19">
        <f t="shared" si="1"/>
        <v>21</v>
      </c>
      <c r="F70" s="18">
        <v>55.67</v>
      </c>
      <c r="G70" s="19">
        <v>35</v>
      </c>
      <c r="H70" s="38">
        <v>101.82</v>
      </c>
      <c r="I70" s="18">
        <v>58.77</v>
      </c>
      <c r="J70" s="18">
        <v>79.819999999999993</v>
      </c>
      <c r="K70" s="18">
        <v>52.57</v>
      </c>
      <c r="M70" s="71"/>
      <c r="O70" s="16" t="s">
        <v>65</v>
      </c>
    </row>
    <row r="71" spans="1:15" s="31" customFormat="1">
      <c r="A71" s="15" t="s">
        <v>26</v>
      </c>
      <c r="B71" s="29">
        <v>3404</v>
      </c>
      <c r="C71" s="17" t="s">
        <v>17</v>
      </c>
      <c r="D71" s="34">
        <v>90.9</v>
      </c>
      <c r="E71" s="19">
        <f t="shared" ref="E71:E72" si="2">_xlfn.RANK.AVG(D71,D$7:D$72,0)</f>
        <v>20</v>
      </c>
      <c r="F71" s="18">
        <v>53.89</v>
      </c>
      <c r="G71" s="19">
        <v>35</v>
      </c>
      <c r="H71" s="38">
        <v>106.25</v>
      </c>
      <c r="I71" s="18">
        <v>56.25</v>
      </c>
      <c r="J71" s="18">
        <v>75.540000000000006</v>
      </c>
      <c r="K71" s="18">
        <v>51.53</v>
      </c>
      <c r="M71" s="71"/>
      <c r="O71" s="28" t="s">
        <v>22</v>
      </c>
    </row>
    <row r="72" spans="1:15" s="27" customFormat="1">
      <c r="A72" s="27" t="s">
        <v>26</v>
      </c>
      <c r="B72" s="30">
        <v>3536</v>
      </c>
      <c r="C72" s="24" t="s">
        <v>17</v>
      </c>
      <c r="D72" s="35">
        <v>84.19</v>
      </c>
      <c r="E72" s="26">
        <f t="shared" si="2"/>
        <v>48</v>
      </c>
      <c r="F72" s="25">
        <v>55.72</v>
      </c>
      <c r="G72" s="26">
        <v>36</v>
      </c>
      <c r="H72" s="39">
        <v>95.36</v>
      </c>
      <c r="I72" s="25">
        <v>57.4</v>
      </c>
      <c r="J72" s="25">
        <v>73.010000000000005</v>
      </c>
      <c r="K72" s="25">
        <v>54.03</v>
      </c>
      <c r="M72" s="71"/>
      <c r="O72" s="30" t="s">
        <v>29</v>
      </c>
    </row>
    <row r="73" spans="1:15">
      <c r="A73" s="22"/>
      <c r="B73" s="23"/>
      <c r="C73" s="24"/>
      <c r="D73" s="35"/>
      <c r="E73" s="26"/>
      <c r="F73" s="25"/>
      <c r="G73" s="26"/>
      <c r="H73" s="35"/>
      <c r="I73" s="25"/>
      <c r="J73" s="25"/>
      <c r="K73" s="25"/>
      <c r="O73" s="23" t="s">
        <v>66</v>
      </c>
    </row>
    <row r="74" spans="1:15">
      <c r="A74" s="31"/>
      <c r="B74" s="9" t="s">
        <v>7</v>
      </c>
      <c r="D74" s="35">
        <v>87.144859999999994</v>
      </c>
      <c r="E74" s="1"/>
      <c r="F74" s="25">
        <v>55.644649999999999</v>
      </c>
      <c r="G74" s="2">
        <v>34.44444</v>
      </c>
      <c r="H74" s="35">
        <v>99.573059999999998</v>
      </c>
      <c r="I74" s="25">
        <v>58.039209999999997</v>
      </c>
      <c r="J74" s="25">
        <v>74.716710000000006</v>
      </c>
      <c r="K74" s="25">
        <v>53.25056</v>
      </c>
      <c r="O74" s="28" t="s">
        <v>38</v>
      </c>
    </row>
    <row r="75" spans="1:15">
      <c r="A75" s="31"/>
      <c r="B75" s="9" t="s">
        <v>8</v>
      </c>
      <c r="D75" s="35">
        <v>6.084530243550172</v>
      </c>
      <c r="E75" s="1"/>
      <c r="F75" s="25">
        <v>1.7791335221120514</v>
      </c>
      <c r="G75" s="2">
        <v>1.2691270938413406</v>
      </c>
      <c r="H75" s="35">
        <v>8.6196400000000004</v>
      </c>
      <c r="I75" s="25">
        <v>2.9313099999999999</v>
      </c>
      <c r="J75" s="25">
        <v>8.1937200000000008</v>
      </c>
      <c r="K75" s="25">
        <v>3.0952099999999998</v>
      </c>
      <c r="O75" s="28" t="s">
        <v>30</v>
      </c>
    </row>
    <row r="76" spans="1:15">
      <c r="A76" s="31"/>
      <c r="B76" s="9" t="s">
        <v>9</v>
      </c>
      <c r="D76" s="35">
        <v>10.426718009039202</v>
      </c>
      <c r="E76" s="1"/>
      <c r="F76" s="25">
        <v>4.7746929049706717</v>
      </c>
      <c r="G76" s="2">
        <v>5.5030697981333958</v>
      </c>
      <c r="H76" s="35">
        <v>6.4035900000000003</v>
      </c>
      <c r="I76" s="25">
        <v>3.7360699999999998</v>
      </c>
      <c r="J76" s="25">
        <v>8.0934299999999997</v>
      </c>
      <c r="K76" s="25">
        <v>4.2997399999999999</v>
      </c>
      <c r="O76" s="16" t="s">
        <v>31</v>
      </c>
    </row>
    <row r="77" spans="1:15">
      <c r="A77" s="31"/>
      <c r="D77" s="1"/>
      <c r="E77" s="1"/>
      <c r="F77" s="1"/>
      <c r="G77" s="1"/>
      <c r="I77" s="12"/>
      <c r="O77" s="16" t="s">
        <v>39</v>
      </c>
    </row>
    <row r="78" spans="1:15" ht="15">
      <c r="A78" s="14" t="s">
        <v>33</v>
      </c>
      <c r="D78" s="31"/>
      <c r="E78" s="31"/>
      <c r="F78" s="31"/>
      <c r="G78" s="31"/>
      <c r="H78" s="31"/>
      <c r="I78" s="31"/>
      <c r="O78" s="16" t="s">
        <v>68</v>
      </c>
    </row>
    <row r="79" spans="1:15" s="14" customFormat="1" ht="15">
      <c r="A79" s="14" t="s">
        <v>78</v>
      </c>
      <c r="B79" s="40"/>
      <c r="C79" s="41"/>
      <c r="M79" s="72"/>
      <c r="O79" s="16" t="s">
        <v>69</v>
      </c>
    </row>
    <row r="80" spans="1:15">
      <c r="O80" s="29" t="s">
        <v>76</v>
      </c>
    </row>
    <row r="81" spans="15:15">
      <c r="O81" s="30" t="s">
        <v>41</v>
      </c>
    </row>
    <row r="82" spans="15:15">
      <c r="O82" s="23" t="s">
        <v>80</v>
      </c>
    </row>
    <row r="83" spans="15:15">
      <c r="O83" s="30" t="s">
        <v>70</v>
      </c>
    </row>
    <row r="84" spans="15:15">
      <c r="O84" s="30" t="s">
        <v>71</v>
      </c>
    </row>
    <row r="85" spans="15:15">
      <c r="O85" s="37" t="s">
        <v>72</v>
      </c>
    </row>
    <row r="86" spans="15:15">
      <c r="O86" s="29" t="s">
        <v>73</v>
      </c>
    </row>
    <row r="87" spans="15:15">
      <c r="O87" s="29">
        <v>286</v>
      </c>
    </row>
    <row r="88" spans="15:15">
      <c r="O88" s="29">
        <v>317</v>
      </c>
    </row>
    <row r="89" spans="15:15">
      <c r="O89" s="29">
        <v>3329</v>
      </c>
    </row>
    <row r="90" spans="15:15">
      <c r="O90" s="29">
        <v>3404</v>
      </c>
    </row>
    <row r="91" spans="15:15">
      <c r="O91" s="30">
        <v>3536</v>
      </c>
    </row>
  </sheetData>
  <autoFilter ref="A7:K72" xr:uid="{8BF6594F-A6B3-AD4B-AB2A-F4F96940AB2D}"/>
  <sortState xmlns:xlrd2="http://schemas.microsoft.com/office/spreadsheetml/2017/richdata2" ref="A7:K72">
    <sortCondition ref="A7:A72"/>
    <sortCondition ref="B7:B72"/>
  </sortState>
  <mergeCells count="2">
    <mergeCell ref="H3:I3"/>
    <mergeCell ref="J3:K3"/>
  </mergeCells>
  <phoneticPr fontId="0" type="noConversion"/>
  <pageMargins left="0.25" right="0.25" top="0.5" bottom="0.2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3030-4AEB-0D47-B595-85338A123552}">
  <dimension ref="A1:U134"/>
  <sheetViews>
    <sheetView zoomScaleNormal="100" workbookViewId="0">
      <selection activeCell="P41" sqref="P41"/>
    </sheetView>
  </sheetViews>
  <sheetFormatPr baseColWidth="10" defaultColWidth="13.5" defaultRowHeight="13"/>
  <cols>
    <col min="1" max="1" width="28.5" style="68" bestFit="1" customWidth="1"/>
    <col min="2" max="2" width="17.5" style="42" customWidth="1"/>
    <col min="3" max="3" width="16.83203125" style="43" customWidth="1"/>
    <col min="4" max="4" width="8.5" style="42" customWidth="1"/>
    <col min="5" max="5" width="10.6640625" style="42" bestFit="1" customWidth="1"/>
    <col min="6" max="12" width="8.5" style="42" customWidth="1"/>
    <col min="13" max="13" width="3.33203125" style="42" customWidth="1"/>
    <col min="14" max="16" width="13.5" style="42"/>
    <col min="17" max="17" width="5.6640625" style="42" customWidth="1"/>
    <col min="20" max="16384" width="13.5" style="42"/>
  </cols>
  <sheetData>
    <row r="1" spans="1:21" ht="12.75" customHeight="1">
      <c r="B1" s="55" t="s">
        <v>188</v>
      </c>
      <c r="C1" s="63"/>
    </row>
    <row r="2" spans="1:21" ht="12.75" customHeight="1">
      <c r="B2" s="55"/>
      <c r="C2" s="63" t="s">
        <v>187</v>
      </c>
    </row>
    <row r="3" spans="1:21" ht="12.75" customHeight="1">
      <c r="B3" s="56"/>
      <c r="C3" s="62"/>
      <c r="D3" s="61"/>
      <c r="E3" s="61"/>
      <c r="F3" s="61"/>
      <c r="G3" s="61"/>
      <c r="H3" s="61"/>
      <c r="I3" s="61"/>
      <c r="J3" s="61"/>
      <c r="K3" s="61"/>
      <c r="L3" s="61"/>
    </row>
    <row r="4" spans="1:21" ht="12.75" customHeight="1">
      <c r="B4" s="52"/>
      <c r="C4" s="51"/>
      <c r="D4" s="50"/>
      <c r="E4" s="50"/>
      <c r="F4" s="53"/>
      <c r="G4" s="53"/>
      <c r="H4" s="53"/>
      <c r="I4" s="53"/>
      <c r="J4" s="53"/>
      <c r="K4" s="53"/>
      <c r="L4" s="53"/>
      <c r="N4" s="47" t="s">
        <v>133</v>
      </c>
      <c r="O4" s="44"/>
      <c r="P4" s="44"/>
      <c r="Q4" s="44"/>
    </row>
    <row r="5" spans="1:21" ht="12.75" customHeight="1">
      <c r="A5" s="68" t="s">
        <v>220</v>
      </c>
      <c r="B5" s="52" t="s">
        <v>173</v>
      </c>
      <c r="C5" s="51" t="s">
        <v>1</v>
      </c>
      <c r="D5" s="50" t="s">
        <v>172</v>
      </c>
      <c r="E5" s="50" t="s">
        <v>171</v>
      </c>
      <c r="F5" s="50" t="s">
        <v>191</v>
      </c>
      <c r="G5" s="50" t="s">
        <v>192</v>
      </c>
      <c r="H5" s="50" t="s">
        <v>193</v>
      </c>
      <c r="I5" s="50" t="s">
        <v>194</v>
      </c>
      <c r="J5" s="50" t="s">
        <v>195</v>
      </c>
      <c r="K5" s="50" t="s">
        <v>196</v>
      </c>
      <c r="L5" s="50" t="s">
        <v>197</v>
      </c>
      <c r="N5" s="45" t="s">
        <v>132</v>
      </c>
      <c r="O5" s="44" t="s">
        <v>131</v>
      </c>
      <c r="P5" s="44"/>
      <c r="Q5" s="44"/>
    </row>
    <row r="6" spans="1:21" ht="12.75" customHeight="1">
      <c r="B6" s="52"/>
      <c r="C6" s="51"/>
      <c r="D6" s="50"/>
      <c r="E6" s="50"/>
      <c r="F6" s="50"/>
      <c r="G6" s="50"/>
      <c r="H6" s="50"/>
      <c r="I6" s="50"/>
      <c r="J6" s="50"/>
      <c r="K6" s="50"/>
      <c r="L6" s="50"/>
      <c r="N6" s="45" t="s">
        <v>130</v>
      </c>
      <c r="O6" s="46" t="s">
        <v>129</v>
      </c>
      <c r="P6" s="46"/>
      <c r="Q6" s="46"/>
    </row>
    <row r="7" spans="1:21" ht="12.75" customHeight="1">
      <c r="A7" s="68" t="s">
        <v>287</v>
      </c>
      <c r="B7" s="44" t="s">
        <v>14</v>
      </c>
      <c r="C7" s="45">
        <v>413</v>
      </c>
      <c r="D7" s="48" t="s">
        <v>140</v>
      </c>
      <c r="E7" s="48" t="s">
        <v>144</v>
      </c>
      <c r="F7" s="48" t="s">
        <v>138</v>
      </c>
      <c r="G7" s="48" t="s">
        <v>144</v>
      </c>
      <c r="H7" s="48" t="s">
        <v>142</v>
      </c>
      <c r="I7" s="48" t="s">
        <v>144</v>
      </c>
      <c r="J7" s="48" t="s">
        <v>142</v>
      </c>
      <c r="K7" s="48" t="s">
        <v>134</v>
      </c>
      <c r="L7" s="48" t="s">
        <v>134</v>
      </c>
      <c r="M7" s="49"/>
      <c r="N7" s="45"/>
      <c r="O7" s="46"/>
      <c r="P7" s="46"/>
      <c r="Q7" s="46"/>
      <c r="T7" s="60"/>
      <c r="U7" s="60"/>
    </row>
    <row r="8" spans="1:21" ht="12.75" customHeight="1">
      <c r="A8" s="68" t="s">
        <v>288</v>
      </c>
      <c r="B8" s="44" t="s">
        <v>14</v>
      </c>
      <c r="C8" s="45">
        <v>438</v>
      </c>
      <c r="D8" s="48" t="s">
        <v>140</v>
      </c>
      <c r="E8" s="48" t="s">
        <v>145</v>
      </c>
      <c r="F8" s="48" t="s">
        <v>142</v>
      </c>
      <c r="G8" s="48" t="s">
        <v>144</v>
      </c>
      <c r="H8" s="48" t="s">
        <v>137</v>
      </c>
      <c r="I8" s="48" t="s">
        <v>136</v>
      </c>
      <c r="J8" s="48" t="s">
        <v>142</v>
      </c>
      <c r="K8" s="48" t="s">
        <v>141</v>
      </c>
      <c r="L8" s="48" t="s">
        <v>141</v>
      </c>
      <c r="M8" s="49"/>
      <c r="N8" s="45"/>
      <c r="O8" s="46"/>
      <c r="P8" s="46"/>
      <c r="Q8" s="46"/>
      <c r="T8" s="60"/>
      <c r="U8" s="60"/>
    </row>
    <row r="9" spans="1:21" ht="12.75" customHeight="1">
      <c r="A9" s="68" t="s">
        <v>221</v>
      </c>
      <c r="B9" s="44" t="s">
        <v>14</v>
      </c>
      <c r="C9" s="45">
        <v>444</v>
      </c>
      <c r="D9" s="48" t="s">
        <v>140</v>
      </c>
      <c r="E9" s="48" t="s">
        <v>143</v>
      </c>
      <c r="F9" s="48" t="s">
        <v>138</v>
      </c>
      <c r="G9" s="48" t="s">
        <v>144</v>
      </c>
      <c r="H9" s="48" t="s">
        <v>137</v>
      </c>
      <c r="I9" s="48" t="s">
        <v>136</v>
      </c>
      <c r="J9" s="48" t="s">
        <v>142</v>
      </c>
      <c r="K9" s="48" t="s">
        <v>141</v>
      </c>
      <c r="L9" s="48" t="s">
        <v>141</v>
      </c>
      <c r="M9" s="49"/>
      <c r="N9" s="45" t="s">
        <v>128</v>
      </c>
      <c r="O9" s="44" t="s">
        <v>127</v>
      </c>
      <c r="P9" s="44"/>
      <c r="Q9" s="44"/>
      <c r="T9" s="60"/>
      <c r="U9" s="60"/>
    </row>
    <row r="10" spans="1:21" ht="12.75" customHeight="1">
      <c r="A10" s="68" t="s">
        <v>222</v>
      </c>
      <c r="B10" s="44" t="s">
        <v>14</v>
      </c>
      <c r="C10" s="45">
        <v>454</v>
      </c>
      <c r="D10" s="48" t="s">
        <v>140</v>
      </c>
      <c r="E10" s="48" t="s">
        <v>143</v>
      </c>
      <c r="F10" s="48" t="s">
        <v>138</v>
      </c>
      <c r="G10" s="48" t="s">
        <v>144</v>
      </c>
      <c r="H10" s="48" t="s">
        <v>143</v>
      </c>
      <c r="I10" s="48" t="s">
        <v>144</v>
      </c>
      <c r="J10" s="48" t="s">
        <v>142</v>
      </c>
      <c r="K10" s="48" t="s">
        <v>141</v>
      </c>
      <c r="L10" s="48" t="s">
        <v>134</v>
      </c>
      <c r="M10" s="49"/>
      <c r="N10" s="45" t="s">
        <v>126</v>
      </c>
      <c r="O10" s="44"/>
      <c r="P10" s="44"/>
      <c r="Q10" s="44"/>
      <c r="T10" s="60"/>
      <c r="U10" s="60"/>
    </row>
    <row r="11" spans="1:21" ht="12.75" customHeight="1">
      <c r="A11" s="68" t="s">
        <v>223</v>
      </c>
      <c r="B11" s="44" t="s">
        <v>14</v>
      </c>
      <c r="C11" s="45">
        <v>463</v>
      </c>
      <c r="D11" s="48" t="s">
        <v>140</v>
      </c>
      <c r="E11" s="48" t="s">
        <v>144</v>
      </c>
      <c r="F11" s="48" t="s">
        <v>142</v>
      </c>
      <c r="G11" s="48" t="s">
        <v>144</v>
      </c>
      <c r="H11" s="48" t="s">
        <v>143</v>
      </c>
      <c r="I11" s="48" t="s">
        <v>144</v>
      </c>
      <c r="J11" s="48" t="s">
        <v>142</v>
      </c>
      <c r="K11" s="48" t="s">
        <v>134</v>
      </c>
      <c r="L11" s="48" t="s">
        <v>134</v>
      </c>
      <c r="M11" s="49"/>
      <c r="N11" s="45" t="s">
        <v>125</v>
      </c>
      <c r="O11" s="44"/>
      <c r="P11" s="44"/>
      <c r="Q11" s="44"/>
      <c r="T11" s="60"/>
      <c r="U11" s="60"/>
    </row>
    <row r="12" spans="1:21" ht="12.75" customHeight="1">
      <c r="A12" s="68" t="s">
        <v>224</v>
      </c>
      <c r="B12" s="44" t="s">
        <v>14</v>
      </c>
      <c r="C12" s="45">
        <v>473</v>
      </c>
      <c r="D12" s="48" t="s">
        <v>140</v>
      </c>
      <c r="E12" s="48" t="s">
        <v>144</v>
      </c>
      <c r="F12" s="48" t="s">
        <v>138</v>
      </c>
      <c r="G12" s="48" t="s">
        <v>136</v>
      </c>
      <c r="H12" s="48" t="s">
        <v>143</v>
      </c>
      <c r="I12" s="48" t="s">
        <v>144</v>
      </c>
      <c r="J12" s="48" t="s">
        <v>142</v>
      </c>
      <c r="K12" s="48" t="s">
        <v>134</v>
      </c>
      <c r="L12" s="48" t="s">
        <v>134</v>
      </c>
      <c r="M12" s="49"/>
      <c r="N12" s="45" t="s">
        <v>124</v>
      </c>
      <c r="O12" s="44"/>
      <c r="P12" s="44"/>
      <c r="Q12" s="44"/>
      <c r="T12" s="60"/>
      <c r="U12" s="60"/>
    </row>
    <row r="13" spans="1:21" ht="12.75" customHeight="1">
      <c r="A13" s="68" t="s">
        <v>225</v>
      </c>
      <c r="B13" s="44" t="s">
        <v>14</v>
      </c>
      <c r="C13" s="45">
        <v>475</v>
      </c>
      <c r="D13" s="48" t="s">
        <v>140</v>
      </c>
      <c r="E13" s="48" t="s">
        <v>143</v>
      </c>
      <c r="F13" s="48" t="s">
        <v>138</v>
      </c>
      <c r="G13" s="48" t="s">
        <v>136</v>
      </c>
      <c r="H13" s="48" t="s">
        <v>143</v>
      </c>
      <c r="I13" s="48" t="s">
        <v>144</v>
      </c>
      <c r="J13" s="48" t="s">
        <v>142</v>
      </c>
      <c r="K13" s="48" t="s">
        <v>141</v>
      </c>
      <c r="L13" s="48" t="s">
        <v>141</v>
      </c>
      <c r="M13" s="49"/>
      <c r="N13" s="45"/>
      <c r="O13" s="44" t="s">
        <v>123</v>
      </c>
      <c r="P13" s="44"/>
      <c r="Q13" s="44"/>
      <c r="T13" s="60"/>
      <c r="U13" s="60"/>
    </row>
    <row r="14" spans="1:21" ht="12.75" customHeight="1">
      <c r="A14" s="68" t="s">
        <v>226</v>
      </c>
      <c r="B14" s="44" t="s">
        <v>14</v>
      </c>
      <c r="C14" s="45">
        <v>485</v>
      </c>
      <c r="D14" s="48" t="s">
        <v>140</v>
      </c>
      <c r="E14" s="48" t="s">
        <v>143</v>
      </c>
      <c r="F14" s="48" t="s">
        <v>142</v>
      </c>
      <c r="G14" s="48" t="s">
        <v>144</v>
      </c>
      <c r="H14" s="48" t="s">
        <v>143</v>
      </c>
      <c r="I14" s="48" t="s">
        <v>144</v>
      </c>
      <c r="J14" s="48" t="s">
        <v>135</v>
      </c>
      <c r="K14" s="48" t="s">
        <v>141</v>
      </c>
      <c r="L14" s="48" t="s">
        <v>134</v>
      </c>
      <c r="M14" s="49"/>
      <c r="N14" s="43"/>
      <c r="T14" s="60"/>
      <c r="U14" s="60"/>
    </row>
    <row r="15" spans="1:21" ht="12.75" customHeight="1">
      <c r="A15" s="68" t="s">
        <v>227</v>
      </c>
      <c r="B15" s="44" t="s">
        <v>14</v>
      </c>
      <c r="C15" s="45">
        <v>486</v>
      </c>
      <c r="D15" s="48" t="s">
        <v>140</v>
      </c>
      <c r="E15" s="48" t="s">
        <v>145</v>
      </c>
      <c r="F15" s="48" t="s">
        <v>138</v>
      </c>
      <c r="G15" s="48" t="s">
        <v>136</v>
      </c>
      <c r="H15" s="48" t="s">
        <v>143</v>
      </c>
      <c r="I15" s="48" t="s">
        <v>136</v>
      </c>
      <c r="J15" s="48" t="s">
        <v>135</v>
      </c>
      <c r="K15" s="48" t="s">
        <v>141</v>
      </c>
      <c r="L15" s="48" t="s">
        <v>134</v>
      </c>
      <c r="M15" s="49"/>
      <c r="N15" s="60"/>
      <c r="O15" s="60"/>
      <c r="P15" s="60"/>
      <c r="Q15" s="60"/>
      <c r="T15" s="60"/>
      <c r="U15" s="60"/>
    </row>
    <row r="16" spans="1:21" ht="12.75" customHeight="1">
      <c r="A16" s="68" t="s">
        <v>228</v>
      </c>
      <c r="B16" s="44" t="s">
        <v>14</v>
      </c>
      <c r="C16" s="45">
        <v>495</v>
      </c>
      <c r="D16" s="48" t="s">
        <v>140</v>
      </c>
      <c r="E16" s="48" t="s">
        <v>143</v>
      </c>
      <c r="F16" s="48" t="s">
        <v>138</v>
      </c>
      <c r="G16" s="48" t="s">
        <v>136</v>
      </c>
      <c r="H16" s="48" t="s">
        <v>143</v>
      </c>
      <c r="I16" s="48" t="s">
        <v>136</v>
      </c>
      <c r="J16" s="48" t="s">
        <v>135</v>
      </c>
      <c r="K16" s="48" t="s">
        <v>134</v>
      </c>
      <c r="L16" s="48" t="s">
        <v>134</v>
      </c>
      <c r="M16" s="49"/>
      <c r="N16" s="60" t="s">
        <v>171</v>
      </c>
      <c r="O16" s="60" t="s">
        <v>198</v>
      </c>
      <c r="P16" s="60"/>
      <c r="Q16" s="60"/>
      <c r="T16" s="60"/>
      <c r="U16" s="60"/>
    </row>
    <row r="17" spans="1:21" ht="12.75" customHeight="1">
      <c r="A17" s="68" t="s">
        <v>229</v>
      </c>
      <c r="B17" s="44" t="s">
        <v>14</v>
      </c>
      <c r="C17" s="45" t="s">
        <v>44</v>
      </c>
      <c r="D17" s="48" t="s">
        <v>140</v>
      </c>
      <c r="E17" s="48" t="s">
        <v>143</v>
      </c>
      <c r="F17" s="48" t="s">
        <v>138</v>
      </c>
      <c r="G17" s="48" t="s">
        <v>136</v>
      </c>
      <c r="H17" s="48" t="s">
        <v>143</v>
      </c>
      <c r="I17" s="48" t="s">
        <v>144</v>
      </c>
      <c r="J17" s="48" t="s">
        <v>142</v>
      </c>
      <c r="K17" s="48" t="s">
        <v>134</v>
      </c>
      <c r="L17" s="48" t="s">
        <v>134</v>
      </c>
      <c r="M17" s="49"/>
      <c r="N17" s="64" t="s">
        <v>174</v>
      </c>
      <c r="O17" s="43">
        <v>1</v>
      </c>
      <c r="P17" s="60"/>
      <c r="Q17" s="60"/>
      <c r="T17" s="60"/>
      <c r="U17" s="60"/>
    </row>
    <row r="18" spans="1:21" ht="12.75" customHeight="1">
      <c r="A18" s="68" t="s">
        <v>230</v>
      </c>
      <c r="B18" s="44" t="s">
        <v>14</v>
      </c>
      <c r="C18" s="45" t="s">
        <v>75</v>
      </c>
      <c r="D18" s="48" t="s">
        <v>140</v>
      </c>
      <c r="E18" s="48" t="s">
        <v>139</v>
      </c>
      <c r="F18" s="48" t="s">
        <v>142</v>
      </c>
      <c r="G18" s="48" t="s">
        <v>136</v>
      </c>
      <c r="H18" s="48" t="s">
        <v>143</v>
      </c>
      <c r="I18" s="48" t="s">
        <v>136</v>
      </c>
      <c r="J18" s="48" t="s">
        <v>142</v>
      </c>
      <c r="K18" s="48" t="s">
        <v>141</v>
      </c>
      <c r="L18" s="48" t="s">
        <v>141</v>
      </c>
      <c r="M18" s="49"/>
      <c r="N18" s="64" t="s">
        <v>144</v>
      </c>
      <c r="O18" s="64">
        <v>2</v>
      </c>
      <c r="P18" s="60"/>
      <c r="Q18" s="60"/>
      <c r="T18" s="60"/>
      <c r="U18" s="60"/>
    </row>
    <row r="19" spans="1:21" ht="12.75" customHeight="1">
      <c r="A19" s="68" t="s">
        <v>231</v>
      </c>
      <c r="B19" s="44" t="s">
        <v>14</v>
      </c>
      <c r="C19" s="45" t="s">
        <v>45</v>
      </c>
      <c r="D19" s="48" t="s">
        <v>140</v>
      </c>
      <c r="E19" s="48" t="s">
        <v>144</v>
      </c>
      <c r="F19" s="48" t="s">
        <v>138</v>
      </c>
      <c r="G19" s="48" t="s">
        <v>144</v>
      </c>
      <c r="H19" s="48" t="s">
        <v>151</v>
      </c>
      <c r="I19" s="48" t="s">
        <v>144</v>
      </c>
      <c r="J19" s="48" t="s">
        <v>142</v>
      </c>
      <c r="K19" s="48" t="s">
        <v>134</v>
      </c>
      <c r="L19" s="48" t="s">
        <v>134</v>
      </c>
      <c r="M19" s="49"/>
      <c r="N19" s="64" t="s">
        <v>139</v>
      </c>
      <c r="O19" s="64">
        <v>3</v>
      </c>
      <c r="P19" s="60"/>
      <c r="Q19" s="60"/>
      <c r="T19" s="60"/>
      <c r="U19" s="60"/>
    </row>
    <row r="20" spans="1:21" ht="12.75" customHeight="1">
      <c r="A20" s="68" t="s">
        <v>232</v>
      </c>
      <c r="B20" s="44" t="s">
        <v>14</v>
      </c>
      <c r="C20" s="45" t="s">
        <v>46</v>
      </c>
      <c r="D20" s="48" t="s">
        <v>140</v>
      </c>
      <c r="E20" s="48" t="s">
        <v>144</v>
      </c>
      <c r="F20" s="48" t="s">
        <v>138</v>
      </c>
      <c r="G20" s="48" t="s">
        <v>136</v>
      </c>
      <c r="H20" s="48" t="s">
        <v>143</v>
      </c>
      <c r="I20" s="48" t="s">
        <v>144</v>
      </c>
      <c r="J20" s="48" t="s">
        <v>142</v>
      </c>
      <c r="K20" s="48" t="s">
        <v>135</v>
      </c>
      <c r="L20" s="48" t="s">
        <v>134</v>
      </c>
      <c r="M20" s="49"/>
      <c r="N20" s="64" t="s">
        <v>143</v>
      </c>
      <c r="O20" s="64">
        <v>4</v>
      </c>
      <c r="P20" s="60"/>
      <c r="Q20" s="60"/>
      <c r="T20" s="60"/>
      <c r="U20" s="60"/>
    </row>
    <row r="21" spans="1:21" ht="12.75" customHeight="1">
      <c r="B21" s="44"/>
      <c r="C21" s="42"/>
      <c r="D21" s="48"/>
      <c r="E21" s="48"/>
      <c r="F21" s="48"/>
      <c r="G21" s="48"/>
      <c r="H21" s="48"/>
      <c r="I21" s="48"/>
      <c r="J21" s="48"/>
      <c r="K21" s="48"/>
      <c r="L21" s="48"/>
      <c r="N21" s="64" t="s">
        <v>145</v>
      </c>
      <c r="O21" s="64">
        <v>5</v>
      </c>
    </row>
    <row r="22" spans="1:21" ht="12.75" customHeight="1">
      <c r="B22" s="44"/>
      <c r="C22" s="45"/>
      <c r="D22" s="48"/>
      <c r="E22" s="48"/>
      <c r="F22" s="48"/>
      <c r="G22" s="48"/>
      <c r="H22" s="48"/>
      <c r="I22" s="48"/>
      <c r="J22" s="48"/>
      <c r="K22" s="48"/>
      <c r="L22" s="48"/>
    </row>
    <row r="23" spans="1:21" ht="12.75" customHeight="1">
      <c r="A23" s="68" t="s">
        <v>233</v>
      </c>
      <c r="B23" s="44" t="s">
        <v>34</v>
      </c>
      <c r="C23" s="45" t="s">
        <v>81</v>
      </c>
      <c r="D23" s="48" t="s">
        <v>140</v>
      </c>
      <c r="E23" s="48" t="s">
        <v>145</v>
      </c>
      <c r="F23" s="48" t="s">
        <v>138</v>
      </c>
      <c r="G23" s="48" t="s">
        <v>144</v>
      </c>
      <c r="H23" s="48"/>
      <c r="I23" s="48" t="s">
        <v>144</v>
      </c>
      <c r="J23" s="48"/>
      <c r="K23" s="48" t="s">
        <v>135</v>
      </c>
      <c r="L23" s="48"/>
      <c r="N23" s="55" t="s">
        <v>199</v>
      </c>
    </row>
    <row r="24" spans="1:21" ht="12.75" customHeight="1">
      <c r="A24" s="68" t="s">
        <v>234</v>
      </c>
      <c r="B24" s="44" t="s">
        <v>34</v>
      </c>
      <c r="C24" s="45" t="s">
        <v>32</v>
      </c>
      <c r="D24" s="48" t="s">
        <v>140</v>
      </c>
      <c r="E24" s="48" t="s">
        <v>145</v>
      </c>
      <c r="F24" s="48" t="s">
        <v>142</v>
      </c>
      <c r="G24" s="48" t="s">
        <v>144</v>
      </c>
      <c r="H24" s="48" t="s">
        <v>142</v>
      </c>
      <c r="I24" s="48" t="s">
        <v>144</v>
      </c>
      <c r="J24" s="48" t="s">
        <v>142</v>
      </c>
      <c r="K24" s="48" t="s">
        <v>151</v>
      </c>
      <c r="L24" s="48"/>
      <c r="N24" s="42" t="s">
        <v>200</v>
      </c>
      <c r="O24" s="42">
        <v>1</v>
      </c>
    </row>
    <row r="25" spans="1:21" ht="12.75" customHeight="1">
      <c r="A25" s="68" t="s">
        <v>235</v>
      </c>
      <c r="B25" s="44" t="s">
        <v>34</v>
      </c>
      <c r="C25" s="45" t="s">
        <v>23</v>
      </c>
      <c r="D25" s="48" t="s">
        <v>140</v>
      </c>
      <c r="E25" s="48" t="s">
        <v>139</v>
      </c>
      <c r="F25" s="48" t="s">
        <v>142</v>
      </c>
      <c r="G25" s="48" t="s">
        <v>144</v>
      </c>
      <c r="H25" s="48" t="s">
        <v>148</v>
      </c>
      <c r="I25" s="48" t="s">
        <v>136</v>
      </c>
      <c r="J25" s="48" t="s">
        <v>142</v>
      </c>
      <c r="K25" s="48" t="s">
        <v>134</v>
      </c>
      <c r="L25" s="48"/>
      <c r="N25" s="42" t="s">
        <v>201</v>
      </c>
      <c r="O25" s="42">
        <v>2</v>
      </c>
    </row>
    <row r="26" spans="1:21" ht="12.75" customHeight="1">
      <c r="A26" s="68" t="s">
        <v>236</v>
      </c>
      <c r="B26" s="44" t="s">
        <v>34</v>
      </c>
      <c r="C26" s="45" t="s">
        <v>47</v>
      </c>
      <c r="D26" s="48" t="s">
        <v>140</v>
      </c>
      <c r="E26" s="48" t="s">
        <v>143</v>
      </c>
      <c r="F26" s="48" t="s">
        <v>142</v>
      </c>
      <c r="G26" s="48" t="s">
        <v>17</v>
      </c>
      <c r="H26" s="48" t="s">
        <v>148</v>
      </c>
      <c r="I26" s="48" t="s">
        <v>17</v>
      </c>
      <c r="J26" s="48" t="s">
        <v>142</v>
      </c>
      <c r="K26" s="48" t="s">
        <v>151</v>
      </c>
      <c r="L26" s="48"/>
      <c r="N26" s="42" t="s">
        <v>202</v>
      </c>
      <c r="O26" s="42">
        <v>3</v>
      </c>
    </row>
    <row r="27" spans="1:21" ht="12.75" customHeight="1">
      <c r="B27" s="44"/>
      <c r="C27" s="45"/>
      <c r="D27" s="48"/>
      <c r="E27" s="48"/>
      <c r="F27" s="48"/>
      <c r="G27" s="48"/>
      <c r="H27" s="48"/>
      <c r="I27" s="48"/>
      <c r="J27" s="48"/>
      <c r="K27" s="48"/>
      <c r="L27" s="48"/>
      <c r="N27" s="42" t="s">
        <v>203</v>
      </c>
      <c r="O27" s="42">
        <v>4</v>
      </c>
    </row>
    <row r="28" spans="1:21" ht="12.75" customHeight="1">
      <c r="A28" s="68" t="s">
        <v>237</v>
      </c>
      <c r="B28" s="44" t="s">
        <v>16</v>
      </c>
      <c r="C28" s="45" t="s">
        <v>48</v>
      </c>
      <c r="D28" s="48" t="s">
        <v>140</v>
      </c>
      <c r="E28" s="48" t="s">
        <v>139</v>
      </c>
      <c r="F28" s="48" t="s">
        <v>138</v>
      </c>
      <c r="G28" s="48" t="s">
        <v>136</v>
      </c>
      <c r="H28" s="48" t="s">
        <v>142</v>
      </c>
      <c r="I28" s="48" t="s">
        <v>144</v>
      </c>
      <c r="J28" s="48" t="s">
        <v>141</v>
      </c>
      <c r="K28" s="48" t="s">
        <v>151</v>
      </c>
      <c r="L28" s="48" t="s">
        <v>141</v>
      </c>
    </row>
    <row r="29" spans="1:21" ht="12.75" customHeight="1">
      <c r="A29" s="68" t="s">
        <v>238</v>
      </c>
      <c r="B29" s="44" t="s">
        <v>16</v>
      </c>
      <c r="C29" s="45" t="s">
        <v>49</v>
      </c>
      <c r="D29" s="48" t="s">
        <v>140</v>
      </c>
      <c r="E29" s="48" t="s">
        <v>139</v>
      </c>
      <c r="F29" s="48" t="s">
        <v>138</v>
      </c>
      <c r="G29" s="48" t="s">
        <v>136</v>
      </c>
      <c r="H29" s="48" t="s">
        <v>142</v>
      </c>
      <c r="I29" s="48" t="s">
        <v>144</v>
      </c>
      <c r="J29" s="48" t="s">
        <v>134</v>
      </c>
      <c r="K29" s="48" t="s">
        <v>135</v>
      </c>
      <c r="L29" s="48" t="s">
        <v>135</v>
      </c>
      <c r="N29" s="55" t="s">
        <v>193</v>
      </c>
    </row>
    <row r="30" spans="1:21" ht="12.75" customHeight="1">
      <c r="A30" s="68" t="s">
        <v>301</v>
      </c>
      <c r="B30" s="44" t="s">
        <v>16</v>
      </c>
      <c r="C30" s="45" t="s">
        <v>186</v>
      </c>
      <c r="D30" s="48" t="s">
        <v>140</v>
      </c>
      <c r="E30" s="48" t="s">
        <v>145</v>
      </c>
      <c r="F30" s="48" t="s">
        <v>142</v>
      </c>
      <c r="G30" s="48" t="s">
        <v>136</v>
      </c>
      <c r="H30" s="48" t="s">
        <v>142</v>
      </c>
      <c r="I30" s="48" t="s">
        <v>136</v>
      </c>
      <c r="J30" s="48" t="s">
        <v>151</v>
      </c>
      <c r="K30" s="48" t="s">
        <v>135</v>
      </c>
      <c r="L30" s="48" t="s">
        <v>135</v>
      </c>
      <c r="N30" s="42" t="s">
        <v>204</v>
      </c>
      <c r="O30" s="42">
        <v>1</v>
      </c>
    </row>
    <row r="31" spans="1:21" ht="12.75" customHeight="1">
      <c r="A31" s="68" t="s">
        <v>240</v>
      </c>
      <c r="B31" s="44" t="s">
        <v>16</v>
      </c>
      <c r="C31" s="45" t="s">
        <v>51</v>
      </c>
      <c r="D31" s="48" t="s">
        <v>140</v>
      </c>
      <c r="E31" s="48" t="s">
        <v>144</v>
      </c>
      <c r="F31" s="48" t="s">
        <v>142</v>
      </c>
      <c r="G31" s="48" t="s">
        <v>136</v>
      </c>
      <c r="H31" s="48" t="s">
        <v>143</v>
      </c>
      <c r="I31" s="48" t="s">
        <v>136</v>
      </c>
      <c r="J31" s="48" t="s">
        <v>134</v>
      </c>
      <c r="K31" s="48" t="s">
        <v>135</v>
      </c>
      <c r="L31" s="48" t="s">
        <v>135</v>
      </c>
      <c r="N31" s="42" t="s">
        <v>205</v>
      </c>
      <c r="O31" s="42">
        <v>2</v>
      </c>
    </row>
    <row r="32" spans="1:21" ht="12.75" customHeight="1">
      <c r="B32" s="44"/>
      <c r="C32" s="45"/>
      <c r="D32" s="48"/>
      <c r="E32" s="48"/>
      <c r="F32" s="48"/>
      <c r="G32" s="48"/>
      <c r="H32" s="48"/>
      <c r="I32" s="48"/>
      <c r="J32" s="48"/>
      <c r="K32" s="48"/>
      <c r="L32" s="48"/>
      <c r="N32" s="42" t="s">
        <v>206</v>
      </c>
      <c r="O32" s="42">
        <v>3</v>
      </c>
    </row>
    <row r="33" spans="1:20" ht="12.75" customHeight="1">
      <c r="A33" s="68" t="s">
        <v>244</v>
      </c>
      <c r="B33" s="44" t="s">
        <v>28</v>
      </c>
      <c r="C33" s="45" t="s">
        <v>55</v>
      </c>
      <c r="D33" s="48" t="s">
        <v>140</v>
      </c>
      <c r="E33" s="48" t="s">
        <v>143</v>
      </c>
      <c r="F33" s="48" t="s">
        <v>138</v>
      </c>
      <c r="G33" s="48" t="s">
        <v>144</v>
      </c>
      <c r="H33" s="48" t="s">
        <v>143</v>
      </c>
      <c r="I33" s="48" t="s">
        <v>144</v>
      </c>
      <c r="J33" s="48" t="s">
        <v>135</v>
      </c>
      <c r="K33" s="48" t="s">
        <v>134</v>
      </c>
      <c r="L33" s="48" t="s">
        <v>134</v>
      </c>
    </row>
    <row r="34" spans="1:20" ht="12.75" customHeight="1">
      <c r="A34" s="68" t="s">
        <v>243</v>
      </c>
      <c r="B34" s="44" t="s">
        <v>28</v>
      </c>
      <c r="C34" s="45" t="s">
        <v>54</v>
      </c>
      <c r="D34" s="48" t="s">
        <v>140</v>
      </c>
      <c r="E34" s="48" t="s">
        <v>143</v>
      </c>
      <c r="F34" s="48" t="s">
        <v>138</v>
      </c>
      <c r="G34" s="48" t="s">
        <v>144</v>
      </c>
      <c r="H34" s="48" t="s">
        <v>143</v>
      </c>
      <c r="I34" s="48" t="s">
        <v>144</v>
      </c>
      <c r="J34" s="48" t="s">
        <v>135</v>
      </c>
      <c r="K34" s="48" t="s">
        <v>134</v>
      </c>
      <c r="L34" s="48" t="s">
        <v>134</v>
      </c>
      <c r="N34" s="55" t="s">
        <v>194</v>
      </c>
    </row>
    <row r="35" spans="1:20" ht="12.75" customHeight="1">
      <c r="A35" s="68" t="s">
        <v>241</v>
      </c>
      <c r="B35" s="44" t="s">
        <v>28</v>
      </c>
      <c r="C35" s="45" t="s">
        <v>52</v>
      </c>
      <c r="D35" s="48" t="s">
        <v>140</v>
      </c>
      <c r="E35" s="48" t="s">
        <v>143</v>
      </c>
      <c r="F35" s="48" t="s">
        <v>138</v>
      </c>
      <c r="G35" s="48" t="s">
        <v>144</v>
      </c>
      <c r="H35" s="48" t="s">
        <v>137</v>
      </c>
      <c r="I35" s="48" t="s">
        <v>136</v>
      </c>
      <c r="J35" s="48" t="s">
        <v>135</v>
      </c>
      <c r="K35" s="48" t="s">
        <v>134</v>
      </c>
      <c r="L35" s="48" t="s">
        <v>134</v>
      </c>
      <c r="N35" s="42" t="s">
        <v>200</v>
      </c>
      <c r="O35" s="42">
        <v>1</v>
      </c>
    </row>
    <row r="36" spans="1:20" ht="12.75" customHeight="1">
      <c r="A36" s="68" t="s">
        <v>242</v>
      </c>
      <c r="B36" s="44" t="s">
        <v>28</v>
      </c>
      <c r="C36" s="45" t="s">
        <v>53</v>
      </c>
      <c r="D36" s="48" t="s">
        <v>140</v>
      </c>
      <c r="E36" s="48" t="s">
        <v>143</v>
      </c>
      <c r="F36" s="48" t="s">
        <v>138</v>
      </c>
      <c r="G36" s="48" t="s">
        <v>144</v>
      </c>
      <c r="H36" s="48" t="s">
        <v>137</v>
      </c>
      <c r="I36" s="48" t="s">
        <v>144</v>
      </c>
      <c r="J36" s="48" t="s">
        <v>135</v>
      </c>
      <c r="K36" s="48" t="s">
        <v>134</v>
      </c>
      <c r="L36" s="48" t="s">
        <v>134</v>
      </c>
      <c r="N36" s="42" t="s">
        <v>201</v>
      </c>
      <c r="O36" s="42">
        <v>2</v>
      </c>
      <c r="T36" s="68"/>
    </row>
    <row r="37" spans="1:20" ht="12" customHeight="1">
      <c r="B37" s="44"/>
      <c r="C37" s="42"/>
      <c r="N37" s="42" t="s">
        <v>202</v>
      </c>
      <c r="O37" s="42">
        <v>3</v>
      </c>
      <c r="T37" s="68"/>
    </row>
    <row r="38" spans="1:20" ht="12.75" customHeight="1">
      <c r="A38" s="68" t="s">
        <v>302</v>
      </c>
      <c r="B38" s="44" t="s">
        <v>185</v>
      </c>
      <c r="C38" s="59">
        <v>11</v>
      </c>
      <c r="D38" s="48" t="s">
        <v>140</v>
      </c>
      <c r="E38" s="48" t="s">
        <v>139</v>
      </c>
      <c r="F38" s="48" t="s">
        <v>138</v>
      </c>
      <c r="G38" s="48" t="s">
        <v>144</v>
      </c>
      <c r="H38" s="48" t="s">
        <v>137</v>
      </c>
      <c r="I38" s="48" t="s">
        <v>144</v>
      </c>
      <c r="J38" s="48" t="s">
        <v>142</v>
      </c>
      <c r="K38" s="48" t="s">
        <v>141</v>
      </c>
      <c r="L38" s="48" t="s">
        <v>134</v>
      </c>
      <c r="M38" s="57"/>
      <c r="N38" s="42" t="s">
        <v>203</v>
      </c>
      <c r="O38" s="42">
        <v>4</v>
      </c>
      <c r="P38" s="58"/>
      <c r="Q38" s="58"/>
      <c r="T38" s="68"/>
    </row>
    <row r="39" spans="1:20" ht="12.75" customHeight="1">
      <c r="A39" s="68" t="s">
        <v>303</v>
      </c>
      <c r="B39" s="44" t="s">
        <v>185</v>
      </c>
      <c r="C39" s="59">
        <v>17</v>
      </c>
      <c r="D39" s="48" t="s">
        <v>140</v>
      </c>
      <c r="E39" s="48" t="s">
        <v>143</v>
      </c>
      <c r="F39" s="48" t="s">
        <v>138</v>
      </c>
      <c r="G39" s="48" t="s">
        <v>144</v>
      </c>
      <c r="H39" s="48" t="s">
        <v>143</v>
      </c>
      <c r="I39" s="48" t="s">
        <v>144</v>
      </c>
      <c r="J39" s="48" t="s">
        <v>142</v>
      </c>
      <c r="K39" s="48" t="s">
        <v>134</v>
      </c>
      <c r="L39" s="48" t="s">
        <v>134</v>
      </c>
      <c r="M39" s="57"/>
      <c r="N39" s="58"/>
      <c r="O39" s="58"/>
      <c r="P39" s="58"/>
      <c r="Q39" s="58"/>
    </row>
    <row r="40" spans="1:20" ht="12.75" customHeight="1">
      <c r="A40" s="68" t="s">
        <v>304</v>
      </c>
      <c r="B40" s="44" t="s">
        <v>185</v>
      </c>
      <c r="C40" s="59">
        <v>24</v>
      </c>
      <c r="D40" s="48" t="s">
        <v>140</v>
      </c>
      <c r="E40" s="48" t="s">
        <v>143</v>
      </c>
      <c r="F40" s="48" t="s">
        <v>138</v>
      </c>
      <c r="G40" s="48" t="s">
        <v>144</v>
      </c>
      <c r="H40" s="48" t="s">
        <v>137</v>
      </c>
      <c r="I40" s="48" t="s">
        <v>144</v>
      </c>
      <c r="J40" s="48" t="s">
        <v>135</v>
      </c>
      <c r="K40" s="48" t="s">
        <v>144</v>
      </c>
      <c r="L40" s="48" t="s">
        <v>134</v>
      </c>
      <c r="M40" s="57"/>
      <c r="N40" s="65" t="s">
        <v>207</v>
      </c>
      <c r="O40" s="58"/>
      <c r="P40" s="58"/>
      <c r="Q40" s="58"/>
    </row>
    <row r="41" spans="1:20" ht="12.75" customHeight="1">
      <c r="B41" s="44"/>
      <c r="C41" s="45"/>
      <c r="D41" s="48"/>
      <c r="E41" s="48"/>
      <c r="F41" s="48"/>
      <c r="G41" s="48"/>
      <c r="H41" s="48"/>
      <c r="I41" s="48"/>
      <c r="J41" s="48"/>
      <c r="K41" s="48"/>
      <c r="L41" s="48"/>
      <c r="N41" s="43" t="s">
        <v>210</v>
      </c>
      <c r="O41" s="66">
        <v>1</v>
      </c>
    </row>
    <row r="42" spans="1:20" ht="12.75" customHeight="1">
      <c r="A42" s="68" t="s">
        <v>245</v>
      </c>
      <c r="B42" s="44" t="s">
        <v>18</v>
      </c>
      <c r="C42" s="45">
        <v>9522</v>
      </c>
      <c r="D42" s="48" t="s">
        <v>140</v>
      </c>
      <c r="E42" s="48" t="s">
        <v>145</v>
      </c>
      <c r="F42" s="48" t="s">
        <v>138</v>
      </c>
      <c r="G42" s="48" t="s">
        <v>136</v>
      </c>
      <c r="H42" s="48" t="s">
        <v>143</v>
      </c>
      <c r="I42" s="48" t="s">
        <v>17</v>
      </c>
      <c r="J42" s="48" t="s">
        <v>142</v>
      </c>
      <c r="K42" s="48" t="s">
        <v>135</v>
      </c>
      <c r="L42" s="48" t="s">
        <v>134</v>
      </c>
      <c r="M42" s="57"/>
      <c r="N42" s="43" t="s">
        <v>208</v>
      </c>
      <c r="O42" s="66">
        <v>2</v>
      </c>
    </row>
    <row r="43" spans="1:20" ht="12.75" customHeight="1">
      <c r="A43" s="68" t="s">
        <v>246</v>
      </c>
      <c r="B43" s="44" t="s">
        <v>18</v>
      </c>
      <c r="C43" s="45">
        <v>9701</v>
      </c>
      <c r="D43" s="48" t="s">
        <v>140</v>
      </c>
      <c r="E43" s="48" t="s">
        <v>139</v>
      </c>
      <c r="F43" s="48" t="s">
        <v>138</v>
      </c>
      <c r="G43" s="48" t="s">
        <v>136</v>
      </c>
      <c r="H43" s="48" t="s">
        <v>148</v>
      </c>
      <c r="I43" s="48" t="s">
        <v>136</v>
      </c>
      <c r="J43" s="48" t="s">
        <v>135</v>
      </c>
      <c r="K43" s="48" t="s">
        <v>134</v>
      </c>
      <c r="L43" s="48" t="s">
        <v>134</v>
      </c>
      <c r="M43" s="57"/>
      <c r="N43" s="45" t="s">
        <v>211</v>
      </c>
      <c r="O43" s="67">
        <v>3</v>
      </c>
      <c r="P43" s="48"/>
      <c r="Q43" s="48"/>
    </row>
    <row r="44" spans="1:20" ht="12.75" customHeight="1">
      <c r="A44" s="68" t="s">
        <v>247</v>
      </c>
      <c r="B44" s="44" t="s">
        <v>18</v>
      </c>
      <c r="C44" s="45">
        <v>9750</v>
      </c>
      <c r="D44" s="48" t="s">
        <v>140</v>
      </c>
      <c r="E44" s="48" t="s">
        <v>144</v>
      </c>
      <c r="F44" s="48" t="s">
        <v>142</v>
      </c>
      <c r="G44" s="48" t="s">
        <v>144</v>
      </c>
      <c r="H44" s="48" t="s">
        <v>142</v>
      </c>
      <c r="I44" s="48" t="s">
        <v>144</v>
      </c>
      <c r="J44" s="48" t="s">
        <v>142</v>
      </c>
      <c r="K44" s="48" t="s">
        <v>135</v>
      </c>
      <c r="L44" s="48" t="s">
        <v>135</v>
      </c>
      <c r="M44" s="57"/>
      <c r="N44" s="45" t="s">
        <v>209</v>
      </c>
      <c r="O44" s="67">
        <v>4</v>
      </c>
      <c r="P44" s="48"/>
      <c r="Q44" s="48"/>
    </row>
    <row r="45" spans="1:20" ht="12.75" customHeight="1">
      <c r="A45" s="68" t="s">
        <v>248</v>
      </c>
      <c r="B45" s="44" t="s">
        <v>18</v>
      </c>
      <c r="C45" s="45">
        <v>9862</v>
      </c>
      <c r="D45" s="48" t="s">
        <v>140</v>
      </c>
      <c r="E45" s="48" t="s">
        <v>143</v>
      </c>
      <c r="F45" s="48" t="s">
        <v>142</v>
      </c>
      <c r="G45" s="48" t="s">
        <v>144</v>
      </c>
      <c r="H45" s="48" t="s">
        <v>143</v>
      </c>
      <c r="I45" s="48" t="s">
        <v>136</v>
      </c>
      <c r="J45" s="48" t="s">
        <v>135</v>
      </c>
      <c r="K45" s="48" t="s">
        <v>134</v>
      </c>
      <c r="L45" s="48" t="s">
        <v>134</v>
      </c>
      <c r="M45" s="57"/>
      <c r="N45" s="45" t="s">
        <v>212</v>
      </c>
      <c r="O45" s="67">
        <v>5</v>
      </c>
      <c r="P45" s="48"/>
      <c r="Q45" s="48"/>
      <c r="T45" s="68"/>
    </row>
    <row r="46" spans="1:20" ht="12.75" customHeight="1">
      <c r="A46" s="68" t="s">
        <v>249</v>
      </c>
      <c r="B46" s="44" t="s">
        <v>18</v>
      </c>
      <c r="C46" s="45">
        <v>9932</v>
      </c>
      <c r="D46" s="48" t="s">
        <v>140</v>
      </c>
      <c r="E46" s="48" t="s">
        <v>143</v>
      </c>
      <c r="F46" s="48" t="s">
        <v>138</v>
      </c>
      <c r="G46" s="48" t="s">
        <v>136</v>
      </c>
      <c r="H46" s="48" t="s">
        <v>143</v>
      </c>
      <c r="I46" s="48" t="s">
        <v>136</v>
      </c>
      <c r="J46" s="48" t="s">
        <v>135</v>
      </c>
      <c r="K46" s="48" t="s">
        <v>134</v>
      </c>
      <c r="L46" s="48" t="s">
        <v>134</v>
      </c>
      <c r="M46" s="57"/>
      <c r="N46" s="48"/>
      <c r="O46" s="48"/>
      <c r="P46" s="48"/>
      <c r="Q46" s="48"/>
      <c r="T46" s="68"/>
    </row>
    <row r="47" spans="1:20" ht="12.75" customHeight="1">
      <c r="A47" s="68" t="s">
        <v>250</v>
      </c>
      <c r="B47" s="44" t="s">
        <v>18</v>
      </c>
      <c r="C47" s="45">
        <v>9941</v>
      </c>
      <c r="D47" s="48" t="s">
        <v>140</v>
      </c>
      <c r="E47" s="48" t="s">
        <v>143</v>
      </c>
      <c r="F47" s="48" t="s">
        <v>138</v>
      </c>
      <c r="G47" s="48" t="s">
        <v>136</v>
      </c>
      <c r="H47" s="48" t="s">
        <v>143</v>
      </c>
      <c r="I47" s="48" t="s">
        <v>136</v>
      </c>
      <c r="J47" s="48" t="s">
        <v>135</v>
      </c>
      <c r="K47" s="48" t="s">
        <v>134</v>
      </c>
      <c r="L47" s="48" t="s">
        <v>134</v>
      </c>
      <c r="M47" s="57"/>
      <c r="N47" s="53" t="s">
        <v>213</v>
      </c>
      <c r="O47" s="48"/>
      <c r="P47" s="48"/>
      <c r="Q47" s="48"/>
    </row>
    <row r="48" spans="1:20" ht="12.75" customHeight="1">
      <c r="A48" s="68" t="s">
        <v>251</v>
      </c>
      <c r="B48" s="44" t="s">
        <v>18</v>
      </c>
      <c r="C48" s="45">
        <v>9980</v>
      </c>
      <c r="D48" s="48" t="s">
        <v>140</v>
      </c>
      <c r="E48" s="48" t="s">
        <v>144</v>
      </c>
      <c r="F48" s="48" t="s">
        <v>138</v>
      </c>
      <c r="G48" s="48" t="s">
        <v>136</v>
      </c>
      <c r="H48" s="48" t="s">
        <v>142</v>
      </c>
      <c r="I48" s="48" t="s">
        <v>17</v>
      </c>
      <c r="J48" s="48" t="s">
        <v>135</v>
      </c>
      <c r="K48" s="48" t="s">
        <v>135</v>
      </c>
      <c r="L48" s="48" t="s">
        <v>134</v>
      </c>
      <c r="M48" s="57"/>
      <c r="N48" s="45" t="s">
        <v>214</v>
      </c>
      <c r="O48" s="45" t="s">
        <v>217</v>
      </c>
      <c r="P48" s="48"/>
      <c r="Q48" s="48"/>
    </row>
    <row r="49" spans="1:20" ht="12.75" customHeight="1">
      <c r="A49" s="68" t="s">
        <v>252</v>
      </c>
      <c r="B49" s="44" t="s">
        <v>18</v>
      </c>
      <c r="C49" s="45" t="s">
        <v>56</v>
      </c>
      <c r="D49" s="48" t="s">
        <v>140</v>
      </c>
      <c r="E49" s="48" t="s">
        <v>143</v>
      </c>
      <c r="F49" s="48" t="s">
        <v>138</v>
      </c>
      <c r="G49" s="48" t="s">
        <v>136</v>
      </c>
      <c r="H49" s="48" t="s">
        <v>148</v>
      </c>
      <c r="I49" s="48" t="s">
        <v>17</v>
      </c>
      <c r="J49" s="48" t="s">
        <v>135</v>
      </c>
      <c r="K49" s="48" t="s">
        <v>134</v>
      </c>
      <c r="L49" s="48" t="s">
        <v>134</v>
      </c>
      <c r="M49" s="57"/>
      <c r="N49" s="45" t="s">
        <v>215</v>
      </c>
      <c r="O49" s="45" t="s">
        <v>218</v>
      </c>
      <c r="P49" s="48"/>
      <c r="Q49" s="48"/>
    </row>
    <row r="50" spans="1:20" ht="12.75" customHeight="1">
      <c r="A50" s="68" t="s">
        <v>289</v>
      </c>
      <c r="B50" s="44" t="s">
        <v>18</v>
      </c>
      <c r="C50" s="45" t="s">
        <v>184</v>
      </c>
      <c r="D50" s="48" t="s">
        <v>140</v>
      </c>
      <c r="E50" s="48" t="s">
        <v>143</v>
      </c>
      <c r="F50" s="48" t="s">
        <v>138</v>
      </c>
      <c r="G50" s="48" t="s">
        <v>136</v>
      </c>
      <c r="H50" s="48" t="s">
        <v>142</v>
      </c>
      <c r="I50" s="48" t="s">
        <v>144</v>
      </c>
      <c r="J50" s="48" t="s">
        <v>183</v>
      </c>
      <c r="K50" s="48" t="s">
        <v>134</v>
      </c>
      <c r="L50" s="48" t="s">
        <v>134</v>
      </c>
      <c r="N50" s="43" t="s">
        <v>216</v>
      </c>
      <c r="O50" s="43" t="s">
        <v>219</v>
      </c>
    </row>
    <row r="51" spans="1:20" ht="12.75" customHeight="1">
      <c r="A51" s="68" t="s">
        <v>253</v>
      </c>
      <c r="B51" s="44" t="s">
        <v>18</v>
      </c>
      <c r="C51" s="45" t="s">
        <v>57</v>
      </c>
      <c r="D51" s="48" t="s">
        <v>140</v>
      </c>
      <c r="E51" s="48" t="s">
        <v>139</v>
      </c>
      <c r="F51" s="48" t="s">
        <v>138</v>
      </c>
      <c r="G51" s="48" t="s">
        <v>136</v>
      </c>
      <c r="H51" s="48" t="s">
        <v>143</v>
      </c>
      <c r="I51" s="48" t="s">
        <v>136</v>
      </c>
      <c r="J51" s="48" t="s">
        <v>183</v>
      </c>
      <c r="K51" s="48" t="s">
        <v>134</v>
      </c>
      <c r="L51" s="48" t="s">
        <v>134</v>
      </c>
    </row>
    <row r="52" spans="1:20" ht="12.75" customHeight="1">
      <c r="A52" s="68" t="s">
        <v>254</v>
      </c>
      <c r="B52" s="44" t="s">
        <v>18</v>
      </c>
      <c r="C52" s="45" t="s">
        <v>58</v>
      </c>
      <c r="D52" s="48" t="s">
        <v>140</v>
      </c>
      <c r="E52" s="48" t="s">
        <v>143</v>
      </c>
      <c r="F52" s="48" t="s">
        <v>138</v>
      </c>
      <c r="G52" s="48" t="s">
        <v>136</v>
      </c>
      <c r="H52" s="48" t="s">
        <v>143</v>
      </c>
      <c r="I52" s="48" t="s">
        <v>136</v>
      </c>
      <c r="J52" s="48" t="s">
        <v>183</v>
      </c>
      <c r="K52" s="48" t="s">
        <v>134</v>
      </c>
      <c r="L52" s="48" t="s">
        <v>134</v>
      </c>
    </row>
    <row r="53" spans="1:20" ht="12.75" customHeight="1">
      <c r="B53" s="56"/>
      <c r="C53" s="45"/>
      <c r="D53" s="48"/>
      <c r="E53" s="48"/>
      <c r="F53" s="48"/>
      <c r="G53" s="48"/>
      <c r="H53" s="48"/>
      <c r="I53" s="48"/>
      <c r="J53" s="48"/>
      <c r="K53" s="48"/>
      <c r="L53" s="48"/>
    </row>
    <row r="54" spans="1:20" ht="12.75" customHeight="1">
      <c r="A54" s="68" t="s">
        <v>305</v>
      </c>
      <c r="B54" s="44" t="s">
        <v>182</v>
      </c>
      <c r="C54" s="45" t="s">
        <v>181</v>
      </c>
      <c r="D54" s="48" t="s">
        <v>140</v>
      </c>
      <c r="E54" s="48" t="s">
        <v>144</v>
      </c>
      <c r="F54" s="48" t="s">
        <v>138</v>
      </c>
      <c r="G54" s="48" t="s">
        <v>144</v>
      </c>
      <c r="H54" s="48" t="s">
        <v>143</v>
      </c>
      <c r="I54" s="48" t="s">
        <v>136</v>
      </c>
      <c r="J54" s="48" t="s">
        <v>141</v>
      </c>
      <c r="K54" s="48" t="s">
        <v>141</v>
      </c>
      <c r="L54" s="48" t="s">
        <v>141</v>
      </c>
    </row>
    <row r="55" spans="1:20" ht="12.75" customHeight="1">
      <c r="A55" s="68" t="s">
        <v>306</v>
      </c>
      <c r="B55" s="44" t="s">
        <v>182</v>
      </c>
      <c r="C55" s="45" t="s">
        <v>180</v>
      </c>
      <c r="D55" s="48" t="s">
        <v>140</v>
      </c>
      <c r="E55" s="48" t="s">
        <v>139</v>
      </c>
      <c r="F55" s="48" t="s">
        <v>138</v>
      </c>
      <c r="G55" s="48" t="s">
        <v>17</v>
      </c>
      <c r="H55" s="48" t="s">
        <v>143</v>
      </c>
      <c r="I55" s="48" t="s">
        <v>136</v>
      </c>
      <c r="J55" s="48" t="s">
        <v>141</v>
      </c>
      <c r="K55" s="48" t="s">
        <v>141</v>
      </c>
      <c r="L55" s="48" t="s">
        <v>141</v>
      </c>
    </row>
    <row r="56" spans="1:20" ht="12.75" customHeight="1">
      <c r="A56" s="68" t="s">
        <v>307</v>
      </c>
      <c r="B56" s="44" t="s">
        <v>182</v>
      </c>
      <c r="C56" s="45" t="s">
        <v>179</v>
      </c>
      <c r="D56" s="48" t="s">
        <v>140</v>
      </c>
      <c r="E56" s="48" t="s">
        <v>143</v>
      </c>
      <c r="F56" s="48" t="s">
        <v>138</v>
      </c>
      <c r="G56" s="48" t="s">
        <v>144</v>
      </c>
      <c r="H56" s="48" t="s">
        <v>143</v>
      </c>
      <c r="I56" s="48" t="s">
        <v>144</v>
      </c>
      <c r="J56" s="48" t="s">
        <v>141</v>
      </c>
      <c r="K56" s="48" t="s">
        <v>141</v>
      </c>
      <c r="L56" s="48" t="s">
        <v>141</v>
      </c>
    </row>
    <row r="57" spans="1:20" ht="12.75" customHeight="1">
      <c r="A57" s="68" t="s">
        <v>308</v>
      </c>
      <c r="B57" s="44" t="s">
        <v>182</v>
      </c>
      <c r="C57" s="45" t="s">
        <v>178</v>
      </c>
      <c r="D57" s="48" t="s">
        <v>140</v>
      </c>
      <c r="E57" s="48" t="s">
        <v>145</v>
      </c>
      <c r="F57" s="48" t="s">
        <v>142</v>
      </c>
      <c r="G57" s="48" t="s">
        <v>17</v>
      </c>
      <c r="H57" s="48" t="s">
        <v>143</v>
      </c>
      <c r="I57" s="48" t="s">
        <v>144</v>
      </c>
      <c r="J57" s="48" t="s">
        <v>141</v>
      </c>
      <c r="K57" s="48" t="s">
        <v>141</v>
      </c>
      <c r="L57" s="48" t="s">
        <v>141</v>
      </c>
    </row>
    <row r="58" spans="1:20" ht="12.75" customHeight="1">
      <c r="A58" s="68" t="s">
        <v>309</v>
      </c>
      <c r="B58" s="44" t="s">
        <v>182</v>
      </c>
      <c r="C58" s="45" t="s">
        <v>177</v>
      </c>
      <c r="D58" s="48" t="s">
        <v>140</v>
      </c>
      <c r="E58" s="48" t="s">
        <v>143</v>
      </c>
      <c r="F58" s="48" t="s">
        <v>138</v>
      </c>
      <c r="G58" s="48" t="s">
        <v>17</v>
      </c>
      <c r="H58" s="48" t="s">
        <v>143</v>
      </c>
      <c r="I58" s="48" t="s">
        <v>136</v>
      </c>
      <c r="J58" s="48" t="s">
        <v>141</v>
      </c>
      <c r="K58" s="48" t="s">
        <v>141</v>
      </c>
      <c r="L58" s="48" t="s">
        <v>141</v>
      </c>
    </row>
    <row r="59" spans="1:20" ht="12.75" customHeight="1">
      <c r="A59" s="68" t="s">
        <v>310</v>
      </c>
      <c r="B59" s="44" t="s">
        <v>182</v>
      </c>
      <c r="C59" s="45" t="s">
        <v>176</v>
      </c>
      <c r="D59" s="48" t="s">
        <v>140</v>
      </c>
      <c r="E59" s="48" t="s">
        <v>145</v>
      </c>
      <c r="F59" s="48" t="s">
        <v>138</v>
      </c>
      <c r="G59" s="48" t="s">
        <v>144</v>
      </c>
      <c r="H59" s="48" t="s">
        <v>143</v>
      </c>
      <c r="I59" s="48" t="s">
        <v>136</v>
      </c>
      <c r="J59" s="48" t="s">
        <v>141</v>
      </c>
      <c r="K59" s="48" t="s">
        <v>141</v>
      </c>
      <c r="L59" s="48" t="s">
        <v>141</v>
      </c>
    </row>
    <row r="60" spans="1:20" ht="12.75" customHeight="1">
      <c r="B60" s="56"/>
      <c r="C60" s="54"/>
      <c r="D60" s="53"/>
      <c r="E60" s="53"/>
      <c r="F60" s="53"/>
      <c r="G60" s="53"/>
      <c r="H60" s="53"/>
      <c r="I60" s="53"/>
      <c r="J60" s="53"/>
      <c r="K60" s="53"/>
      <c r="L60" s="53"/>
      <c r="T60" s="68"/>
    </row>
    <row r="61" spans="1:20" ht="12.75" customHeight="1">
      <c r="A61" s="68" t="s">
        <v>290</v>
      </c>
      <c r="B61" s="44" t="s">
        <v>175</v>
      </c>
      <c r="C61" s="45">
        <v>599</v>
      </c>
      <c r="D61" s="48" t="s">
        <v>140</v>
      </c>
      <c r="E61" s="48" t="s">
        <v>174</v>
      </c>
      <c r="F61" s="48" t="s">
        <v>138</v>
      </c>
      <c r="G61" s="48" t="s">
        <v>136</v>
      </c>
      <c r="H61" s="48" t="s">
        <v>142</v>
      </c>
      <c r="I61" s="48" t="s">
        <v>136</v>
      </c>
      <c r="J61" s="48" t="s">
        <v>134</v>
      </c>
      <c r="K61" s="48" t="s">
        <v>134</v>
      </c>
      <c r="L61" s="48" t="s">
        <v>134</v>
      </c>
    </row>
    <row r="62" spans="1:20" ht="12.75" customHeight="1">
      <c r="A62" s="68" t="s">
        <v>291</v>
      </c>
      <c r="B62" s="44" t="s">
        <v>175</v>
      </c>
      <c r="C62" s="45">
        <v>601</v>
      </c>
      <c r="D62" s="48" t="s">
        <v>140</v>
      </c>
      <c r="E62" s="48" t="s">
        <v>144</v>
      </c>
      <c r="F62" s="48" t="s">
        <v>138</v>
      </c>
      <c r="G62" s="48" t="s">
        <v>136</v>
      </c>
      <c r="H62" s="48" t="s">
        <v>143</v>
      </c>
      <c r="I62" s="48" t="s">
        <v>136</v>
      </c>
      <c r="J62" s="48" t="s">
        <v>134</v>
      </c>
      <c r="K62" s="48" t="s">
        <v>134</v>
      </c>
      <c r="L62" s="48" t="s">
        <v>134</v>
      </c>
    </row>
    <row r="63" spans="1:20" ht="12.75" customHeight="1">
      <c r="A63" s="68" t="s">
        <v>292</v>
      </c>
      <c r="B63" s="44" t="s">
        <v>175</v>
      </c>
      <c r="C63" s="45">
        <v>603</v>
      </c>
      <c r="D63" s="48" t="s">
        <v>140</v>
      </c>
      <c r="E63" s="48" t="s">
        <v>144</v>
      </c>
      <c r="F63" s="48" t="s">
        <v>138</v>
      </c>
      <c r="G63" s="48" t="s">
        <v>144</v>
      </c>
      <c r="H63" s="48" t="s">
        <v>142</v>
      </c>
      <c r="I63" s="48" t="s">
        <v>144</v>
      </c>
      <c r="J63" s="48" t="s">
        <v>134</v>
      </c>
      <c r="K63" s="48" t="s">
        <v>134</v>
      </c>
      <c r="L63" s="48" t="s">
        <v>151</v>
      </c>
    </row>
    <row r="64" spans="1:20" ht="12.75" customHeight="1">
      <c r="A64" s="68" t="s">
        <v>293</v>
      </c>
      <c r="B64" s="44" t="s">
        <v>175</v>
      </c>
      <c r="C64" s="45">
        <v>604</v>
      </c>
      <c r="D64" s="48" t="s">
        <v>140</v>
      </c>
      <c r="E64" s="48" t="s">
        <v>144</v>
      </c>
      <c r="F64" s="48" t="s">
        <v>142</v>
      </c>
      <c r="G64" s="48" t="s">
        <v>144</v>
      </c>
      <c r="H64" s="48" t="s">
        <v>143</v>
      </c>
      <c r="I64" s="48" t="s">
        <v>136</v>
      </c>
      <c r="J64" s="48" t="s">
        <v>142</v>
      </c>
      <c r="K64" s="48" t="s">
        <v>134</v>
      </c>
      <c r="L64" s="48" t="s">
        <v>134</v>
      </c>
    </row>
    <row r="65" spans="1:12" ht="12.75" customHeight="1">
      <c r="A65" s="68" t="s">
        <v>294</v>
      </c>
      <c r="B65" s="44" t="s">
        <v>175</v>
      </c>
      <c r="C65" s="45">
        <v>615</v>
      </c>
      <c r="D65" s="48" t="s">
        <v>140</v>
      </c>
      <c r="E65" s="48" t="s">
        <v>160</v>
      </c>
      <c r="F65" s="48" t="s">
        <v>138</v>
      </c>
      <c r="G65" s="48" t="s">
        <v>144</v>
      </c>
      <c r="H65" s="48" t="s">
        <v>143</v>
      </c>
      <c r="I65" s="48" t="s">
        <v>136</v>
      </c>
      <c r="J65" s="48" t="s">
        <v>142</v>
      </c>
      <c r="K65" s="48" t="s">
        <v>151</v>
      </c>
      <c r="L65" s="48" t="s">
        <v>134</v>
      </c>
    </row>
    <row r="66" spans="1:12" ht="12.75" customHeight="1">
      <c r="A66" s="68" t="s">
        <v>295</v>
      </c>
      <c r="B66" s="44" t="s">
        <v>175</v>
      </c>
      <c r="C66" s="45">
        <v>624</v>
      </c>
      <c r="D66" s="48" t="s">
        <v>140</v>
      </c>
      <c r="E66" s="48" t="s">
        <v>143</v>
      </c>
      <c r="F66" s="48" t="s">
        <v>142</v>
      </c>
      <c r="G66" s="48" t="s">
        <v>136</v>
      </c>
      <c r="H66" s="48" t="s">
        <v>143</v>
      </c>
      <c r="I66" s="48" t="s">
        <v>144</v>
      </c>
      <c r="J66" s="48" t="s">
        <v>134</v>
      </c>
      <c r="K66" s="48" t="s">
        <v>151</v>
      </c>
      <c r="L66" s="48" t="s">
        <v>151</v>
      </c>
    </row>
    <row r="67" spans="1:12" ht="12.75" customHeight="1">
      <c r="A67" s="68" t="s">
        <v>296</v>
      </c>
      <c r="B67" s="44" t="s">
        <v>175</v>
      </c>
      <c r="C67" s="45" t="s">
        <v>64</v>
      </c>
      <c r="D67" s="48" t="s">
        <v>140</v>
      </c>
      <c r="E67" s="48" t="s">
        <v>143</v>
      </c>
      <c r="F67" s="48" t="s">
        <v>138</v>
      </c>
      <c r="G67" s="48" t="s">
        <v>136</v>
      </c>
      <c r="H67" s="48" t="s">
        <v>143</v>
      </c>
      <c r="I67" s="48" t="s">
        <v>136</v>
      </c>
      <c r="J67" s="48" t="s">
        <v>134</v>
      </c>
      <c r="K67" s="48" t="s">
        <v>134</v>
      </c>
      <c r="L67" s="48" t="s">
        <v>134</v>
      </c>
    </row>
    <row r="68" spans="1:12" ht="12.75" customHeight="1">
      <c r="A68" s="68" t="s">
        <v>297</v>
      </c>
      <c r="B68" s="44" t="s">
        <v>175</v>
      </c>
      <c r="C68" s="45" t="s">
        <v>65</v>
      </c>
      <c r="D68" s="48" t="s">
        <v>140</v>
      </c>
      <c r="E68" s="48" t="s">
        <v>143</v>
      </c>
      <c r="F68" s="48" t="s">
        <v>138</v>
      </c>
      <c r="G68" s="48" t="s">
        <v>136</v>
      </c>
      <c r="H68" s="48" t="s">
        <v>151</v>
      </c>
      <c r="I68" s="48" t="s">
        <v>144</v>
      </c>
      <c r="J68" s="48" t="s">
        <v>142</v>
      </c>
      <c r="K68" s="48" t="s">
        <v>151</v>
      </c>
      <c r="L68" s="48" t="s">
        <v>134</v>
      </c>
    </row>
    <row r="69" spans="1:12" ht="12.75" customHeight="1">
      <c r="B69" s="55"/>
      <c r="C69" s="45"/>
      <c r="D69" s="48"/>
      <c r="E69" s="48"/>
      <c r="F69" s="48"/>
      <c r="G69" s="48"/>
      <c r="H69" s="48"/>
      <c r="I69" s="48"/>
      <c r="J69" s="48"/>
      <c r="K69" s="48"/>
      <c r="L69" s="48"/>
    </row>
    <row r="70" spans="1:12" ht="12.75" customHeight="1">
      <c r="A70" s="68" t="s">
        <v>267</v>
      </c>
      <c r="B70" s="44" t="s">
        <v>37</v>
      </c>
      <c r="C70" s="45" t="s">
        <v>29</v>
      </c>
      <c r="D70" s="48" t="s">
        <v>140</v>
      </c>
      <c r="E70" s="48" t="s">
        <v>144</v>
      </c>
      <c r="F70" s="48" t="s">
        <v>142</v>
      </c>
      <c r="G70" s="48" t="s">
        <v>136</v>
      </c>
      <c r="H70" s="48" t="s">
        <v>151</v>
      </c>
      <c r="I70" s="48" t="s">
        <v>144</v>
      </c>
      <c r="J70" s="48" t="s">
        <v>136</v>
      </c>
      <c r="K70" s="48" t="s">
        <v>136</v>
      </c>
      <c r="L70" s="48" t="s">
        <v>136</v>
      </c>
    </row>
    <row r="71" spans="1:12" ht="12.75" customHeight="1">
      <c r="A71" s="68" t="s">
        <v>266</v>
      </c>
      <c r="B71" s="44" t="s">
        <v>37</v>
      </c>
      <c r="C71" s="45" t="s">
        <v>22</v>
      </c>
      <c r="D71" s="48" t="s">
        <v>140</v>
      </c>
      <c r="E71" s="48" t="s">
        <v>144</v>
      </c>
      <c r="F71" s="48" t="s">
        <v>138</v>
      </c>
      <c r="G71" s="48" t="s">
        <v>136</v>
      </c>
      <c r="H71" s="48" t="s">
        <v>151</v>
      </c>
      <c r="I71" s="48" t="s">
        <v>144</v>
      </c>
      <c r="J71" s="48" t="s">
        <v>136</v>
      </c>
      <c r="K71" s="48" t="s">
        <v>136</v>
      </c>
      <c r="L71" s="48" t="s">
        <v>136</v>
      </c>
    </row>
    <row r="72" spans="1:12" ht="12.75" customHeight="1">
      <c r="A72" s="68" t="s">
        <v>269</v>
      </c>
      <c r="B72" s="44" t="s">
        <v>37</v>
      </c>
      <c r="C72" s="45" t="s">
        <v>38</v>
      </c>
      <c r="D72" s="48" t="s">
        <v>140</v>
      </c>
      <c r="E72" s="48" t="s">
        <v>139</v>
      </c>
      <c r="F72" s="48" t="s">
        <v>138</v>
      </c>
      <c r="G72" s="48" t="s">
        <v>144</v>
      </c>
      <c r="H72" s="48" t="s">
        <v>137</v>
      </c>
      <c r="I72" s="48" t="s">
        <v>136</v>
      </c>
      <c r="J72" s="48" t="s">
        <v>136</v>
      </c>
      <c r="K72" s="48" t="s">
        <v>136</v>
      </c>
      <c r="L72" s="48" t="s">
        <v>136</v>
      </c>
    </row>
    <row r="73" spans="1:12" ht="12.75" customHeight="1">
      <c r="A73" s="68" t="s">
        <v>268</v>
      </c>
      <c r="B73" s="44" t="s">
        <v>37</v>
      </c>
      <c r="C73" s="45" t="s">
        <v>66</v>
      </c>
      <c r="D73" s="48" t="s">
        <v>140</v>
      </c>
      <c r="E73" s="48" t="s">
        <v>143</v>
      </c>
      <c r="F73" s="48" t="s">
        <v>138</v>
      </c>
      <c r="G73" s="48" t="s">
        <v>136</v>
      </c>
      <c r="H73" s="48" t="s">
        <v>137</v>
      </c>
      <c r="I73" s="48" t="s">
        <v>136</v>
      </c>
      <c r="J73" s="48" t="s">
        <v>136</v>
      </c>
      <c r="K73" s="48" t="s">
        <v>136</v>
      </c>
      <c r="L73" s="48" t="s">
        <v>136</v>
      </c>
    </row>
    <row r="74" spans="1:12" ht="12.75" customHeight="1">
      <c r="A74" s="68" t="s">
        <v>276</v>
      </c>
      <c r="B74" s="44" t="s">
        <v>40</v>
      </c>
      <c r="C74" s="45" t="s">
        <v>41</v>
      </c>
      <c r="D74" s="48" t="s">
        <v>140</v>
      </c>
      <c r="E74" s="48" t="s">
        <v>139</v>
      </c>
      <c r="F74" s="48" t="s">
        <v>138</v>
      </c>
      <c r="G74" s="48" t="s">
        <v>144</v>
      </c>
      <c r="H74" s="48" t="s">
        <v>151</v>
      </c>
      <c r="I74" s="48" t="s">
        <v>144</v>
      </c>
      <c r="J74" s="48" t="s">
        <v>136</v>
      </c>
      <c r="K74" s="48" t="s">
        <v>136</v>
      </c>
      <c r="L74" s="48" t="s">
        <v>136</v>
      </c>
    </row>
    <row r="75" spans="1:12" ht="12.75" customHeight="1">
      <c r="B75" s="44"/>
      <c r="C75" s="45"/>
    </row>
    <row r="76" spans="1:12" ht="12.75" customHeight="1">
      <c r="A76" s="68" t="s">
        <v>311</v>
      </c>
      <c r="B76" s="44" t="s">
        <v>20</v>
      </c>
      <c r="C76" s="45" t="s">
        <v>170</v>
      </c>
      <c r="D76" s="48" t="s">
        <v>140</v>
      </c>
      <c r="E76" s="48" t="s">
        <v>139</v>
      </c>
      <c r="F76" s="48" t="s">
        <v>142</v>
      </c>
      <c r="G76" s="48" t="s">
        <v>136</v>
      </c>
      <c r="H76" s="48" t="s">
        <v>143</v>
      </c>
      <c r="I76" s="48" t="s">
        <v>136</v>
      </c>
      <c r="J76" s="48" t="s">
        <v>135</v>
      </c>
      <c r="K76" s="48" t="s">
        <v>144</v>
      </c>
      <c r="L76" s="48" t="s">
        <v>136</v>
      </c>
    </row>
    <row r="77" spans="1:12" ht="12.75" customHeight="1">
      <c r="A77" s="68" t="s">
        <v>312</v>
      </c>
      <c r="B77" s="44" t="s">
        <v>20</v>
      </c>
      <c r="C77" s="45" t="s">
        <v>169</v>
      </c>
      <c r="D77" s="48" t="s">
        <v>140</v>
      </c>
      <c r="E77" s="48" t="s">
        <v>143</v>
      </c>
      <c r="F77" s="48" t="s">
        <v>138</v>
      </c>
      <c r="G77" s="48" t="s">
        <v>136</v>
      </c>
      <c r="H77" s="48" t="s">
        <v>143</v>
      </c>
      <c r="I77" s="48" t="s">
        <v>136</v>
      </c>
      <c r="J77" s="48" t="s">
        <v>135</v>
      </c>
      <c r="K77" s="48" t="s">
        <v>144</v>
      </c>
      <c r="L77" s="48" t="s">
        <v>144</v>
      </c>
    </row>
    <row r="78" spans="1:12" ht="12.75" customHeight="1">
      <c r="A78" s="68" t="s">
        <v>313</v>
      </c>
      <c r="B78" s="44" t="s">
        <v>20</v>
      </c>
      <c r="C78" s="45" t="s">
        <v>168</v>
      </c>
      <c r="D78" s="48" t="s">
        <v>140</v>
      </c>
      <c r="E78" s="48" t="s">
        <v>143</v>
      </c>
      <c r="F78" s="48" t="s">
        <v>142</v>
      </c>
      <c r="G78" s="48" t="s">
        <v>136</v>
      </c>
      <c r="H78" s="48" t="s">
        <v>143</v>
      </c>
      <c r="I78" s="48" t="s">
        <v>136</v>
      </c>
      <c r="J78" s="48" t="s">
        <v>135</v>
      </c>
      <c r="K78" s="48" t="s">
        <v>135</v>
      </c>
      <c r="L78" s="48" t="s">
        <v>135</v>
      </c>
    </row>
    <row r="79" spans="1:12" ht="12.75" customHeight="1">
      <c r="B79" s="44"/>
      <c r="C79" s="45"/>
      <c r="D79" s="48"/>
      <c r="E79" s="48"/>
      <c r="F79" s="48"/>
      <c r="G79" s="48"/>
      <c r="H79" s="48"/>
      <c r="I79" s="48"/>
      <c r="J79" s="48"/>
      <c r="K79" s="48"/>
      <c r="L79" s="48"/>
    </row>
    <row r="80" spans="1:12" ht="12.75" customHeight="1">
      <c r="A80" s="68" t="s">
        <v>314</v>
      </c>
      <c r="B80" s="42" t="s">
        <v>167</v>
      </c>
      <c r="C80" s="49" t="s">
        <v>166</v>
      </c>
      <c r="D80" s="48" t="s">
        <v>140</v>
      </c>
      <c r="E80" s="48" t="s">
        <v>145</v>
      </c>
      <c r="F80" s="48" t="s">
        <v>142</v>
      </c>
      <c r="G80" s="48" t="s">
        <v>144</v>
      </c>
      <c r="H80" s="48" t="s">
        <v>148</v>
      </c>
      <c r="I80" s="48" t="s">
        <v>136</v>
      </c>
      <c r="J80" s="48" t="s">
        <v>141</v>
      </c>
      <c r="K80" s="48" t="s">
        <v>135</v>
      </c>
      <c r="L80" s="48" t="s">
        <v>135</v>
      </c>
    </row>
    <row r="81" spans="1:13" ht="12.75" customHeight="1">
      <c r="A81" s="68" t="s">
        <v>315</v>
      </c>
      <c r="B81" s="42" t="s">
        <v>167</v>
      </c>
      <c r="C81" s="49" t="s">
        <v>165</v>
      </c>
      <c r="D81" s="48" t="s">
        <v>140</v>
      </c>
      <c r="E81" s="48" t="s">
        <v>139</v>
      </c>
      <c r="F81" s="48" t="s">
        <v>148</v>
      </c>
      <c r="G81" s="48" t="s">
        <v>136</v>
      </c>
      <c r="H81" s="48" t="s">
        <v>143</v>
      </c>
      <c r="I81" s="48" t="s">
        <v>144</v>
      </c>
      <c r="J81" s="48" t="s">
        <v>141</v>
      </c>
      <c r="K81" s="48" t="s">
        <v>135</v>
      </c>
      <c r="L81" s="48" t="s">
        <v>135</v>
      </c>
    </row>
    <row r="82" spans="1:13" ht="12.75" customHeight="1">
      <c r="A82" s="68" t="s">
        <v>316</v>
      </c>
      <c r="B82" s="42" t="s">
        <v>167</v>
      </c>
      <c r="C82" s="49" t="s">
        <v>164</v>
      </c>
      <c r="D82" s="48" t="s">
        <v>140</v>
      </c>
      <c r="E82" s="48" t="s">
        <v>143</v>
      </c>
      <c r="F82" s="48" t="s">
        <v>142</v>
      </c>
      <c r="G82" s="48" t="s">
        <v>136</v>
      </c>
      <c r="H82" s="48" t="s">
        <v>148</v>
      </c>
      <c r="I82" s="48" t="s">
        <v>136</v>
      </c>
      <c r="J82" s="48" t="s">
        <v>141</v>
      </c>
      <c r="K82" s="48" t="s">
        <v>134</v>
      </c>
      <c r="L82" s="48" t="s">
        <v>134</v>
      </c>
    </row>
    <row r="83" spans="1:13" ht="12.75" customHeight="1">
      <c r="A83" s="68" t="s">
        <v>317</v>
      </c>
      <c r="B83" s="42" t="s">
        <v>167</v>
      </c>
      <c r="C83" s="49" t="s">
        <v>163</v>
      </c>
      <c r="D83" s="48" t="s">
        <v>140</v>
      </c>
      <c r="E83" s="48" t="s">
        <v>139</v>
      </c>
      <c r="F83" s="48" t="s">
        <v>142</v>
      </c>
      <c r="G83" s="48" t="s">
        <v>136</v>
      </c>
      <c r="H83" s="48" t="s">
        <v>148</v>
      </c>
      <c r="I83" s="48" t="s">
        <v>136</v>
      </c>
      <c r="J83" s="48" t="s">
        <v>141</v>
      </c>
      <c r="K83" s="48" t="s">
        <v>134</v>
      </c>
      <c r="L83" s="48" t="s">
        <v>134</v>
      </c>
    </row>
    <row r="84" spans="1:13" ht="12.75" customHeight="1">
      <c r="A84" s="68" t="s">
        <v>318</v>
      </c>
      <c r="B84" s="42" t="s">
        <v>167</v>
      </c>
      <c r="C84" s="49" t="s">
        <v>162</v>
      </c>
      <c r="D84" s="48" t="s">
        <v>140</v>
      </c>
      <c r="E84" s="48" t="s">
        <v>145</v>
      </c>
      <c r="F84" s="48" t="s">
        <v>142</v>
      </c>
      <c r="G84" s="48" t="s">
        <v>144</v>
      </c>
      <c r="H84" s="48" t="s">
        <v>148</v>
      </c>
      <c r="I84" s="48" t="s">
        <v>136</v>
      </c>
      <c r="J84" s="48" t="s">
        <v>141</v>
      </c>
      <c r="K84" s="48" t="s">
        <v>135</v>
      </c>
      <c r="L84" s="48" t="s">
        <v>135</v>
      </c>
    </row>
    <row r="85" spans="1:13" ht="12.75" customHeight="1">
      <c r="A85" s="68" t="s">
        <v>319</v>
      </c>
      <c r="B85" s="42" t="s">
        <v>167</v>
      </c>
      <c r="C85" s="49" t="s">
        <v>161</v>
      </c>
      <c r="D85" s="48" t="s">
        <v>140</v>
      </c>
      <c r="E85" s="48" t="s">
        <v>145</v>
      </c>
      <c r="F85" s="48" t="s">
        <v>138</v>
      </c>
      <c r="G85" s="48" t="s">
        <v>144</v>
      </c>
      <c r="H85" s="48" t="s">
        <v>148</v>
      </c>
      <c r="I85" s="48" t="s">
        <v>136</v>
      </c>
      <c r="J85" s="48" t="s">
        <v>141</v>
      </c>
      <c r="K85" s="48" t="s">
        <v>134</v>
      </c>
      <c r="L85" s="48" t="s">
        <v>134</v>
      </c>
    </row>
    <row r="86" spans="1:13" ht="12.75" customHeight="1">
      <c r="C86" s="49"/>
      <c r="D86" s="48"/>
      <c r="E86" s="48"/>
      <c r="F86" s="48"/>
      <c r="G86" s="48"/>
      <c r="H86" s="48"/>
      <c r="I86" s="48"/>
      <c r="J86" s="48"/>
      <c r="K86" s="48"/>
      <c r="L86" s="48"/>
    </row>
    <row r="87" spans="1:13" ht="12.75" customHeight="1">
      <c r="A87" s="68" t="s">
        <v>273</v>
      </c>
      <c r="B87" s="42" t="s">
        <v>67</v>
      </c>
      <c r="C87" s="49" t="s">
        <v>68</v>
      </c>
      <c r="D87" s="48" t="s">
        <v>140</v>
      </c>
      <c r="E87" s="48" t="s">
        <v>160</v>
      </c>
      <c r="F87" s="48" t="s">
        <v>142</v>
      </c>
      <c r="G87" s="48"/>
      <c r="H87" s="48" t="s">
        <v>159</v>
      </c>
      <c r="I87" s="48" t="s">
        <v>144</v>
      </c>
      <c r="J87" s="48"/>
      <c r="K87" s="48" t="s">
        <v>135</v>
      </c>
      <c r="L87" s="48" t="s">
        <v>141</v>
      </c>
    </row>
    <row r="88" spans="1:13" ht="12.75" customHeight="1">
      <c r="A88" s="68" t="s">
        <v>274</v>
      </c>
      <c r="B88" s="42" t="s">
        <v>67</v>
      </c>
      <c r="C88" s="49" t="s">
        <v>69</v>
      </c>
      <c r="D88" s="48" t="s">
        <v>140</v>
      </c>
      <c r="E88" s="48" t="s">
        <v>143</v>
      </c>
      <c r="F88" s="48" t="s">
        <v>138</v>
      </c>
      <c r="G88" s="48"/>
      <c r="H88" s="48" t="s">
        <v>143</v>
      </c>
      <c r="I88" s="48" t="s">
        <v>144</v>
      </c>
      <c r="J88" s="48"/>
      <c r="K88" s="48" t="s">
        <v>134</v>
      </c>
      <c r="L88" s="48" t="s">
        <v>141</v>
      </c>
    </row>
    <row r="89" spans="1:13" ht="12.75" customHeight="1">
      <c r="A89" s="68" t="s">
        <v>275</v>
      </c>
      <c r="B89" s="42" t="s">
        <v>67</v>
      </c>
      <c r="C89" s="49" t="s">
        <v>76</v>
      </c>
      <c r="D89" s="48" t="s">
        <v>140</v>
      </c>
      <c r="E89" s="48" t="s">
        <v>143</v>
      </c>
      <c r="F89" s="48" t="s">
        <v>138</v>
      </c>
      <c r="G89" s="48"/>
      <c r="H89" s="48" t="s">
        <v>143</v>
      </c>
      <c r="I89" s="48" t="s">
        <v>144</v>
      </c>
      <c r="J89" s="48"/>
      <c r="K89" s="48" t="s">
        <v>141</v>
      </c>
      <c r="L89" s="48" t="s">
        <v>134</v>
      </c>
    </row>
    <row r="90" spans="1:13" ht="12.75" customHeight="1">
      <c r="B90" s="52"/>
      <c r="C90" s="51"/>
      <c r="D90" s="50"/>
      <c r="E90" s="50"/>
      <c r="F90" s="50"/>
      <c r="G90" s="50"/>
      <c r="H90" s="50"/>
      <c r="I90" s="50"/>
      <c r="J90" s="50"/>
      <c r="K90" s="50"/>
      <c r="L90" s="50"/>
    </row>
    <row r="91" spans="1:13" ht="12.75" customHeight="1">
      <c r="A91" s="68" t="s">
        <v>320</v>
      </c>
      <c r="B91" s="44" t="s">
        <v>158</v>
      </c>
      <c r="C91" s="45">
        <v>828</v>
      </c>
      <c r="D91" s="48" t="s">
        <v>140</v>
      </c>
      <c r="E91" s="48" t="s">
        <v>139</v>
      </c>
      <c r="F91" s="48" t="s">
        <v>142</v>
      </c>
      <c r="G91" s="48" t="s">
        <v>136</v>
      </c>
      <c r="H91" s="48" t="s">
        <v>143</v>
      </c>
      <c r="I91" s="48" t="s">
        <v>136</v>
      </c>
      <c r="J91" s="48" t="s">
        <v>142</v>
      </c>
      <c r="K91" s="48" t="s">
        <v>134</v>
      </c>
      <c r="L91" s="48" t="s">
        <v>141</v>
      </c>
    </row>
    <row r="92" spans="1:13" ht="12.75" customHeight="1">
      <c r="A92" s="68" t="s">
        <v>321</v>
      </c>
      <c r="B92" s="44" t="s">
        <v>158</v>
      </c>
      <c r="C92" s="45">
        <v>829</v>
      </c>
      <c r="D92" s="48" t="s">
        <v>140</v>
      </c>
      <c r="E92" s="48" t="s">
        <v>139</v>
      </c>
      <c r="F92" s="48" t="s">
        <v>142</v>
      </c>
      <c r="G92" s="48" t="s">
        <v>136</v>
      </c>
      <c r="H92" s="48" t="s">
        <v>148</v>
      </c>
      <c r="I92" s="48" t="s">
        <v>136</v>
      </c>
      <c r="J92" s="48" t="s">
        <v>142</v>
      </c>
      <c r="K92" s="48" t="s">
        <v>151</v>
      </c>
      <c r="L92" s="48" t="s">
        <v>134</v>
      </c>
      <c r="M92" s="44"/>
    </row>
    <row r="93" spans="1:13" ht="12.75" customHeight="1">
      <c r="A93" s="68" t="s">
        <v>322</v>
      </c>
      <c r="B93" s="44" t="s">
        <v>158</v>
      </c>
      <c r="C93" s="45">
        <v>833</v>
      </c>
      <c r="D93" s="48" t="s">
        <v>140</v>
      </c>
      <c r="E93" s="48" t="s">
        <v>143</v>
      </c>
      <c r="F93" s="48" t="s">
        <v>142</v>
      </c>
      <c r="G93" s="48" t="s">
        <v>17</v>
      </c>
      <c r="H93" s="48" t="s">
        <v>143</v>
      </c>
      <c r="I93" s="48" t="s">
        <v>17</v>
      </c>
      <c r="J93" s="48" t="s">
        <v>142</v>
      </c>
      <c r="K93" s="48" t="s">
        <v>135</v>
      </c>
      <c r="L93" s="48" t="s">
        <v>141</v>
      </c>
    </row>
    <row r="94" spans="1:13" ht="12.75" customHeight="1">
      <c r="A94" s="68" t="s">
        <v>323</v>
      </c>
      <c r="B94" s="44" t="s">
        <v>158</v>
      </c>
      <c r="C94" s="45">
        <v>839</v>
      </c>
      <c r="D94" s="48" t="s">
        <v>140</v>
      </c>
      <c r="E94" s="48" t="s">
        <v>143</v>
      </c>
      <c r="F94" s="48" t="s">
        <v>142</v>
      </c>
      <c r="G94" s="48" t="s">
        <v>136</v>
      </c>
      <c r="H94" s="48" t="s">
        <v>143</v>
      </c>
      <c r="I94" s="48" t="s">
        <v>136</v>
      </c>
      <c r="J94" s="48" t="s">
        <v>142</v>
      </c>
      <c r="K94" s="48" t="s">
        <v>134</v>
      </c>
      <c r="L94" s="48" t="s">
        <v>134</v>
      </c>
    </row>
    <row r="95" spans="1:13" ht="12.75" customHeight="1">
      <c r="A95" s="68" t="s">
        <v>324</v>
      </c>
      <c r="B95" s="44" t="s">
        <v>158</v>
      </c>
      <c r="C95" s="45">
        <v>851</v>
      </c>
      <c r="D95" s="48" t="s">
        <v>140</v>
      </c>
      <c r="E95" s="48" t="s">
        <v>143</v>
      </c>
      <c r="F95" s="48" t="s">
        <v>142</v>
      </c>
      <c r="G95" s="48" t="s">
        <v>136</v>
      </c>
      <c r="H95" s="48" t="s">
        <v>148</v>
      </c>
      <c r="I95" s="48" t="s">
        <v>136</v>
      </c>
      <c r="J95" s="48" t="s">
        <v>142</v>
      </c>
      <c r="K95" s="48" t="s">
        <v>135</v>
      </c>
      <c r="L95" s="48" t="s">
        <v>134</v>
      </c>
    </row>
    <row r="96" spans="1:13" ht="12.75" customHeight="1">
      <c r="B96" s="52"/>
      <c r="C96" s="51"/>
      <c r="D96" s="50"/>
      <c r="E96" s="50"/>
      <c r="F96" s="50"/>
      <c r="G96" s="50"/>
      <c r="H96" s="50"/>
      <c r="I96" s="50"/>
      <c r="J96" s="50"/>
      <c r="K96" s="50"/>
      <c r="L96" s="50"/>
    </row>
    <row r="97" spans="1:12" ht="12.75" customHeight="1">
      <c r="A97" s="68" t="s">
        <v>325</v>
      </c>
      <c r="B97" s="44" t="s">
        <v>157</v>
      </c>
      <c r="C97" s="45" t="s">
        <v>70</v>
      </c>
      <c r="D97" s="48" t="s">
        <v>140</v>
      </c>
      <c r="E97" s="48" t="s">
        <v>139</v>
      </c>
      <c r="F97" s="48" t="s">
        <v>138</v>
      </c>
      <c r="G97" s="48" t="s">
        <v>136</v>
      </c>
      <c r="H97" s="48" t="s">
        <v>142</v>
      </c>
      <c r="I97" s="48" t="s">
        <v>144</v>
      </c>
      <c r="J97" s="48" t="s">
        <v>141</v>
      </c>
      <c r="K97" s="48" t="s">
        <v>135</v>
      </c>
      <c r="L97" s="48" t="s">
        <v>135</v>
      </c>
    </row>
    <row r="98" spans="1:12" ht="12.75" customHeight="1">
      <c r="A98" s="68" t="s">
        <v>326</v>
      </c>
      <c r="B98" s="44" t="s">
        <v>157</v>
      </c>
      <c r="C98" s="45" t="s">
        <v>80</v>
      </c>
      <c r="D98" s="48" t="s">
        <v>140</v>
      </c>
      <c r="E98" s="48" t="s">
        <v>143</v>
      </c>
      <c r="F98" s="48" t="s">
        <v>138</v>
      </c>
      <c r="G98" s="48" t="s">
        <v>144</v>
      </c>
      <c r="H98" s="48" t="s">
        <v>143</v>
      </c>
      <c r="I98" s="48" t="s">
        <v>136</v>
      </c>
      <c r="J98" s="48" t="s">
        <v>141</v>
      </c>
      <c r="K98" s="48" t="s">
        <v>134</v>
      </c>
      <c r="L98" s="48" t="s">
        <v>134</v>
      </c>
    </row>
    <row r="99" spans="1:12" ht="12.75" customHeight="1">
      <c r="A99" s="68" t="s">
        <v>327</v>
      </c>
      <c r="B99" s="44" t="s">
        <v>157</v>
      </c>
      <c r="C99" s="45" t="s">
        <v>156</v>
      </c>
      <c r="D99" s="48" t="s">
        <v>140</v>
      </c>
      <c r="E99" s="48" t="s">
        <v>145</v>
      </c>
      <c r="F99" s="48" t="s">
        <v>138</v>
      </c>
      <c r="G99" s="48" t="s">
        <v>144</v>
      </c>
      <c r="H99" s="48" t="s">
        <v>142</v>
      </c>
      <c r="I99" s="48" t="s">
        <v>144</v>
      </c>
      <c r="J99" s="48" t="s">
        <v>141</v>
      </c>
      <c r="K99" s="48" t="s">
        <v>134</v>
      </c>
      <c r="L99" s="48" t="s">
        <v>134</v>
      </c>
    </row>
    <row r="101" spans="1:12" ht="12.75" customHeight="1">
      <c r="A101" s="68" t="s">
        <v>328</v>
      </c>
      <c r="B101" s="42" t="s">
        <v>189</v>
      </c>
      <c r="C101" s="49" t="s">
        <v>155</v>
      </c>
      <c r="D101" s="48" t="s">
        <v>140</v>
      </c>
      <c r="E101" s="48" t="s">
        <v>145</v>
      </c>
      <c r="F101" s="48" t="s">
        <v>138</v>
      </c>
      <c r="G101" s="48" t="s">
        <v>136</v>
      </c>
      <c r="H101" s="48" t="s">
        <v>143</v>
      </c>
      <c r="I101" s="48" t="s">
        <v>136</v>
      </c>
      <c r="J101" s="48" t="s">
        <v>86</v>
      </c>
      <c r="K101" s="48" t="s">
        <v>134</v>
      </c>
      <c r="L101" s="48" t="s">
        <v>141</v>
      </c>
    </row>
    <row r="102" spans="1:12" ht="12.75" customHeight="1">
      <c r="B102" s="45"/>
      <c r="C102" s="42"/>
    </row>
    <row r="103" spans="1:12" ht="12.75" customHeight="1">
      <c r="B103" s="44"/>
      <c r="C103" s="45"/>
      <c r="D103" s="48"/>
      <c r="E103" s="48"/>
      <c r="F103" s="48"/>
      <c r="G103" s="48"/>
      <c r="H103" s="48"/>
      <c r="I103" s="48"/>
      <c r="J103" s="48"/>
      <c r="K103" s="48"/>
      <c r="L103" s="48"/>
    </row>
    <row r="104" spans="1:12" ht="12.75" customHeight="1">
      <c r="A104" s="68" t="s">
        <v>298</v>
      </c>
      <c r="B104" s="44" t="s">
        <v>35</v>
      </c>
      <c r="C104" s="45" t="s">
        <v>154</v>
      </c>
      <c r="D104" s="48" t="s">
        <v>140</v>
      </c>
      <c r="E104" s="48" t="s">
        <v>153</v>
      </c>
      <c r="F104" s="48" t="s">
        <v>138</v>
      </c>
      <c r="G104" s="48" t="s">
        <v>144</v>
      </c>
      <c r="H104" s="48" t="s">
        <v>143</v>
      </c>
      <c r="I104" s="48" t="s">
        <v>136</v>
      </c>
      <c r="J104" s="48" t="s">
        <v>142</v>
      </c>
      <c r="K104" s="48" t="s">
        <v>141</v>
      </c>
      <c r="L104" s="48" t="s">
        <v>134</v>
      </c>
    </row>
    <row r="105" spans="1:12" ht="12.75" customHeight="1">
      <c r="A105" s="68" t="s">
        <v>299</v>
      </c>
      <c r="B105" s="44" t="s">
        <v>35</v>
      </c>
      <c r="C105" s="45" t="s">
        <v>152</v>
      </c>
      <c r="D105" s="48" t="s">
        <v>140</v>
      </c>
      <c r="E105" s="48" t="s">
        <v>145</v>
      </c>
      <c r="F105" s="48" t="s">
        <v>138</v>
      </c>
      <c r="G105" s="48" t="s">
        <v>17</v>
      </c>
      <c r="H105" s="48" t="s">
        <v>142</v>
      </c>
      <c r="I105" s="48" t="s">
        <v>144</v>
      </c>
      <c r="J105" s="48" t="s">
        <v>142</v>
      </c>
      <c r="K105" s="48" t="s">
        <v>141</v>
      </c>
      <c r="L105" s="48" t="s">
        <v>134</v>
      </c>
    </row>
    <row r="106" spans="1:12" ht="12.75" customHeight="1">
      <c r="A106" s="68" t="s">
        <v>279</v>
      </c>
      <c r="B106" s="44" t="s">
        <v>35</v>
      </c>
      <c r="C106" s="45" t="s">
        <v>71</v>
      </c>
      <c r="D106" s="48" t="s">
        <v>140</v>
      </c>
      <c r="E106" s="48" t="s">
        <v>143</v>
      </c>
      <c r="F106" s="48" t="s">
        <v>138</v>
      </c>
      <c r="G106" s="48" t="s">
        <v>136</v>
      </c>
      <c r="H106" s="48" t="s">
        <v>143</v>
      </c>
      <c r="I106" s="48" t="s">
        <v>144</v>
      </c>
      <c r="J106" s="48" t="s">
        <v>142</v>
      </c>
      <c r="K106" s="48" t="s">
        <v>134</v>
      </c>
      <c r="L106" s="48" t="s">
        <v>141</v>
      </c>
    </row>
    <row r="107" spans="1:12" ht="12.75" customHeight="1">
      <c r="A107" s="68" t="s">
        <v>280</v>
      </c>
      <c r="B107" s="44" t="s">
        <v>35</v>
      </c>
      <c r="C107" s="44" t="s">
        <v>72</v>
      </c>
      <c r="D107" s="48" t="s">
        <v>140</v>
      </c>
      <c r="E107" s="48" t="s">
        <v>144</v>
      </c>
      <c r="F107" s="48" t="s">
        <v>138</v>
      </c>
      <c r="G107" s="48" t="s">
        <v>136</v>
      </c>
      <c r="H107" s="48" t="s">
        <v>142</v>
      </c>
      <c r="I107" s="48" t="s">
        <v>136</v>
      </c>
      <c r="J107" s="48" t="s">
        <v>135</v>
      </c>
      <c r="K107" s="48" t="s">
        <v>141</v>
      </c>
      <c r="L107" s="48" t="s">
        <v>141</v>
      </c>
    </row>
    <row r="108" spans="1:12" ht="12.75" customHeight="1">
      <c r="A108" s="68" t="s">
        <v>281</v>
      </c>
      <c r="B108" s="44" t="s">
        <v>35</v>
      </c>
      <c r="C108" s="44" t="s">
        <v>73</v>
      </c>
      <c r="D108" s="48" t="s">
        <v>140</v>
      </c>
      <c r="E108" s="48" t="s">
        <v>144</v>
      </c>
      <c r="F108" s="48" t="s">
        <v>138</v>
      </c>
      <c r="G108" s="48" t="s">
        <v>136</v>
      </c>
      <c r="H108" s="48" t="s">
        <v>142</v>
      </c>
      <c r="I108" s="48" t="s">
        <v>144</v>
      </c>
      <c r="J108" s="48" t="s">
        <v>135</v>
      </c>
      <c r="K108" s="48" t="s">
        <v>151</v>
      </c>
      <c r="L108" s="48" t="s">
        <v>151</v>
      </c>
    </row>
    <row r="109" spans="1:12" ht="12.75" customHeight="1">
      <c r="B109" s="44"/>
      <c r="D109" s="44"/>
      <c r="E109" s="44"/>
      <c r="F109" s="44"/>
      <c r="G109" s="44"/>
      <c r="H109" s="44"/>
      <c r="I109" s="44"/>
      <c r="J109" s="44"/>
      <c r="K109" s="44"/>
      <c r="L109" s="44"/>
    </row>
    <row r="110" spans="1:12" ht="12.75" customHeight="1">
      <c r="A110" s="68" t="s">
        <v>329</v>
      </c>
      <c r="B110" s="44" t="s">
        <v>150</v>
      </c>
      <c r="C110" s="43">
        <v>286</v>
      </c>
      <c r="D110" s="48" t="s">
        <v>140</v>
      </c>
      <c r="E110" s="48" t="s">
        <v>144</v>
      </c>
      <c r="F110" s="48" t="s">
        <v>142</v>
      </c>
      <c r="G110" s="48" t="s">
        <v>136</v>
      </c>
      <c r="H110" s="48" t="s">
        <v>143</v>
      </c>
      <c r="I110" s="48" t="s">
        <v>144</v>
      </c>
      <c r="J110" s="48" t="s">
        <v>141</v>
      </c>
      <c r="K110" s="48" t="s">
        <v>144</v>
      </c>
      <c r="L110" s="48" t="s">
        <v>144</v>
      </c>
    </row>
    <row r="111" spans="1:12" ht="12.75" customHeight="1">
      <c r="A111" s="68" t="s">
        <v>330</v>
      </c>
      <c r="B111" s="44" t="s">
        <v>150</v>
      </c>
      <c r="C111" s="43">
        <v>317</v>
      </c>
      <c r="D111" s="48" t="s">
        <v>140</v>
      </c>
      <c r="E111" s="48" t="s">
        <v>144</v>
      </c>
      <c r="F111" s="48" t="s">
        <v>142</v>
      </c>
      <c r="G111" s="48" t="s">
        <v>144</v>
      </c>
      <c r="H111" s="48" t="s">
        <v>143</v>
      </c>
      <c r="I111" s="48" t="s">
        <v>144</v>
      </c>
      <c r="J111" s="48" t="s">
        <v>141</v>
      </c>
      <c r="K111" s="48" t="s">
        <v>17</v>
      </c>
      <c r="L111" s="48" t="s">
        <v>136</v>
      </c>
    </row>
    <row r="112" spans="1:12" ht="12.75" customHeight="1">
      <c r="A112" s="68" t="s">
        <v>300</v>
      </c>
      <c r="B112" s="44"/>
      <c r="D112" s="44"/>
      <c r="E112" s="44"/>
      <c r="F112" s="44"/>
      <c r="G112" s="44"/>
      <c r="H112" s="44"/>
      <c r="I112" s="44"/>
      <c r="J112" s="44"/>
      <c r="K112" s="44"/>
      <c r="L112" s="44"/>
    </row>
    <row r="113" spans="1:12" ht="12.75" customHeight="1">
      <c r="A113" s="68" t="s">
        <v>331</v>
      </c>
      <c r="B113" s="44" t="s">
        <v>190</v>
      </c>
      <c r="C113" s="45" t="s">
        <v>149</v>
      </c>
      <c r="D113" s="48" t="s">
        <v>140</v>
      </c>
      <c r="E113" s="48" t="s">
        <v>143</v>
      </c>
      <c r="F113" s="48" t="s">
        <v>148</v>
      </c>
      <c r="G113" s="48"/>
      <c r="H113" s="48" t="s">
        <v>143</v>
      </c>
      <c r="I113" s="48" t="s">
        <v>144</v>
      </c>
      <c r="J113" s="48"/>
      <c r="K113" s="48" t="s">
        <v>135</v>
      </c>
      <c r="L113" s="48" t="s">
        <v>141</v>
      </c>
    </row>
    <row r="114" spans="1:12" ht="12.75" customHeight="1">
      <c r="B114" s="44"/>
      <c r="D114" s="44"/>
      <c r="E114" s="44"/>
      <c r="F114" s="44"/>
      <c r="G114" s="44"/>
      <c r="H114" s="44"/>
      <c r="I114" s="44"/>
      <c r="J114" s="44"/>
      <c r="K114" s="44"/>
      <c r="L114" s="44"/>
    </row>
    <row r="115" spans="1:12" ht="12.75" customHeight="1">
      <c r="B115" s="44"/>
      <c r="D115" s="44"/>
      <c r="E115" s="44"/>
      <c r="F115" s="44"/>
      <c r="G115" s="44"/>
      <c r="H115" s="44"/>
      <c r="I115" s="44"/>
      <c r="J115" s="44"/>
      <c r="K115" s="44"/>
      <c r="L115" s="44"/>
    </row>
    <row r="116" spans="1:12" ht="12.75" customHeight="1">
      <c r="A116" s="68" t="s">
        <v>255</v>
      </c>
      <c r="B116" s="44" t="s">
        <v>147</v>
      </c>
      <c r="C116" s="43">
        <v>2058</v>
      </c>
      <c r="D116" s="48" t="s">
        <v>140</v>
      </c>
      <c r="E116" s="48" t="s">
        <v>143</v>
      </c>
      <c r="F116" s="48" t="s">
        <v>138</v>
      </c>
      <c r="G116" s="48" t="s">
        <v>17</v>
      </c>
      <c r="H116" s="48" t="s">
        <v>142</v>
      </c>
      <c r="I116" s="48" t="s">
        <v>136</v>
      </c>
      <c r="J116" s="48" t="s">
        <v>142</v>
      </c>
      <c r="K116" s="48" t="s">
        <v>141</v>
      </c>
      <c r="L116" s="48" t="s">
        <v>134</v>
      </c>
    </row>
    <row r="117" spans="1:12" ht="12.75" customHeight="1">
      <c r="A117" s="68" t="s">
        <v>256</v>
      </c>
      <c r="B117" s="44" t="s">
        <v>147</v>
      </c>
      <c r="C117" s="43" t="s">
        <v>60</v>
      </c>
      <c r="D117" s="48" t="s">
        <v>140</v>
      </c>
      <c r="E117" s="48" t="s">
        <v>143</v>
      </c>
      <c r="F117" s="48" t="s">
        <v>142</v>
      </c>
      <c r="G117" s="48" t="s">
        <v>17</v>
      </c>
      <c r="H117" s="48" t="s">
        <v>143</v>
      </c>
      <c r="I117" s="48" t="s">
        <v>136</v>
      </c>
      <c r="J117" s="48" t="s">
        <v>135</v>
      </c>
      <c r="K117" s="48" t="s">
        <v>134</v>
      </c>
      <c r="L117" s="48" t="s">
        <v>134</v>
      </c>
    </row>
    <row r="118" spans="1:12" ht="12.75" customHeight="1">
      <c r="A118" s="68" t="s">
        <v>257</v>
      </c>
      <c r="B118" s="44" t="s">
        <v>147</v>
      </c>
      <c r="C118" s="43" t="s">
        <v>61</v>
      </c>
      <c r="D118" s="48" t="s">
        <v>140</v>
      </c>
      <c r="E118" s="48" t="s">
        <v>144</v>
      </c>
      <c r="F118" s="48" t="s">
        <v>138</v>
      </c>
      <c r="G118" s="48" t="s">
        <v>17</v>
      </c>
      <c r="H118" s="48" t="s">
        <v>143</v>
      </c>
      <c r="I118" s="48" t="s">
        <v>17</v>
      </c>
      <c r="J118" s="48"/>
      <c r="K118" s="48" t="s">
        <v>134</v>
      </c>
      <c r="L118" s="48" t="s">
        <v>134</v>
      </c>
    </row>
    <row r="119" spans="1:12" ht="12.75" customHeight="1">
      <c r="B119" s="44"/>
      <c r="C119" s="45"/>
      <c r="D119" s="48"/>
      <c r="E119" s="48"/>
      <c r="F119" s="48"/>
      <c r="G119" s="48"/>
      <c r="H119" s="48"/>
      <c r="I119" s="48"/>
      <c r="J119" s="48"/>
      <c r="K119" s="48"/>
      <c r="L119" s="48"/>
    </row>
    <row r="120" spans="1:12" ht="12.75" customHeight="1">
      <c r="A120" s="68" t="s">
        <v>332</v>
      </c>
      <c r="B120" s="42" t="s">
        <v>146</v>
      </c>
      <c r="C120" s="43">
        <v>3404</v>
      </c>
      <c r="D120" s="48" t="s">
        <v>140</v>
      </c>
      <c r="E120" s="48" t="s">
        <v>145</v>
      </c>
      <c r="F120" s="48" t="s">
        <v>138</v>
      </c>
      <c r="G120" s="48" t="s">
        <v>136</v>
      </c>
      <c r="H120" s="48" t="s">
        <v>143</v>
      </c>
      <c r="I120" s="48" t="s">
        <v>144</v>
      </c>
      <c r="J120" s="48" t="s">
        <v>142</v>
      </c>
      <c r="K120" s="48" t="s">
        <v>135</v>
      </c>
      <c r="L120" s="48" t="s">
        <v>135</v>
      </c>
    </row>
    <row r="121" spans="1:12" ht="12.75" customHeight="1">
      <c r="A121" s="68" t="s">
        <v>333</v>
      </c>
      <c r="B121" s="42" t="s">
        <v>146</v>
      </c>
      <c r="C121" s="43">
        <v>3329</v>
      </c>
      <c r="D121" s="48" t="s">
        <v>140</v>
      </c>
      <c r="E121" s="48" t="s">
        <v>139</v>
      </c>
      <c r="F121" s="48" t="s">
        <v>138</v>
      </c>
      <c r="G121" s="48" t="s">
        <v>144</v>
      </c>
      <c r="H121" s="48" t="s">
        <v>143</v>
      </c>
      <c r="I121" s="48" t="s">
        <v>136</v>
      </c>
      <c r="J121" s="48" t="s">
        <v>142</v>
      </c>
      <c r="K121" s="48" t="s">
        <v>141</v>
      </c>
      <c r="L121" s="48" t="s">
        <v>134</v>
      </c>
    </row>
    <row r="122" spans="1:12" ht="12.75" customHeight="1">
      <c r="A122" s="68" t="s">
        <v>334</v>
      </c>
      <c r="B122" s="42" t="s">
        <v>146</v>
      </c>
      <c r="C122" s="43">
        <v>3536</v>
      </c>
      <c r="D122" s="48" t="s">
        <v>140</v>
      </c>
      <c r="E122" s="48" t="s">
        <v>139</v>
      </c>
      <c r="F122" s="48" t="s">
        <v>138</v>
      </c>
      <c r="G122" s="48" t="s">
        <v>136</v>
      </c>
      <c r="H122" s="48" t="s">
        <v>137</v>
      </c>
      <c r="I122" s="48" t="s">
        <v>136</v>
      </c>
      <c r="J122" s="48" t="s">
        <v>135</v>
      </c>
      <c r="K122" s="48" t="s">
        <v>134</v>
      </c>
      <c r="L122" s="48" t="s">
        <v>134</v>
      </c>
    </row>
    <row r="123" spans="1:12" ht="12.75" customHeight="1">
      <c r="B123" s="44"/>
      <c r="C123" s="45"/>
      <c r="D123" s="48"/>
      <c r="E123" s="48"/>
      <c r="F123" s="48"/>
      <c r="G123" s="48"/>
      <c r="H123" s="48"/>
      <c r="I123" s="48"/>
      <c r="J123" s="48"/>
      <c r="K123" s="48"/>
      <c r="L123" s="48"/>
    </row>
    <row r="124" spans="1:12" ht="12.75" customHeight="1">
      <c r="B124" s="44"/>
      <c r="C124" s="42"/>
      <c r="J124" s="44"/>
      <c r="K124" s="44"/>
      <c r="L124" s="44"/>
    </row>
    <row r="125" spans="1:12" ht="12.75" customHeight="1">
      <c r="B125" s="44"/>
      <c r="C125" s="42"/>
      <c r="J125" s="44"/>
      <c r="K125" s="44"/>
      <c r="L125" s="44"/>
    </row>
    <row r="126" spans="1:12" ht="12.75" customHeight="1">
      <c r="B126" s="44"/>
      <c r="C126" s="42"/>
      <c r="J126" s="46"/>
      <c r="K126" s="46"/>
      <c r="L126" s="46"/>
    </row>
    <row r="127" spans="1:12" ht="12.75" customHeight="1">
      <c r="B127" s="44"/>
      <c r="C127" s="42"/>
      <c r="J127" s="46"/>
      <c r="K127" s="46"/>
      <c r="L127" s="46"/>
    </row>
    <row r="128" spans="1:12" ht="12.75" customHeight="1">
      <c r="B128" s="44"/>
      <c r="C128" s="42"/>
      <c r="J128" s="46"/>
      <c r="K128" s="46"/>
      <c r="L128" s="46"/>
    </row>
    <row r="129" spans="2:12" ht="12.75" customHeight="1">
      <c r="B129" s="44"/>
      <c r="C129" s="42"/>
      <c r="J129" s="44"/>
      <c r="K129" s="44"/>
      <c r="L129" s="44"/>
    </row>
    <row r="130" spans="2:12" ht="12.75" customHeight="1">
      <c r="B130" s="44"/>
      <c r="C130" s="42"/>
      <c r="J130" s="44"/>
      <c r="K130" s="44"/>
      <c r="L130" s="44"/>
    </row>
    <row r="131" spans="2:12" ht="12.75" customHeight="1">
      <c r="B131" s="44"/>
      <c r="C131" s="42"/>
      <c r="J131" s="44"/>
      <c r="K131" s="44"/>
      <c r="L131" s="44"/>
    </row>
    <row r="132" spans="2:12" ht="12.75" customHeight="1">
      <c r="B132" s="44"/>
      <c r="C132" s="42"/>
      <c r="J132" s="44"/>
      <c r="K132" s="44"/>
      <c r="L132" s="44"/>
    </row>
    <row r="133" spans="2:12">
      <c r="B133" s="44"/>
      <c r="C133" s="42"/>
      <c r="J133" s="44"/>
      <c r="K133" s="44"/>
      <c r="L133" s="44"/>
    </row>
    <row r="134" spans="2:12">
      <c r="C134" s="42"/>
    </row>
  </sheetData>
  <sortState xmlns:xlrd2="http://schemas.microsoft.com/office/spreadsheetml/2017/richdata2" ref="N17:O21">
    <sortCondition ref="O17:O21"/>
  </sortState>
  <pageMargins left="1" right="0.75" top="1" bottom="0" header="0.5" footer="0.5"/>
  <pageSetup scale="68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BFDF-3A57-F949-8020-3E786851DDB2}">
  <dimension ref="A1:B265"/>
  <sheetViews>
    <sheetView workbookViewId="0">
      <selection activeCell="B19" sqref="B19"/>
    </sheetView>
  </sheetViews>
  <sheetFormatPr baseColWidth="10" defaultRowHeight="13"/>
  <cols>
    <col min="1" max="1" width="29.5" style="28" bestFit="1" customWidth="1"/>
    <col min="2" max="2" width="31" style="42" bestFit="1" customWidth="1"/>
  </cols>
  <sheetData>
    <row r="1" spans="1:2">
      <c r="A1" s="28" t="s">
        <v>335</v>
      </c>
      <c r="B1" s="42" t="s">
        <v>336</v>
      </c>
    </row>
    <row r="2" spans="1:2">
      <c r="A2" s="37" t="s">
        <v>221</v>
      </c>
      <c r="B2" s="42" t="str">
        <f>VLOOKUP(A2,'Agronomic Characteristics'!A:A,1,0)</f>
        <v>AgriMAXX_444</v>
      </c>
    </row>
    <row r="3" spans="1:2">
      <c r="A3" s="37" t="s">
        <v>222</v>
      </c>
      <c r="B3" s="42" t="str">
        <f>VLOOKUP(A3,'Agronomic Characteristics'!A:A,1,0)</f>
        <v>AgriMAXX_454</v>
      </c>
    </row>
    <row r="4" spans="1:2">
      <c r="A4" s="37" t="s">
        <v>223</v>
      </c>
      <c r="B4" s="42" t="str">
        <f>VLOOKUP(A4,'Agronomic Characteristics'!A:A,1,0)</f>
        <v>AgriMAXX_463</v>
      </c>
    </row>
    <row r="5" spans="1:2">
      <c r="A5" s="37" t="s">
        <v>224</v>
      </c>
      <c r="B5" s="42" t="str">
        <f>VLOOKUP(A5,'Agronomic Characteristics'!A:A,1,0)</f>
        <v>AgriMAXX_473</v>
      </c>
    </row>
    <row r="6" spans="1:2">
      <c r="A6" s="37" t="s">
        <v>225</v>
      </c>
      <c r="B6" s="42" t="str">
        <f>VLOOKUP(A6,'Agronomic Characteristics'!A:A,1,0)</f>
        <v>AgriMAXX_475</v>
      </c>
    </row>
    <row r="7" spans="1:2">
      <c r="A7" s="37" t="s">
        <v>226</v>
      </c>
      <c r="B7" s="42" t="str">
        <f>VLOOKUP(A7,'Agronomic Characteristics'!A:A,1,0)</f>
        <v>AgriMAXX_485</v>
      </c>
    </row>
    <row r="8" spans="1:2">
      <c r="A8" s="37" t="s">
        <v>227</v>
      </c>
      <c r="B8" s="42" t="str">
        <f>VLOOKUP(A8,'Agronomic Characteristics'!A:A,1,0)</f>
        <v>AgriMAXX_486</v>
      </c>
    </row>
    <row r="9" spans="1:2">
      <c r="A9" s="37" t="s">
        <v>228</v>
      </c>
      <c r="B9" s="42" t="str">
        <f>VLOOKUP(A9,'Agronomic Characteristics'!A:A,1,0)</f>
        <v>AgriMAXX_495</v>
      </c>
    </row>
    <row r="10" spans="1:2">
      <c r="A10" s="37" t="s">
        <v>229</v>
      </c>
      <c r="B10" s="42" t="str">
        <f>VLOOKUP(A10,'Agronomic Characteristics'!A:A,1,0)</f>
        <v>AgriMAXX_Exp_1902</v>
      </c>
    </row>
    <row r="11" spans="1:2">
      <c r="A11" s="37" t="s">
        <v>230</v>
      </c>
      <c r="B11" s="42" t="str">
        <f>VLOOKUP(A11,'Agronomic Characteristics'!A:A,1,0)</f>
        <v>AgriMAXX_Exp_1905</v>
      </c>
    </row>
    <row r="12" spans="1:2">
      <c r="A12" s="37" t="s">
        <v>231</v>
      </c>
      <c r="B12" s="42" t="str">
        <f>VLOOKUP(A12,'Agronomic Characteristics'!A:A,1,0)</f>
        <v>AgriMAXX_Exp_1906</v>
      </c>
    </row>
    <row r="13" spans="1:2">
      <c r="A13" s="37" t="s">
        <v>232</v>
      </c>
      <c r="B13" s="42" t="str">
        <f>VLOOKUP(A13,'Agronomic Characteristics'!A:A,1,0)</f>
        <v>AgriMAXX_Exp_1913</v>
      </c>
    </row>
    <row r="14" spans="1:2">
      <c r="A14" s="37" t="s">
        <v>233</v>
      </c>
      <c r="B14" s="42" t="str">
        <f>VLOOKUP(A14,'Agronomic Characteristics'!A:A,1,0)</f>
        <v>AgriPro_SY_576</v>
      </c>
    </row>
    <row r="15" spans="1:2">
      <c r="A15" s="37" t="s">
        <v>234</v>
      </c>
      <c r="B15" s="42" t="str">
        <f>VLOOKUP(A15,'Agronomic Characteristics'!A:A,1,0)</f>
        <v>AgriPro_SY_100</v>
      </c>
    </row>
    <row r="16" spans="1:2">
      <c r="A16" s="37" t="s">
        <v>235</v>
      </c>
      <c r="B16" s="42" t="str">
        <f>VLOOKUP(A16,'Agronomic Characteristics'!A:A,1,0)</f>
        <v>AgriPro_SY_547</v>
      </c>
    </row>
    <row r="17" spans="1:2">
      <c r="A17" s="37" t="s">
        <v>236</v>
      </c>
      <c r="B17" s="42" t="str">
        <f>VLOOKUP(A17,'Agronomic Characteristics'!A:A,1,0)</f>
        <v>AgriPro_SY_Viper</v>
      </c>
    </row>
    <row r="18" spans="1:2">
      <c r="A18" s="37" t="s">
        <v>237</v>
      </c>
      <c r="B18" s="42" t="str">
        <f>VLOOKUP(A18,'Agronomic Characteristics'!A:A,1,0)</f>
        <v>BioTown_Seeds_Diener_491W</v>
      </c>
    </row>
    <row r="19" spans="1:2">
      <c r="A19" s="37" t="s">
        <v>238</v>
      </c>
      <c r="B19" s="42" t="str">
        <f>VLOOKUP(A19,'Agronomic Characteristics'!A:A,1,0)</f>
        <v>BioTown_Seeds_Diener_497W</v>
      </c>
    </row>
    <row r="20" spans="1:2">
      <c r="A20" s="37" t="s">
        <v>239</v>
      </c>
      <c r="B20" s="68" t="s">
        <v>301</v>
      </c>
    </row>
    <row r="21" spans="1:2">
      <c r="A21" s="37" t="s">
        <v>240</v>
      </c>
      <c r="B21" s="42" t="str">
        <f>VLOOKUP(A21,'Agronomic Characteristics'!A:A,1,0)</f>
        <v>BioTown_Seeds_Diener_XW1902W</v>
      </c>
    </row>
    <row r="22" spans="1:2">
      <c r="A22" s="37" t="s">
        <v>241</v>
      </c>
      <c r="B22" s="42" t="str">
        <f>VLOOKUP(A22,'Agronomic Characteristics'!A:A,1,0)</f>
        <v>Croplan_CP8550</v>
      </c>
    </row>
    <row r="23" spans="1:2">
      <c r="A23" s="37" t="s">
        <v>242</v>
      </c>
      <c r="B23" s="42" t="str">
        <f>VLOOKUP(A23,'Agronomic Characteristics'!A:A,1,0)</f>
        <v>Croplan_CP8800</v>
      </c>
    </row>
    <row r="24" spans="1:2">
      <c r="A24" s="37" t="s">
        <v>243</v>
      </c>
      <c r="B24" s="42" t="str">
        <f>VLOOKUP(A24,'Agronomic Characteristics'!A:A,1,0)</f>
        <v>Croplan_CP9415</v>
      </c>
    </row>
    <row r="25" spans="1:2">
      <c r="A25" s="37" t="s">
        <v>244</v>
      </c>
      <c r="B25" s="42" t="str">
        <f>VLOOKUP(A25,'Agronomic Characteristics'!A:A,1,0)</f>
        <v>Croplan_CP9606</v>
      </c>
    </row>
    <row r="26" spans="1:2">
      <c r="A26" s="37" t="s">
        <v>245</v>
      </c>
      <c r="B26" s="42" t="str">
        <f>VLOOKUP(A26,'Agronomic Characteristics'!A:A,1,0)</f>
        <v>Dyna-Gro_9522</v>
      </c>
    </row>
    <row r="27" spans="1:2">
      <c r="A27" s="37" t="s">
        <v>246</v>
      </c>
      <c r="B27" s="42" t="str">
        <f>VLOOKUP(A27,'Agronomic Characteristics'!A:A,1,0)</f>
        <v>Dyna-Gro_9701</v>
      </c>
    </row>
    <row r="28" spans="1:2">
      <c r="A28" s="37" t="s">
        <v>247</v>
      </c>
      <c r="B28" s="42" t="str">
        <f>VLOOKUP(A28,'Agronomic Characteristics'!A:A,1,0)</f>
        <v>Dyna-Gro_9750</v>
      </c>
    </row>
    <row r="29" spans="1:2">
      <c r="A29" s="37" t="s">
        <v>248</v>
      </c>
      <c r="B29" s="42" t="str">
        <f>VLOOKUP(A29,'Agronomic Characteristics'!A:A,1,0)</f>
        <v>Dyna-Gro_9862</v>
      </c>
    </row>
    <row r="30" spans="1:2">
      <c r="A30" s="37" t="s">
        <v>249</v>
      </c>
      <c r="B30" s="42" t="str">
        <f>VLOOKUP(A30,'Agronomic Characteristics'!A:A,1,0)</f>
        <v>Dyna-Gro_9932</v>
      </c>
    </row>
    <row r="31" spans="1:2">
      <c r="A31" s="37" t="s">
        <v>250</v>
      </c>
      <c r="B31" s="42" t="str">
        <f>VLOOKUP(A31,'Agronomic Characteristics'!A:A,1,0)</f>
        <v>Dyna-Gro_9941</v>
      </c>
    </row>
    <row r="32" spans="1:2">
      <c r="A32" s="37" t="s">
        <v>251</v>
      </c>
      <c r="B32" s="42" t="str">
        <f>VLOOKUP(A32,'Agronomic Characteristics'!A:A,1,0)</f>
        <v>Dyna-Gro_9980</v>
      </c>
    </row>
    <row r="33" spans="1:2">
      <c r="A33" s="37" t="s">
        <v>252</v>
      </c>
      <c r="B33" s="42" t="str">
        <f>VLOOKUP(A33,'Agronomic Characteristics'!A:A,1,0)</f>
        <v>Dyna-Gro_WX18416</v>
      </c>
    </row>
    <row r="34" spans="1:2">
      <c r="A34" s="37" t="s">
        <v>253</v>
      </c>
      <c r="B34" s="42" t="str">
        <f>VLOOKUP(A34,'Agronomic Characteristics'!A:A,1,0)</f>
        <v>Dyna-Gro_WX19713</v>
      </c>
    </row>
    <row r="35" spans="1:2">
      <c r="A35" s="37" t="s">
        <v>254</v>
      </c>
      <c r="B35" s="42" t="str">
        <f>VLOOKUP(A35,'Agronomic Characteristics'!A:A,1,0)</f>
        <v>Dyna-Gro_WX19714</v>
      </c>
    </row>
    <row r="36" spans="1:2">
      <c r="A36" s="37" t="s">
        <v>255</v>
      </c>
      <c r="B36" s="42" t="str">
        <f>VLOOKUP(A36,'Agronomic Characteristics'!A:A,1,0)</f>
        <v>Go_Wheat_2058</v>
      </c>
    </row>
    <row r="37" spans="1:2">
      <c r="A37" s="37" t="s">
        <v>256</v>
      </c>
      <c r="B37" s="42" t="str">
        <f>VLOOKUP(A37,'Agronomic Characteristics'!A:A,1,0)</f>
        <v>Go_Wheat_EXP18-1</v>
      </c>
    </row>
    <row r="38" spans="1:2">
      <c r="A38" s="37" t="s">
        <v>257</v>
      </c>
      <c r="B38" s="42" t="str">
        <f>VLOOKUP(A38,'Agronomic Characteristics'!A:A,1,0)</f>
        <v>Go_Wheat_EXP18-2</v>
      </c>
    </row>
    <row r="39" spans="1:2">
      <c r="A39" s="37" t="s">
        <v>258</v>
      </c>
      <c r="B39" s="68" t="s">
        <v>290</v>
      </c>
    </row>
    <row r="40" spans="1:2">
      <c r="A40" s="37" t="s">
        <v>259</v>
      </c>
      <c r="B40" s="68" t="s">
        <v>291</v>
      </c>
    </row>
    <row r="41" spans="1:2">
      <c r="A41" s="37" t="s">
        <v>260</v>
      </c>
      <c r="B41" s="68" t="s">
        <v>292</v>
      </c>
    </row>
    <row r="42" spans="1:2">
      <c r="A42" s="37" t="s">
        <v>261</v>
      </c>
      <c r="B42" s="68" t="s">
        <v>293</v>
      </c>
    </row>
    <row r="43" spans="1:2">
      <c r="A43" s="37" t="s">
        <v>262</v>
      </c>
      <c r="B43" s="68" t="s">
        <v>294</v>
      </c>
    </row>
    <row r="44" spans="1:2">
      <c r="A44" s="37" t="s">
        <v>263</v>
      </c>
      <c r="B44" s="68" t="s">
        <v>295</v>
      </c>
    </row>
    <row r="45" spans="1:2">
      <c r="A45" s="37" t="s">
        <v>264</v>
      </c>
      <c r="B45" s="42" t="str">
        <f>VLOOKUP(A45,'Agronomic Characteristics'!A:A,1,0)</f>
        <v>Growmark_WX19A</v>
      </c>
    </row>
    <row r="46" spans="1:2">
      <c r="A46" s="37" t="s">
        <v>265</v>
      </c>
      <c r="B46" s="42" t="str">
        <f>VLOOKUP(A46,'Agronomic Characteristics'!A:A,1,0)</f>
        <v>Growmark_WX19B</v>
      </c>
    </row>
    <row r="47" spans="1:2">
      <c r="A47" s="37" t="s">
        <v>266</v>
      </c>
      <c r="B47" s="42" t="str">
        <f>VLOOKUP(A47,'Agronomic Characteristics'!A:A,1,0)</f>
        <v>Hoffman_Seed_H7W15</v>
      </c>
    </row>
    <row r="48" spans="1:2">
      <c r="A48" s="37" t="s">
        <v>267</v>
      </c>
      <c r="B48" s="42" t="str">
        <f>VLOOKUP(A48,'Agronomic Characteristics'!A:A,1,0)</f>
        <v>Hoffman_Seed_H7W16</v>
      </c>
    </row>
    <row r="49" spans="1:2">
      <c r="A49" s="37" t="s">
        <v>268</v>
      </c>
      <c r="B49" s="42" t="str">
        <f>VLOOKUP(A49,'Agronomic Characteristics'!A:A,1,0)</f>
        <v>Hoffman_Seed_H7W19</v>
      </c>
    </row>
    <row r="50" spans="1:2">
      <c r="A50" s="37" t="s">
        <v>269</v>
      </c>
      <c r="B50" s="42" t="str">
        <f>VLOOKUP(A50,'Agronomic Characteristics'!A:A,1,0)</f>
        <v>Hoffman_Seed_H7W28</v>
      </c>
    </row>
    <row r="51" spans="1:2">
      <c r="A51" s="37" t="s">
        <v>270</v>
      </c>
      <c r="B51" s="68" t="s">
        <v>311</v>
      </c>
    </row>
    <row r="52" spans="1:2">
      <c r="A52" s="37" t="s">
        <v>271</v>
      </c>
      <c r="B52" s="68" t="s">
        <v>312</v>
      </c>
    </row>
    <row r="53" spans="1:2">
      <c r="A53" s="37" t="s">
        <v>272</v>
      </c>
      <c r="B53" s="68" t="s">
        <v>313</v>
      </c>
    </row>
    <row r="54" spans="1:2">
      <c r="A54" s="37" t="s">
        <v>273</v>
      </c>
      <c r="B54" s="42" t="str">
        <f>VLOOKUP(A54,'Agronomic Characteristics'!A:A,1,0)</f>
        <v>KWS_Cereals_KWS19X03</v>
      </c>
    </row>
    <row r="55" spans="1:2">
      <c r="A55" s="37" t="s">
        <v>274</v>
      </c>
      <c r="B55" s="42" t="str">
        <f>VLOOKUP(A55,'Agronomic Characteristics'!A:A,1,0)</f>
        <v>KWS_Cereals_KWS19X07</v>
      </c>
    </row>
    <row r="56" spans="1:2">
      <c r="A56" s="37" t="s">
        <v>275</v>
      </c>
      <c r="B56" s="42" t="str">
        <f>VLOOKUP(A56,'Agronomic Characteristics'!A:A,1,0)</f>
        <v>KWS_Cereals_KWS19X09</v>
      </c>
    </row>
    <row r="57" spans="1:2">
      <c r="A57" s="37" t="s">
        <v>276</v>
      </c>
      <c r="B57" s="42" t="str">
        <f>VLOOKUP(A57,'Agronomic Characteristics'!A:A,1,0)</f>
        <v>LCS_AMMO</v>
      </c>
    </row>
    <row r="58" spans="1:2">
      <c r="A58" s="37" t="s">
        <v>277</v>
      </c>
      <c r="B58" s="68" t="s">
        <v>326</v>
      </c>
    </row>
    <row r="59" spans="1:2">
      <c r="A59" s="37" t="s">
        <v>278</v>
      </c>
      <c r="B59" s="68" t="s">
        <v>325</v>
      </c>
    </row>
    <row r="60" spans="1:2">
      <c r="A60" s="37" t="s">
        <v>279</v>
      </c>
      <c r="B60" s="42" t="str">
        <f>VLOOKUP(A60,'Agronomic Characteristics'!A:A,1,0)</f>
        <v>Pioneer_25R61</v>
      </c>
    </row>
    <row r="61" spans="1:2">
      <c r="A61" s="37" t="s">
        <v>280</v>
      </c>
      <c r="B61" s="42" t="str">
        <f>VLOOKUP(A61,'Agronomic Characteristics'!A:A,1,0)</f>
        <v>Pioneer_25R74</v>
      </c>
    </row>
    <row r="62" spans="1:2">
      <c r="A62" s="37" t="s">
        <v>281</v>
      </c>
      <c r="B62" s="42" t="str">
        <f>VLOOKUP(A62,'Agronomic Characteristics'!A:A,1,0)</f>
        <v>Pioneer_25R77</v>
      </c>
    </row>
    <row r="63" spans="1:2">
      <c r="A63" s="37" t="s">
        <v>282</v>
      </c>
      <c r="B63" s="68" t="s">
        <v>329</v>
      </c>
    </row>
    <row r="64" spans="1:2">
      <c r="A64" s="37" t="s">
        <v>283</v>
      </c>
      <c r="B64" s="68" t="s">
        <v>330</v>
      </c>
    </row>
    <row r="65" spans="1:2">
      <c r="A65" s="37" t="s">
        <v>284</v>
      </c>
      <c r="B65" s="68" t="s">
        <v>333</v>
      </c>
    </row>
    <row r="66" spans="1:2">
      <c r="A66" s="37" t="s">
        <v>285</v>
      </c>
      <c r="B66" s="68" t="s">
        <v>332</v>
      </c>
    </row>
    <row r="67" spans="1:2">
      <c r="A67" s="37" t="s">
        <v>286</v>
      </c>
      <c r="B67" s="68" t="s">
        <v>334</v>
      </c>
    </row>
    <row r="68" spans="1:2">
      <c r="A68"/>
    </row>
    <row r="69" spans="1:2">
      <c r="A69"/>
    </row>
    <row r="70" spans="1:2">
      <c r="A70"/>
    </row>
    <row r="71" spans="1:2">
      <c r="A71"/>
    </row>
    <row r="72" spans="1:2">
      <c r="A72"/>
    </row>
    <row r="73" spans="1:2">
      <c r="A73"/>
    </row>
    <row r="74" spans="1:2">
      <c r="A74"/>
    </row>
    <row r="75" spans="1:2">
      <c r="A75"/>
    </row>
    <row r="76" spans="1:2">
      <c r="A76"/>
    </row>
    <row r="77" spans="1:2">
      <c r="A77"/>
    </row>
    <row r="78" spans="1:2">
      <c r="A78"/>
    </row>
    <row r="79" spans="1:2">
      <c r="A79"/>
    </row>
    <row r="80" spans="1:2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5"/>
  <sheetViews>
    <sheetView tabSelected="1" workbookViewId="0">
      <selection activeCell="M16" sqref="M16"/>
    </sheetView>
  </sheetViews>
  <sheetFormatPr baseColWidth="10" defaultColWidth="8.83203125" defaultRowHeight="13"/>
  <cols>
    <col min="1" max="1" width="30.1640625" style="28" customWidth="1"/>
    <col min="2" max="2" width="20.6640625" style="28" bestFit="1" customWidth="1"/>
    <col min="3" max="3" width="15.33203125" style="28" bestFit="1" customWidth="1"/>
    <col min="4" max="4" width="13.5" style="28" bestFit="1" customWidth="1"/>
    <col min="5" max="6" width="8.83203125" style="28"/>
    <col min="7" max="7" width="7.1640625" style="69" bestFit="1" customWidth="1"/>
    <col min="8" max="8" width="8.83203125" style="28"/>
  </cols>
  <sheetData>
    <row r="1" spans="1:13">
      <c r="A1" s="28" t="s">
        <v>220</v>
      </c>
      <c r="B1" s="28" t="s">
        <v>0</v>
      </c>
      <c r="C1" s="28" t="s">
        <v>1</v>
      </c>
      <c r="D1" s="28" t="s">
        <v>82</v>
      </c>
      <c r="E1" s="28" t="s">
        <v>90</v>
      </c>
      <c r="F1" s="28" t="s">
        <v>91</v>
      </c>
      <c r="G1" s="69" t="s">
        <v>92</v>
      </c>
      <c r="H1" s="28" t="s">
        <v>95</v>
      </c>
    </row>
    <row r="2" spans="1:13">
      <c r="A2" s="37" t="str">
        <f t="shared" ref="A2:A65" si="0">B2&amp;"_"&amp;C2</f>
        <v>AgriMAXX_444</v>
      </c>
      <c r="B2" s="28" t="s">
        <v>14</v>
      </c>
      <c r="C2" s="37">
        <v>444</v>
      </c>
      <c r="D2" s="28" t="s">
        <v>15</v>
      </c>
      <c r="E2" s="28" t="s">
        <v>27</v>
      </c>
      <c r="F2" s="28" t="s">
        <v>93</v>
      </c>
      <c r="G2" s="70">
        <v>96.16</v>
      </c>
      <c r="H2" s="28" t="s">
        <v>96</v>
      </c>
    </row>
    <row r="3" spans="1:13">
      <c r="A3" s="37" t="str">
        <f t="shared" si="0"/>
        <v>AgriMAXX_454</v>
      </c>
      <c r="B3" s="28" t="s">
        <v>14</v>
      </c>
      <c r="C3" s="37">
        <v>454</v>
      </c>
      <c r="D3" s="28" t="s">
        <v>15</v>
      </c>
      <c r="E3" s="28" t="s">
        <v>27</v>
      </c>
      <c r="F3" s="28" t="s">
        <v>93</v>
      </c>
      <c r="G3" s="70">
        <v>107.56</v>
      </c>
      <c r="H3" s="28" t="s">
        <v>96</v>
      </c>
    </row>
    <row r="4" spans="1:13">
      <c r="A4" s="37" t="str">
        <f t="shared" si="0"/>
        <v>AgriMAXX_463</v>
      </c>
      <c r="B4" s="28" t="s">
        <v>14</v>
      </c>
      <c r="C4" s="37">
        <v>463</v>
      </c>
      <c r="D4" s="28" t="s">
        <v>15</v>
      </c>
      <c r="E4" s="28" t="s">
        <v>27</v>
      </c>
      <c r="F4" s="28" t="s">
        <v>93</v>
      </c>
      <c r="G4" s="70">
        <v>97.3</v>
      </c>
      <c r="H4" s="28" t="s">
        <v>96</v>
      </c>
    </row>
    <row r="5" spans="1:13">
      <c r="A5" s="37" t="str">
        <f t="shared" si="0"/>
        <v>AgriMAXX_473</v>
      </c>
      <c r="B5" s="28" t="s">
        <v>14</v>
      </c>
      <c r="C5" s="37">
        <v>473</v>
      </c>
      <c r="D5" s="28" t="s">
        <v>15</v>
      </c>
      <c r="E5" s="28" t="s">
        <v>27</v>
      </c>
      <c r="F5" s="28" t="s">
        <v>93</v>
      </c>
      <c r="G5" s="70">
        <v>97.21</v>
      </c>
      <c r="H5" s="28" t="s">
        <v>96</v>
      </c>
    </row>
    <row r="6" spans="1:13">
      <c r="A6" s="37" t="str">
        <f t="shared" si="0"/>
        <v>AgriMAXX_475</v>
      </c>
      <c r="B6" s="28" t="s">
        <v>14</v>
      </c>
      <c r="C6" s="37">
        <v>475</v>
      </c>
      <c r="D6" s="28" t="s">
        <v>15</v>
      </c>
      <c r="E6" s="28" t="s">
        <v>27</v>
      </c>
      <c r="F6" s="28" t="s">
        <v>93</v>
      </c>
      <c r="G6" s="70">
        <v>107.46</v>
      </c>
      <c r="H6" s="28" t="s">
        <v>96</v>
      </c>
    </row>
    <row r="7" spans="1:13">
      <c r="A7" s="37" t="str">
        <f t="shared" si="0"/>
        <v>AgriMAXX_485</v>
      </c>
      <c r="B7" s="28" t="s">
        <v>14</v>
      </c>
      <c r="C7" s="37">
        <v>485</v>
      </c>
      <c r="D7" s="28" t="s">
        <v>15</v>
      </c>
      <c r="E7" s="28" t="s">
        <v>27</v>
      </c>
      <c r="F7" s="28" t="s">
        <v>93</v>
      </c>
      <c r="G7" s="70">
        <v>90.96</v>
      </c>
      <c r="H7" s="28" t="s">
        <v>96</v>
      </c>
    </row>
    <row r="8" spans="1:13">
      <c r="A8" s="37" t="str">
        <f t="shared" si="0"/>
        <v>AgriMAXX_486</v>
      </c>
      <c r="B8" s="28" t="s">
        <v>14</v>
      </c>
      <c r="C8" s="37">
        <v>486</v>
      </c>
      <c r="D8" s="28" t="s">
        <v>15</v>
      </c>
      <c r="E8" s="28" t="s">
        <v>27</v>
      </c>
      <c r="F8" s="28" t="s">
        <v>93</v>
      </c>
      <c r="G8" s="70">
        <v>104.29</v>
      </c>
      <c r="H8" s="28" t="s">
        <v>96</v>
      </c>
    </row>
    <row r="9" spans="1:13">
      <c r="A9" s="37" t="str">
        <f t="shared" si="0"/>
        <v>AgriMAXX_495</v>
      </c>
      <c r="B9" s="28" t="s">
        <v>14</v>
      </c>
      <c r="C9" s="37">
        <v>495</v>
      </c>
      <c r="D9" s="28" t="s">
        <v>15</v>
      </c>
      <c r="E9" s="28" t="s">
        <v>27</v>
      </c>
      <c r="F9" s="28" t="s">
        <v>93</v>
      </c>
      <c r="G9" s="70">
        <v>100.61</v>
      </c>
      <c r="H9" s="28" t="s">
        <v>96</v>
      </c>
    </row>
    <row r="10" spans="1:13">
      <c r="A10" s="37" t="str">
        <f t="shared" si="0"/>
        <v>AgriMAXX_Exp_1902</v>
      </c>
      <c r="B10" s="28" t="s">
        <v>14</v>
      </c>
      <c r="C10" s="37" t="s">
        <v>97</v>
      </c>
      <c r="D10" s="28" t="s">
        <v>15</v>
      </c>
      <c r="E10" s="28" t="s">
        <v>27</v>
      </c>
      <c r="F10" s="28" t="s">
        <v>93</v>
      </c>
      <c r="G10" s="70">
        <v>105.69</v>
      </c>
      <c r="H10" s="28" t="s">
        <v>96</v>
      </c>
    </row>
    <row r="11" spans="1:13">
      <c r="A11" s="37" t="str">
        <f t="shared" si="0"/>
        <v>AgriMAXX_Exp_1905</v>
      </c>
      <c r="B11" s="28" t="s">
        <v>14</v>
      </c>
      <c r="C11" s="28" t="s">
        <v>98</v>
      </c>
      <c r="D11" s="28" t="s">
        <v>15</v>
      </c>
      <c r="E11" s="28" t="s">
        <v>27</v>
      </c>
      <c r="F11" s="28" t="s">
        <v>93</v>
      </c>
      <c r="G11" s="70">
        <v>89.4</v>
      </c>
      <c r="H11" s="28" t="s">
        <v>96</v>
      </c>
    </row>
    <row r="12" spans="1:13">
      <c r="A12" s="37" t="str">
        <f t="shared" si="0"/>
        <v>AgriMAXX_Exp_1906</v>
      </c>
      <c r="B12" s="28" t="s">
        <v>14</v>
      </c>
      <c r="C12" s="28" t="s">
        <v>99</v>
      </c>
      <c r="D12" s="28" t="s">
        <v>15</v>
      </c>
      <c r="E12" s="28" t="s">
        <v>27</v>
      </c>
      <c r="F12" s="28" t="s">
        <v>93</v>
      </c>
      <c r="G12" s="70">
        <v>93.17</v>
      </c>
      <c r="H12" s="28" t="s">
        <v>96</v>
      </c>
    </row>
    <row r="13" spans="1:13">
      <c r="A13" s="37" t="str">
        <f t="shared" si="0"/>
        <v>AgriMAXX_Exp_1913</v>
      </c>
      <c r="B13" s="28" t="s">
        <v>14</v>
      </c>
      <c r="C13" s="28" t="s">
        <v>100</v>
      </c>
      <c r="D13" s="28" t="s">
        <v>15</v>
      </c>
      <c r="E13" s="28" t="s">
        <v>27</v>
      </c>
      <c r="F13" s="28" t="s">
        <v>93</v>
      </c>
      <c r="G13" s="70">
        <v>97.21</v>
      </c>
      <c r="H13" s="28" t="s">
        <v>96</v>
      </c>
    </row>
    <row r="14" spans="1:13">
      <c r="A14" s="37" t="str">
        <f t="shared" si="0"/>
        <v>AgriPro_SY_576</v>
      </c>
      <c r="B14" s="28" t="s">
        <v>34</v>
      </c>
      <c r="C14" s="28" t="s">
        <v>101</v>
      </c>
      <c r="D14" s="28" t="s">
        <v>15</v>
      </c>
      <c r="E14" s="28" t="s">
        <v>27</v>
      </c>
      <c r="F14" s="28" t="s">
        <v>93</v>
      </c>
      <c r="G14" s="70">
        <v>103.73</v>
      </c>
      <c r="H14" s="28" t="s">
        <v>96</v>
      </c>
    </row>
    <row r="15" spans="1:13">
      <c r="A15" s="37" t="str">
        <f t="shared" si="0"/>
        <v>AgriPro_SY_100</v>
      </c>
      <c r="B15" s="28" t="s">
        <v>34</v>
      </c>
      <c r="C15" s="28" t="s">
        <v>102</v>
      </c>
      <c r="D15" s="28" t="s">
        <v>15</v>
      </c>
      <c r="E15" s="28" t="s">
        <v>27</v>
      </c>
      <c r="F15" s="28" t="s">
        <v>93</v>
      </c>
      <c r="G15" s="70">
        <v>106.88</v>
      </c>
      <c r="H15" s="28" t="s">
        <v>96</v>
      </c>
    </row>
    <row r="16" spans="1:13">
      <c r="A16" s="37" t="str">
        <f t="shared" si="0"/>
        <v>AgriPro_SY_547</v>
      </c>
      <c r="B16" s="28" t="s">
        <v>34</v>
      </c>
      <c r="C16" s="28" t="s">
        <v>103</v>
      </c>
      <c r="D16" s="28" t="s">
        <v>15</v>
      </c>
      <c r="E16" s="28" t="s">
        <v>27</v>
      </c>
      <c r="F16" s="28" t="s">
        <v>93</v>
      </c>
      <c r="G16" s="70">
        <v>100.55</v>
      </c>
      <c r="H16" s="28" t="s">
        <v>96</v>
      </c>
      <c r="M16" s="14"/>
    </row>
    <row r="17" spans="1:8">
      <c r="A17" s="37" t="str">
        <f t="shared" si="0"/>
        <v>AgriPro_SY_Viper</v>
      </c>
      <c r="B17" s="28" t="s">
        <v>34</v>
      </c>
      <c r="C17" s="28" t="s">
        <v>104</v>
      </c>
      <c r="D17" s="28" t="s">
        <v>15</v>
      </c>
      <c r="E17" s="28" t="s">
        <v>27</v>
      </c>
      <c r="F17" s="28" t="s">
        <v>93</v>
      </c>
      <c r="G17" s="70">
        <v>102.49</v>
      </c>
      <c r="H17" s="28" t="s">
        <v>96</v>
      </c>
    </row>
    <row r="18" spans="1:8">
      <c r="A18" s="37" t="str">
        <f t="shared" si="0"/>
        <v>BioTown_Seeds_Diener_491W</v>
      </c>
      <c r="B18" s="28" t="s">
        <v>105</v>
      </c>
      <c r="C18" s="28" t="s">
        <v>106</v>
      </c>
      <c r="D18" s="28" t="s">
        <v>86</v>
      </c>
      <c r="E18" s="28" t="s">
        <v>27</v>
      </c>
      <c r="F18" s="28" t="s">
        <v>93</v>
      </c>
      <c r="G18" s="70">
        <v>102.68</v>
      </c>
      <c r="H18" s="28" t="s">
        <v>96</v>
      </c>
    </row>
    <row r="19" spans="1:8">
      <c r="A19" s="37" t="str">
        <f t="shared" si="0"/>
        <v>BioTown_Seeds_Diener_497W</v>
      </c>
      <c r="B19" s="28" t="s">
        <v>105</v>
      </c>
      <c r="C19" s="28" t="s">
        <v>107</v>
      </c>
      <c r="D19" s="28" t="s">
        <v>86</v>
      </c>
      <c r="E19" s="28" t="s">
        <v>27</v>
      </c>
      <c r="F19" s="28" t="s">
        <v>93</v>
      </c>
      <c r="G19" s="70">
        <v>92.36</v>
      </c>
      <c r="H19" s="28" t="s">
        <v>96</v>
      </c>
    </row>
    <row r="20" spans="1:8">
      <c r="A20" s="37" t="str">
        <f t="shared" si="0"/>
        <v>BioTown_Seeds_Diener_D510W</v>
      </c>
      <c r="B20" s="28" t="s">
        <v>105</v>
      </c>
      <c r="C20" s="28" t="s">
        <v>108</v>
      </c>
      <c r="D20" s="28" t="s">
        <v>86</v>
      </c>
      <c r="E20" s="28" t="s">
        <v>27</v>
      </c>
      <c r="F20" s="28" t="s">
        <v>93</v>
      </c>
      <c r="G20" s="70">
        <v>93.76</v>
      </c>
      <c r="H20" s="28" t="s">
        <v>96</v>
      </c>
    </row>
    <row r="21" spans="1:8">
      <c r="A21" s="37" t="str">
        <f t="shared" si="0"/>
        <v>BioTown_Seeds_Diener_XW1902W</v>
      </c>
      <c r="B21" s="28" t="s">
        <v>105</v>
      </c>
      <c r="C21" s="28" t="s">
        <v>109</v>
      </c>
      <c r="D21" s="28" t="s">
        <v>86</v>
      </c>
      <c r="E21" s="28" t="s">
        <v>27</v>
      </c>
      <c r="F21" s="28" t="s">
        <v>93</v>
      </c>
      <c r="G21" s="70">
        <v>97.99</v>
      </c>
      <c r="H21" s="28" t="s">
        <v>96</v>
      </c>
    </row>
    <row r="22" spans="1:8">
      <c r="A22" s="37" t="str">
        <f t="shared" si="0"/>
        <v>Croplan_CP8550</v>
      </c>
      <c r="B22" s="28" t="s">
        <v>28</v>
      </c>
      <c r="C22" s="28" t="s">
        <v>52</v>
      </c>
      <c r="D22" s="28" t="s">
        <v>17</v>
      </c>
      <c r="E22" s="28" t="s">
        <v>27</v>
      </c>
      <c r="F22" s="28" t="s">
        <v>93</v>
      </c>
      <c r="G22" s="70">
        <v>96.21</v>
      </c>
      <c r="H22" s="28" t="s">
        <v>96</v>
      </c>
    </row>
    <row r="23" spans="1:8">
      <c r="A23" s="37" t="str">
        <f t="shared" si="0"/>
        <v>Croplan_CP8800</v>
      </c>
      <c r="B23" s="28" t="s">
        <v>28</v>
      </c>
      <c r="C23" s="28" t="s">
        <v>53</v>
      </c>
      <c r="D23" s="28" t="s">
        <v>17</v>
      </c>
      <c r="E23" s="28" t="s">
        <v>27</v>
      </c>
      <c r="F23" s="28" t="s">
        <v>93</v>
      </c>
      <c r="G23" s="70">
        <v>101.65</v>
      </c>
      <c r="H23" s="28" t="s">
        <v>96</v>
      </c>
    </row>
    <row r="24" spans="1:8">
      <c r="A24" s="37" t="str">
        <f t="shared" si="0"/>
        <v>Croplan_CP9415</v>
      </c>
      <c r="B24" s="28" t="s">
        <v>28</v>
      </c>
      <c r="C24" s="28" t="s">
        <v>54</v>
      </c>
      <c r="D24" s="28" t="s">
        <v>17</v>
      </c>
      <c r="E24" s="28" t="s">
        <v>27</v>
      </c>
      <c r="F24" s="28" t="s">
        <v>93</v>
      </c>
      <c r="G24" s="70">
        <v>109.25</v>
      </c>
      <c r="H24" s="28" t="s">
        <v>96</v>
      </c>
    </row>
    <row r="25" spans="1:8">
      <c r="A25" s="37" t="str">
        <f t="shared" si="0"/>
        <v>Croplan_CP9606</v>
      </c>
      <c r="B25" s="28" t="s">
        <v>28</v>
      </c>
      <c r="C25" s="37" t="s">
        <v>55</v>
      </c>
      <c r="D25" s="28" t="s">
        <v>17</v>
      </c>
      <c r="E25" s="28" t="s">
        <v>27</v>
      </c>
      <c r="F25" s="28" t="s">
        <v>93</v>
      </c>
      <c r="G25" s="70">
        <v>112.27</v>
      </c>
      <c r="H25" s="28" t="s">
        <v>96</v>
      </c>
    </row>
    <row r="26" spans="1:8">
      <c r="A26" s="37" t="str">
        <f t="shared" si="0"/>
        <v>Dyna-Gro_9522</v>
      </c>
      <c r="B26" s="28" t="s">
        <v>18</v>
      </c>
      <c r="C26" s="37">
        <v>9522</v>
      </c>
      <c r="D26" s="28" t="s">
        <v>17</v>
      </c>
      <c r="E26" s="28" t="s">
        <v>27</v>
      </c>
      <c r="F26" s="28" t="s">
        <v>93</v>
      </c>
      <c r="G26" s="70">
        <v>107.39</v>
      </c>
      <c r="H26" s="28" t="s">
        <v>96</v>
      </c>
    </row>
    <row r="27" spans="1:8">
      <c r="A27" s="37" t="str">
        <f t="shared" si="0"/>
        <v>Dyna-Gro_9701</v>
      </c>
      <c r="B27" s="28" t="s">
        <v>18</v>
      </c>
      <c r="C27" s="37">
        <v>9701</v>
      </c>
      <c r="D27" s="28" t="s">
        <v>17</v>
      </c>
      <c r="E27" s="28" t="s">
        <v>27</v>
      </c>
      <c r="F27" s="28" t="s">
        <v>93</v>
      </c>
      <c r="G27" s="70">
        <v>98.08</v>
      </c>
      <c r="H27" s="28" t="s">
        <v>96</v>
      </c>
    </row>
    <row r="28" spans="1:8">
      <c r="A28" s="37" t="str">
        <f t="shared" si="0"/>
        <v>Dyna-Gro_9750</v>
      </c>
      <c r="B28" s="28" t="s">
        <v>18</v>
      </c>
      <c r="C28" s="37">
        <v>9750</v>
      </c>
      <c r="D28" s="28" t="s">
        <v>17</v>
      </c>
      <c r="E28" s="28" t="s">
        <v>27</v>
      </c>
      <c r="F28" s="28" t="s">
        <v>93</v>
      </c>
      <c r="G28" s="70">
        <v>100.28</v>
      </c>
      <c r="H28" s="28" t="s">
        <v>96</v>
      </c>
    </row>
    <row r="29" spans="1:8">
      <c r="A29" s="37" t="str">
        <f t="shared" si="0"/>
        <v>Dyna-Gro_9862</v>
      </c>
      <c r="B29" s="28" t="s">
        <v>18</v>
      </c>
      <c r="C29" s="37">
        <v>9862</v>
      </c>
      <c r="D29" s="28" t="s">
        <v>17</v>
      </c>
      <c r="E29" s="28" t="s">
        <v>27</v>
      </c>
      <c r="F29" s="28" t="s">
        <v>93</v>
      </c>
      <c r="G29" s="70">
        <v>88.7</v>
      </c>
      <c r="H29" s="28" t="s">
        <v>96</v>
      </c>
    </row>
    <row r="30" spans="1:8">
      <c r="A30" s="37" t="str">
        <f t="shared" si="0"/>
        <v>Dyna-Gro_9932</v>
      </c>
      <c r="B30" s="28" t="s">
        <v>18</v>
      </c>
      <c r="C30" s="37">
        <v>9932</v>
      </c>
      <c r="D30" s="28" t="s">
        <v>17</v>
      </c>
      <c r="E30" s="28" t="s">
        <v>27</v>
      </c>
      <c r="F30" s="28" t="s">
        <v>93</v>
      </c>
      <c r="G30" s="70">
        <v>106.68</v>
      </c>
      <c r="H30" s="28" t="s">
        <v>96</v>
      </c>
    </row>
    <row r="31" spans="1:8">
      <c r="A31" s="37" t="str">
        <f t="shared" si="0"/>
        <v>Dyna-Gro_9941</v>
      </c>
      <c r="B31" s="28" t="s">
        <v>18</v>
      </c>
      <c r="C31" s="37">
        <v>9941</v>
      </c>
      <c r="D31" s="28" t="s">
        <v>17</v>
      </c>
      <c r="E31" s="28" t="s">
        <v>27</v>
      </c>
      <c r="F31" s="28" t="s">
        <v>93</v>
      </c>
      <c r="G31" s="70">
        <v>94.7</v>
      </c>
      <c r="H31" s="28" t="s">
        <v>96</v>
      </c>
    </row>
    <row r="32" spans="1:8">
      <c r="A32" s="37" t="str">
        <f t="shared" si="0"/>
        <v>Dyna-Gro_9980</v>
      </c>
      <c r="B32" s="28" t="s">
        <v>18</v>
      </c>
      <c r="C32" s="37">
        <v>9980</v>
      </c>
      <c r="D32" s="28" t="s">
        <v>17</v>
      </c>
      <c r="E32" s="28" t="s">
        <v>27</v>
      </c>
      <c r="F32" s="28" t="s">
        <v>93</v>
      </c>
      <c r="G32" s="70">
        <v>89.89</v>
      </c>
      <c r="H32" s="28" t="s">
        <v>96</v>
      </c>
    </row>
    <row r="33" spans="1:8">
      <c r="A33" s="37" t="str">
        <f t="shared" si="0"/>
        <v>Dyna-Gro_WX18416</v>
      </c>
      <c r="B33" s="28" t="s">
        <v>18</v>
      </c>
      <c r="C33" s="37" t="s">
        <v>56</v>
      </c>
      <c r="D33" s="28" t="s">
        <v>17</v>
      </c>
      <c r="E33" s="28" t="s">
        <v>27</v>
      </c>
      <c r="F33" s="28" t="s">
        <v>93</v>
      </c>
      <c r="G33" s="70">
        <v>105.99</v>
      </c>
      <c r="H33" s="28" t="s">
        <v>96</v>
      </c>
    </row>
    <row r="34" spans="1:8">
      <c r="A34" s="37" t="str">
        <f t="shared" si="0"/>
        <v>Dyna-Gro_WX19713</v>
      </c>
      <c r="B34" s="28" t="s">
        <v>18</v>
      </c>
      <c r="C34" s="28" t="s">
        <v>57</v>
      </c>
      <c r="D34" s="28" t="s">
        <v>17</v>
      </c>
      <c r="E34" s="28" t="s">
        <v>27</v>
      </c>
      <c r="F34" s="28" t="s">
        <v>93</v>
      </c>
      <c r="G34" s="70">
        <v>99.82</v>
      </c>
      <c r="H34" s="28" t="s">
        <v>96</v>
      </c>
    </row>
    <row r="35" spans="1:8">
      <c r="A35" s="37" t="str">
        <f t="shared" si="0"/>
        <v>Dyna-Gro_WX19714</v>
      </c>
      <c r="B35" s="28" t="s">
        <v>18</v>
      </c>
      <c r="C35" s="28" t="s">
        <v>58</v>
      </c>
      <c r="D35" s="28" t="s">
        <v>17</v>
      </c>
      <c r="E35" s="28" t="s">
        <v>27</v>
      </c>
      <c r="F35" s="28" t="s">
        <v>93</v>
      </c>
      <c r="G35" s="70">
        <v>98.87</v>
      </c>
      <c r="H35" s="28" t="s">
        <v>96</v>
      </c>
    </row>
    <row r="36" spans="1:8">
      <c r="A36" s="37" t="str">
        <f t="shared" si="0"/>
        <v>Go_Wheat_2058</v>
      </c>
      <c r="B36" s="28" t="s">
        <v>110</v>
      </c>
      <c r="C36" s="37">
        <v>2058</v>
      </c>
      <c r="D36" s="28" t="s">
        <v>15</v>
      </c>
      <c r="E36" s="28" t="s">
        <v>27</v>
      </c>
      <c r="F36" s="28" t="s">
        <v>93</v>
      </c>
      <c r="G36" s="70">
        <v>100.41</v>
      </c>
      <c r="H36" s="28" t="s">
        <v>96</v>
      </c>
    </row>
    <row r="37" spans="1:8">
      <c r="A37" s="37" t="str">
        <f t="shared" si="0"/>
        <v>Go_Wheat_EXP18-1</v>
      </c>
      <c r="B37" s="28" t="s">
        <v>110</v>
      </c>
      <c r="C37" s="28" t="s">
        <v>60</v>
      </c>
      <c r="D37" s="28" t="s">
        <v>15</v>
      </c>
      <c r="E37" s="28" t="s">
        <v>27</v>
      </c>
      <c r="F37" s="28" t="s">
        <v>93</v>
      </c>
      <c r="G37" s="70">
        <v>85.85</v>
      </c>
      <c r="H37" s="28" t="s">
        <v>96</v>
      </c>
    </row>
    <row r="38" spans="1:8">
      <c r="A38" s="37" t="str">
        <f t="shared" si="0"/>
        <v>Go_Wheat_EXP18-2</v>
      </c>
      <c r="B38" s="28" t="s">
        <v>110</v>
      </c>
      <c r="C38" s="28" t="s">
        <v>61</v>
      </c>
      <c r="D38" s="28" t="s">
        <v>15</v>
      </c>
      <c r="E38" s="28" t="s">
        <v>27</v>
      </c>
      <c r="F38" s="28" t="s">
        <v>93</v>
      </c>
      <c r="G38" s="70">
        <v>102.02</v>
      </c>
      <c r="H38" s="28" t="s">
        <v>96</v>
      </c>
    </row>
    <row r="39" spans="1:8">
      <c r="A39" s="37" t="str">
        <f t="shared" si="0"/>
        <v>GROWMARK_FS_599</v>
      </c>
      <c r="B39" s="28" t="s">
        <v>19</v>
      </c>
      <c r="C39" s="28" t="s">
        <v>111</v>
      </c>
      <c r="D39" s="28" t="s">
        <v>15</v>
      </c>
      <c r="E39" s="28" t="s">
        <v>27</v>
      </c>
      <c r="F39" s="28" t="s">
        <v>93</v>
      </c>
      <c r="G39" s="70">
        <v>94.1</v>
      </c>
      <c r="H39" s="28" t="s">
        <v>96</v>
      </c>
    </row>
    <row r="40" spans="1:8">
      <c r="A40" s="37" t="str">
        <f t="shared" si="0"/>
        <v>GROWMARK_FS_601</v>
      </c>
      <c r="B40" s="28" t="s">
        <v>19</v>
      </c>
      <c r="C40" s="28" t="s">
        <v>112</v>
      </c>
      <c r="D40" s="28" t="s">
        <v>15</v>
      </c>
      <c r="E40" s="28" t="s">
        <v>27</v>
      </c>
      <c r="F40" s="28" t="s">
        <v>93</v>
      </c>
      <c r="G40" s="70">
        <v>97.94</v>
      </c>
      <c r="H40" s="28" t="s">
        <v>96</v>
      </c>
    </row>
    <row r="41" spans="1:8">
      <c r="A41" s="37" t="str">
        <f t="shared" si="0"/>
        <v>GROWMARK_FS_603</v>
      </c>
      <c r="B41" s="28" t="s">
        <v>19</v>
      </c>
      <c r="C41" s="28" t="s">
        <v>113</v>
      </c>
      <c r="D41" s="28" t="s">
        <v>15</v>
      </c>
      <c r="E41" s="28" t="s">
        <v>27</v>
      </c>
      <c r="F41" s="28" t="s">
        <v>93</v>
      </c>
      <c r="G41" s="70">
        <v>111.45</v>
      </c>
      <c r="H41" s="28" t="s">
        <v>96</v>
      </c>
    </row>
    <row r="42" spans="1:8">
      <c r="A42" s="37" t="str">
        <f t="shared" si="0"/>
        <v>GROWMARK_FS_604</v>
      </c>
      <c r="B42" s="28" t="s">
        <v>19</v>
      </c>
      <c r="C42" s="28" t="s">
        <v>114</v>
      </c>
      <c r="D42" s="28" t="s">
        <v>15</v>
      </c>
      <c r="E42" s="28" t="s">
        <v>27</v>
      </c>
      <c r="F42" s="28" t="s">
        <v>93</v>
      </c>
      <c r="G42" s="70">
        <v>98.17</v>
      </c>
      <c r="H42" s="28" t="s">
        <v>96</v>
      </c>
    </row>
    <row r="43" spans="1:8">
      <c r="A43" s="37" t="str">
        <f t="shared" si="0"/>
        <v>GROWMARK_FS_615</v>
      </c>
      <c r="B43" s="28" t="s">
        <v>19</v>
      </c>
      <c r="C43" s="28" t="s">
        <v>115</v>
      </c>
      <c r="D43" s="28" t="s">
        <v>15</v>
      </c>
      <c r="E43" s="28" t="s">
        <v>27</v>
      </c>
      <c r="F43" s="28" t="s">
        <v>93</v>
      </c>
      <c r="G43" s="70">
        <v>109.65</v>
      </c>
      <c r="H43" s="28" t="s">
        <v>96</v>
      </c>
    </row>
    <row r="44" spans="1:8">
      <c r="A44" s="37" t="str">
        <f t="shared" si="0"/>
        <v>GROWMARK_FS_624</v>
      </c>
      <c r="B44" s="28" t="s">
        <v>19</v>
      </c>
      <c r="C44" s="28" t="s">
        <v>116</v>
      </c>
      <c r="D44" s="28" t="s">
        <v>15</v>
      </c>
      <c r="E44" s="28" t="s">
        <v>27</v>
      </c>
      <c r="F44" s="28" t="s">
        <v>93</v>
      </c>
      <c r="G44" s="70">
        <v>105.74</v>
      </c>
      <c r="H44" s="28" t="s">
        <v>96</v>
      </c>
    </row>
    <row r="45" spans="1:8">
      <c r="A45" s="37" t="str">
        <f t="shared" si="0"/>
        <v>GROWMARK_WX19A</v>
      </c>
      <c r="B45" s="28" t="s">
        <v>19</v>
      </c>
      <c r="C45" s="28" t="s">
        <v>64</v>
      </c>
      <c r="D45" s="28" t="s">
        <v>15</v>
      </c>
      <c r="E45" s="28" t="s">
        <v>27</v>
      </c>
      <c r="F45" s="28" t="s">
        <v>93</v>
      </c>
      <c r="G45" s="70">
        <v>104.28</v>
      </c>
      <c r="H45" s="28" t="s">
        <v>96</v>
      </c>
    </row>
    <row r="46" spans="1:8">
      <c r="A46" s="37" t="str">
        <f t="shared" si="0"/>
        <v>GROWMARK_WX19B</v>
      </c>
      <c r="B46" s="28" t="s">
        <v>19</v>
      </c>
      <c r="C46" s="28" t="s">
        <v>65</v>
      </c>
      <c r="D46" s="28" t="s">
        <v>15</v>
      </c>
      <c r="E46" s="28" t="s">
        <v>27</v>
      </c>
      <c r="F46" s="28" t="s">
        <v>93</v>
      </c>
      <c r="G46" s="70">
        <v>108.07</v>
      </c>
      <c r="H46" s="28" t="s">
        <v>96</v>
      </c>
    </row>
    <row r="47" spans="1:8">
      <c r="A47" s="37" t="str">
        <f t="shared" si="0"/>
        <v>Hoffman_Seed_H7W15</v>
      </c>
      <c r="B47" s="28" t="s">
        <v>117</v>
      </c>
      <c r="C47" s="28" t="s">
        <v>22</v>
      </c>
      <c r="D47" s="28" t="s">
        <v>86</v>
      </c>
      <c r="E47" s="28" t="s">
        <v>27</v>
      </c>
      <c r="F47" s="28" t="s">
        <v>93</v>
      </c>
      <c r="G47" s="70">
        <v>104.14</v>
      </c>
      <c r="H47" s="28" t="s">
        <v>96</v>
      </c>
    </row>
    <row r="48" spans="1:8">
      <c r="A48" s="37" t="str">
        <f t="shared" si="0"/>
        <v>Hoffman_Seed_H7W16</v>
      </c>
      <c r="B48" s="28" t="s">
        <v>117</v>
      </c>
      <c r="C48" s="37" t="s">
        <v>29</v>
      </c>
      <c r="D48" s="28" t="s">
        <v>86</v>
      </c>
      <c r="E48" s="28" t="s">
        <v>27</v>
      </c>
      <c r="F48" s="28" t="s">
        <v>93</v>
      </c>
      <c r="G48" s="70">
        <v>84.43</v>
      </c>
      <c r="H48" s="28" t="s">
        <v>96</v>
      </c>
    </row>
    <row r="49" spans="1:8">
      <c r="A49" s="37" t="str">
        <f t="shared" si="0"/>
        <v>Hoffman_Seed_H7W19</v>
      </c>
      <c r="B49" s="28" t="s">
        <v>117</v>
      </c>
      <c r="C49" s="28" t="s">
        <v>66</v>
      </c>
      <c r="D49" s="28" t="s">
        <v>86</v>
      </c>
      <c r="E49" s="28" t="s">
        <v>27</v>
      </c>
      <c r="F49" s="28" t="s">
        <v>93</v>
      </c>
      <c r="G49" s="70">
        <v>102.76</v>
      </c>
      <c r="H49" s="28" t="s">
        <v>96</v>
      </c>
    </row>
    <row r="50" spans="1:8">
      <c r="A50" s="37" t="str">
        <f t="shared" si="0"/>
        <v>Hoffman_Seed_H7W28</v>
      </c>
      <c r="B50" s="28" t="s">
        <v>117</v>
      </c>
      <c r="C50" s="28" t="s">
        <v>38</v>
      </c>
      <c r="D50" s="28" t="s">
        <v>86</v>
      </c>
      <c r="E50" s="28" t="s">
        <v>27</v>
      </c>
      <c r="F50" s="28" t="s">
        <v>93</v>
      </c>
      <c r="G50" s="70">
        <v>92.01</v>
      </c>
      <c r="H50" s="28" t="s">
        <v>96</v>
      </c>
    </row>
    <row r="51" spans="1:8">
      <c r="A51" s="37" t="str">
        <f t="shared" si="0"/>
        <v>Kitchen_Seed_Company_KSC_416</v>
      </c>
      <c r="B51" s="28" t="s">
        <v>118</v>
      </c>
      <c r="C51" s="28" t="s">
        <v>119</v>
      </c>
      <c r="D51" s="28" t="s">
        <v>17</v>
      </c>
      <c r="E51" s="28" t="s">
        <v>27</v>
      </c>
      <c r="F51" s="28" t="s">
        <v>93</v>
      </c>
      <c r="G51" s="70">
        <v>102.52</v>
      </c>
      <c r="H51" s="28" t="s">
        <v>96</v>
      </c>
    </row>
    <row r="52" spans="1:8">
      <c r="A52" s="37" t="str">
        <f t="shared" si="0"/>
        <v>Kitchen_Seed_Company_KSC_417</v>
      </c>
      <c r="B52" s="28" t="s">
        <v>118</v>
      </c>
      <c r="C52" s="28" t="s">
        <v>120</v>
      </c>
      <c r="D52" s="28" t="s">
        <v>17</v>
      </c>
      <c r="E52" s="28" t="s">
        <v>27</v>
      </c>
      <c r="F52" s="28" t="s">
        <v>93</v>
      </c>
      <c r="G52" s="70">
        <v>102.59</v>
      </c>
      <c r="H52" s="28" t="s">
        <v>96</v>
      </c>
    </row>
    <row r="53" spans="1:8">
      <c r="A53" s="37" t="str">
        <f t="shared" si="0"/>
        <v>Kitchen_Seed_Company_KSC_418</v>
      </c>
      <c r="B53" s="28" t="s">
        <v>118</v>
      </c>
      <c r="C53" s="28" t="s">
        <v>121</v>
      </c>
      <c r="D53" s="28" t="s">
        <v>17</v>
      </c>
      <c r="E53" s="28" t="s">
        <v>27</v>
      </c>
      <c r="F53" s="28" t="s">
        <v>93</v>
      </c>
      <c r="G53" s="70">
        <v>103.4</v>
      </c>
      <c r="H53" s="28" t="s">
        <v>96</v>
      </c>
    </row>
    <row r="54" spans="1:8">
      <c r="A54" s="37" t="str">
        <f t="shared" si="0"/>
        <v>KWS_Cereals_KWS19X03</v>
      </c>
      <c r="B54" s="28" t="s">
        <v>122</v>
      </c>
      <c r="C54" s="28" t="s">
        <v>68</v>
      </c>
      <c r="D54" s="28" t="s">
        <v>15</v>
      </c>
      <c r="E54" s="28" t="s">
        <v>27</v>
      </c>
      <c r="F54" s="28" t="s">
        <v>93</v>
      </c>
      <c r="G54" s="70">
        <v>99.42</v>
      </c>
      <c r="H54" s="28" t="s">
        <v>96</v>
      </c>
    </row>
    <row r="55" spans="1:8">
      <c r="A55" s="37" t="str">
        <f t="shared" si="0"/>
        <v>KWS_Cereals_KWS19X07</v>
      </c>
      <c r="B55" s="28" t="s">
        <v>122</v>
      </c>
      <c r="C55" s="28" t="s">
        <v>69</v>
      </c>
      <c r="D55" s="28" t="s">
        <v>15</v>
      </c>
      <c r="E55" s="28" t="s">
        <v>27</v>
      </c>
      <c r="F55" s="28" t="s">
        <v>93</v>
      </c>
      <c r="G55" s="70">
        <v>105.96</v>
      </c>
      <c r="H55" s="28" t="s">
        <v>96</v>
      </c>
    </row>
    <row r="56" spans="1:8">
      <c r="A56" s="37" t="str">
        <f t="shared" si="0"/>
        <v>KWS_Cereals_KWS19X09</v>
      </c>
      <c r="B56" s="28" t="s">
        <v>122</v>
      </c>
      <c r="C56" s="37" t="s">
        <v>76</v>
      </c>
      <c r="D56" s="28" t="s">
        <v>15</v>
      </c>
      <c r="E56" s="28" t="s">
        <v>27</v>
      </c>
      <c r="F56" s="28" t="s">
        <v>93</v>
      </c>
      <c r="G56" s="70">
        <v>113.16</v>
      </c>
      <c r="H56" s="28" t="s">
        <v>96</v>
      </c>
    </row>
    <row r="57" spans="1:8">
      <c r="A57" s="37" t="str">
        <f t="shared" si="0"/>
        <v>LCS_AMMO</v>
      </c>
      <c r="B57" s="28" t="s">
        <v>40</v>
      </c>
      <c r="C57" s="37" t="s">
        <v>41</v>
      </c>
      <c r="D57" s="28" t="s">
        <v>86</v>
      </c>
      <c r="E57" s="28" t="s">
        <v>27</v>
      </c>
      <c r="F57" s="28" t="s">
        <v>93</v>
      </c>
      <c r="G57" s="70">
        <v>82.34</v>
      </c>
      <c r="H57" s="28" t="s">
        <v>96</v>
      </c>
    </row>
    <row r="58" spans="1:8">
      <c r="A58" s="37" t="str">
        <f t="shared" si="0"/>
        <v>Limagrain_L11548</v>
      </c>
      <c r="B58" s="28" t="s">
        <v>42</v>
      </c>
      <c r="C58" s="28" t="s">
        <v>80</v>
      </c>
      <c r="D58" s="28" t="s">
        <v>17</v>
      </c>
      <c r="E58" s="28" t="s">
        <v>27</v>
      </c>
      <c r="F58" s="28" t="s">
        <v>93</v>
      </c>
      <c r="G58" s="70">
        <v>106.8</v>
      </c>
      <c r="H58" s="28" t="s">
        <v>96</v>
      </c>
    </row>
    <row r="59" spans="1:8">
      <c r="A59" s="37" t="str">
        <f t="shared" si="0"/>
        <v>Limagrain_L11713</v>
      </c>
      <c r="B59" s="28" t="s">
        <v>42</v>
      </c>
      <c r="C59" s="37" t="s">
        <v>70</v>
      </c>
      <c r="D59" s="28" t="s">
        <v>17</v>
      </c>
      <c r="E59" s="28" t="s">
        <v>27</v>
      </c>
      <c r="F59" s="28" t="s">
        <v>93</v>
      </c>
      <c r="G59" s="70">
        <v>97.84</v>
      </c>
      <c r="H59" s="28" t="s">
        <v>96</v>
      </c>
    </row>
    <row r="60" spans="1:8">
      <c r="A60" s="37" t="str">
        <f t="shared" si="0"/>
        <v>Pioneer_25R61</v>
      </c>
      <c r="B60" s="28" t="s">
        <v>35</v>
      </c>
      <c r="C60" s="37" t="s">
        <v>71</v>
      </c>
      <c r="D60" s="28" t="s">
        <v>15</v>
      </c>
      <c r="E60" s="28" t="s">
        <v>27</v>
      </c>
      <c r="F60" s="28" t="s">
        <v>93</v>
      </c>
      <c r="G60" s="70">
        <v>111.32</v>
      </c>
      <c r="H60" s="28" t="s">
        <v>96</v>
      </c>
    </row>
    <row r="61" spans="1:8">
      <c r="A61" s="37" t="str">
        <f t="shared" si="0"/>
        <v>Pioneer_25R74</v>
      </c>
      <c r="B61" s="28" t="s">
        <v>35</v>
      </c>
      <c r="C61" s="37" t="s">
        <v>72</v>
      </c>
      <c r="D61" s="28" t="s">
        <v>15</v>
      </c>
      <c r="E61" s="28" t="s">
        <v>27</v>
      </c>
      <c r="F61" s="28" t="s">
        <v>93</v>
      </c>
      <c r="G61" s="70">
        <v>105.61</v>
      </c>
      <c r="H61" s="28" t="s">
        <v>96</v>
      </c>
    </row>
    <row r="62" spans="1:8">
      <c r="A62" s="37" t="str">
        <f t="shared" si="0"/>
        <v>Pioneer_25R77</v>
      </c>
      <c r="B62" s="28" t="s">
        <v>35</v>
      </c>
      <c r="C62" s="37" t="s">
        <v>73</v>
      </c>
      <c r="D62" s="28" t="s">
        <v>15</v>
      </c>
      <c r="E62" s="28" t="s">
        <v>27</v>
      </c>
      <c r="F62" s="28" t="s">
        <v>93</v>
      </c>
      <c r="G62" s="70">
        <v>106.57</v>
      </c>
      <c r="H62" s="28" t="s">
        <v>96</v>
      </c>
    </row>
    <row r="63" spans="1:8">
      <c r="A63" s="37" t="str">
        <f t="shared" si="0"/>
        <v>ProHarvest_286</v>
      </c>
      <c r="B63" s="28" t="s">
        <v>74</v>
      </c>
      <c r="C63" s="37">
        <v>286</v>
      </c>
      <c r="D63" s="28" t="s">
        <v>17</v>
      </c>
      <c r="E63" s="28" t="s">
        <v>27</v>
      </c>
      <c r="F63" s="28" t="s">
        <v>93</v>
      </c>
      <c r="G63" s="70">
        <v>83</v>
      </c>
      <c r="H63" s="28" t="s">
        <v>96</v>
      </c>
    </row>
    <row r="64" spans="1:8">
      <c r="A64" s="37" t="str">
        <f t="shared" si="0"/>
        <v>ProHarvest_317</v>
      </c>
      <c r="B64" s="28" t="s">
        <v>74</v>
      </c>
      <c r="C64" s="37">
        <v>317</v>
      </c>
      <c r="D64" s="28" t="s">
        <v>17</v>
      </c>
      <c r="E64" s="28" t="s">
        <v>27</v>
      </c>
      <c r="F64" s="28" t="s">
        <v>93</v>
      </c>
      <c r="G64" s="70">
        <v>90.16</v>
      </c>
      <c r="H64" s="28" t="s">
        <v>96</v>
      </c>
    </row>
    <row r="65" spans="1:8">
      <c r="A65" s="37" t="str">
        <f t="shared" si="0"/>
        <v>USG_3329</v>
      </c>
      <c r="B65" s="28" t="s">
        <v>26</v>
      </c>
      <c r="C65" s="37">
        <v>3329</v>
      </c>
      <c r="D65" s="28" t="s">
        <v>17</v>
      </c>
      <c r="E65" s="28" t="s">
        <v>27</v>
      </c>
      <c r="F65" s="28" t="s">
        <v>93</v>
      </c>
      <c r="G65" s="70">
        <v>101.82</v>
      </c>
      <c r="H65" s="28" t="s">
        <v>96</v>
      </c>
    </row>
    <row r="66" spans="1:8">
      <c r="A66" s="37" t="str">
        <f t="shared" ref="A66:A129" si="1">B66&amp;"_"&amp;C66</f>
        <v>USG_3404</v>
      </c>
      <c r="B66" s="28" t="s">
        <v>26</v>
      </c>
      <c r="C66" s="37">
        <v>3404</v>
      </c>
      <c r="D66" s="28" t="s">
        <v>17</v>
      </c>
      <c r="E66" s="28" t="s">
        <v>27</v>
      </c>
      <c r="F66" s="28" t="s">
        <v>93</v>
      </c>
      <c r="G66" s="70">
        <v>106.25</v>
      </c>
      <c r="H66" s="28" t="s">
        <v>96</v>
      </c>
    </row>
    <row r="67" spans="1:8">
      <c r="A67" s="37" t="str">
        <f t="shared" si="1"/>
        <v>USG_3536</v>
      </c>
      <c r="B67" s="28" t="s">
        <v>26</v>
      </c>
      <c r="C67" s="37">
        <v>3536</v>
      </c>
      <c r="D67" s="28" t="s">
        <v>17</v>
      </c>
      <c r="E67" s="28" t="s">
        <v>27</v>
      </c>
      <c r="F67" s="28" t="s">
        <v>93</v>
      </c>
      <c r="G67" s="70">
        <v>95.36</v>
      </c>
      <c r="H67" s="28" t="s">
        <v>96</v>
      </c>
    </row>
    <row r="68" spans="1:8">
      <c r="A68" s="37" t="str">
        <f t="shared" si="1"/>
        <v>AgriMAXX_444</v>
      </c>
      <c r="B68" s="28" t="s">
        <v>14</v>
      </c>
      <c r="C68" s="37">
        <v>444</v>
      </c>
      <c r="D68" s="28" t="s">
        <v>15</v>
      </c>
      <c r="E68" s="28" t="s">
        <v>27</v>
      </c>
      <c r="F68" s="28" t="s">
        <v>94</v>
      </c>
      <c r="G68" s="69">
        <v>58.33</v>
      </c>
      <c r="H68" s="28" t="s">
        <v>96</v>
      </c>
    </row>
    <row r="69" spans="1:8">
      <c r="A69" s="37" t="str">
        <f t="shared" si="1"/>
        <v>AgriMAXX_454</v>
      </c>
      <c r="B69" s="28" t="s">
        <v>14</v>
      </c>
      <c r="C69" s="37">
        <v>454</v>
      </c>
      <c r="D69" s="28" t="s">
        <v>15</v>
      </c>
      <c r="E69" s="28" t="s">
        <v>27</v>
      </c>
      <c r="F69" s="28" t="s">
        <v>94</v>
      </c>
      <c r="G69" s="69">
        <v>59.25</v>
      </c>
      <c r="H69" s="28" t="s">
        <v>96</v>
      </c>
    </row>
    <row r="70" spans="1:8">
      <c r="A70" s="37" t="str">
        <f t="shared" si="1"/>
        <v>AgriMAXX_463</v>
      </c>
      <c r="B70" s="28" t="s">
        <v>14</v>
      </c>
      <c r="C70" s="37">
        <v>463</v>
      </c>
      <c r="D70" s="28" t="s">
        <v>15</v>
      </c>
      <c r="E70" s="28" t="s">
        <v>27</v>
      </c>
      <c r="F70" s="28" t="s">
        <v>94</v>
      </c>
      <c r="G70" s="69">
        <v>55.93</v>
      </c>
      <c r="H70" s="28" t="s">
        <v>96</v>
      </c>
    </row>
    <row r="71" spans="1:8">
      <c r="A71" s="37" t="str">
        <f t="shared" si="1"/>
        <v>AgriMAXX_473</v>
      </c>
      <c r="B71" s="28" t="s">
        <v>14</v>
      </c>
      <c r="C71" s="37">
        <v>473</v>
      </c>
      <c r="D71" s="28" t="s">
        <v>15</v>
      </c>
      <c r="E71" s="28" t="s">
        <v>27</v>
      </c>
      <c r="F71" s="28" t="s">
        <v>94</v>
      </c>
      <c r="G71" s="69">
        <v>57.7</v>
      </c>
      <c r="H71" s="28" t="s">
        <v>96</v>
      </c>
    </row>
    <row r="72" spans="1:8">
      <c r="A72" s="37" t="str">
        <f t="shared" si="1"/>
        <v>AgriMAXX_475</v>
      </c>
      <c r="B72" s="28" t="s">
        <v>14</v>
      </c>
      <c r="C72" s="37">
        <v>475</v>
      </c>
      <c r="D72" s="28" t="s">
        <v>15</v>
      </c>
      <c r="E72" s="28" t="s">
        <v>27</v>
      </c>
      <c r="F72" s="28" t="s">
        <v>94</v>
      </c>
      <c r="G72" s="69">
        <v>57.33</v>
      </c>
      <c r="H72" s="28" t="s">
        <v>96</v>
      </c>
    </row>
    <row r="73" spans="1:8">
      <c r="A73" s="37" t="str">
        <f t="shared" si="1"/>
        <v>AgriMAXX_485</v>
      </c>
      <c r="B73" s="28" t="s">
        <v>14</v>
      </c>
      <c r="C73" s="37">
        <v>485</v>
      </c>
      <c r="D73" s="28" t="s">
        <v>15</v>
      </c>
      <c r="E73" s="28" t="s">
        <v>27</v>
      </c>
      <c r="F73" s="28" t="s">
        <v>94</v>
      </c>
      <c r="G73" s="69">
        <v>59</v>
      </c>
      <c r="H73" s="28" t="s">
        <v>96</v>
      </c>
    </row>
    <row r="74" spans="1:8">
      <c r="A74" s="37" t="str">
        <f t="shared" si="1"/>
        <v>AgriMAXX_486</v>
      </c>
      <c r="B74" s="28" t="s">
        <v>14</v>
      </c>
      <c r="C74" s="37">
        <v>486</v>
      </c>
      <c r="D74" s="28" t="s">
        <v>15</v>
      </c>
      <c r="E74" s="28" t="s">
        <v>27</v>
      </c>
      <c r="F74" s="28" t="s">
        <v>94</v>
      </c>
      <c r="G74" s="69">
        <v>58.17</v>
      </c>
      <c r="H74" s="28" t="s">
        <v>96</v>
      </c>
    </row>
    <row r="75" spans="1:8">
      <c r="A75" s="37" t="str">
        <f t="shared" si="1"/>
        <v>AgriMAXX_495</v>
      </c>
      <c r="B75" s="28" t="s">
        <v>14</v>
      </c>
      <c r="C75" s="37">
        <v>495</v>
      </c>
      <c r="D75" s="28" t="s">
        <v>15</v>
      </c>
      <c r="E75" s="28" t="s">
        <v>27</v>
      </c>
      <c r="F75" s="28" t="s">
        <v>94</v>
      </c>
      <c r="G75" s="69">
        <v>56.93</v>
      </c>
      <c r="H75" s="28" t="s">
        <v>96</v>
      </c>
    </row>
    <row r="76" spans="1:8">
      <c r="A76" s="37" t="str">
        <f t="shared" si="1"/>
        <v>AgriMAXX_Exp_1902</v>
      </c>
      <c r="B76" s="28" t="s">
        <v>14</v>
      </c>
      <c r="C76" s="37" t="s">
        <v>97</v>
      </c>
      <c r="D76" s="28" t="s">
        <v>15</v>
      </c>
      <c r="E76" s="28" t="s">
        <v>27</v>
      </c>
      <c r="F76" s="28" t="s">
        <v>94</v>
      </c>
      <c r="G76" s="69">
        <v>56.63</v>
      </c>
      <c r="H76" s="28" t="s">
        <v>96</v>
      </c>
    </row>
    <row r="77" spans="1:8">
      <c r="A77" s="37" t="str">
        <f t="shared" si="1"/>
        <v>AgriMAXX_Exp_1905</v>
      </c>
      <c r="B77" s="28" t="s">
        <v>14</v>
      </c>
      <c r="C77" s="28" t="s">
        <v>98</v>
      </c>
      <c r="D77" s="28" t="s">
        <v>15</v>
      </c>
      <c r="E77" s="28" t="s">
        <v>27</v>
      </c>
      <c r="F77" s="28" t="s">
        <v>94</v>
      </c>
      <c r="G77" s="69">
        <v>58.9</v>
      </c>
      <c r="H77" s="28" t="s">
        <v>96</v>
      </c>
    </row>
    <row r="78" spans="1:8">
      <c r="A78" s="37" t="str">
        <f t="shared" si="1"/>
        <v>AgriMAXX_Exp_1906</v>
      </c>
      <c r="B78" s="28" t="s">
        <v>14</v>
      </c>
      <c r="C78" s="28" t="s">
        <v>99</v>
      </c>
      <c r="D78" s="28" t="s">
        <v>15</v>
      </c>
      <c r="E78" s="28" t="s">
        <v>27</v>
      </c>
      <c r="F78" s="28" t="s">
        <v>94</v>
      </c>
      <c r="G78" s="69">
        <v>55.1</v>
      </c>
      <c r="H78" s="28" t="s">
        <v>96</v>
      </c>
    </row>
    <row r="79" spans="1:8">
      <c r="A79" s="37" t="str">
        <f t="shared" si="1"/>
        <v>AgriMAXX_Exp_1913</v>
      </c>
      <c r="B79" s="28" t="s">
        <v>14</v>
      </c>
      <c r="C79" s="28" t="s">
        <v>100</v>
      </c>
      <c r="D79" s="28" t="s">
        <v>15</v>
      </c>
      <c r="E79" s="28" t="s">
        <v>27</v>
      </c>
      <c r="F79" s="28" t="s">
        <v>94</v>
      </c>
      <c r="G79" s="69">
        <v>60.93</v>
      </c>
      <c r="H79" s="28" t="s">
        <v>96</v>
      </c>
    </row>
    <row r="80" spans="1:8">
      <c r="A80" s="37" t="str">
        <f t="shared" si="1"/>
        <v>AgriPro_SY_576</v>
      </c>
      <c r="B80" s="28" t="s">
        <v>34</v>
      </c>
      <c r="C80" s="28" t="s">
        <v>101</v>
      </c>
      <c r="D80" s="28" t="s">
        <v>15</v>
      </c>
      <c r="E80" s="28" t="s">
        <v>27</v>
      </c>
      <c r="F80" s="28" t="s">
        <v>94</v>
      </c>
      <c r="G80" s="69">
        <v>56.7</v>
      </c>
      <c r="H80" s="28" t="s">
        <v>96</v>
      </c>
    </row>
    <row r="81" spans="1:8">
      <c r="A81" s="37" t="str">
        <f t="shared" si="1"/>
        <v>AgriPro_SY_100</v>
      </c>
      <c r="B81" s="28" t="s">
        <v>34</v>
      </c>
      <c r="C81" s="28" t="s">
        <v>102</v>
      </c>
      <c r="D81" s="28" t="s">
        <v>15</v>
      </c>
      <c r="E81" s="28" t="s">
        <v>27</v>
      </c>
      <c r="F81" s="28" t="s">
        <v>94</v>
      </c>
      <c r="G81" s="69">
        <v>55.25</v>
      </c>
      <c r="H81" s="28" t="s">
        <v>96</v>
      </c>
    </row>
    <row r="82" spans="1:8">
      <c r="A82" s="37" t="str">
        <f t="shared" si="1"/>
        <v>AgriPro_SY_547</v>
      </c>
      <c r="B82" s="28" t="s">
        <v>34</v>
      </c>
      <c r="C82" s="28" t="s">
        <v>103</v>
      </c>
      <c r="D82" s="28" t="s">
        <v>15</v>
      </c>
      <c r="E82" s="28" t="s">
        <v>27</v>
      </c>
      <c r="F82" s="28" t="s">
        <v>94</v>
      </c>
      <c r="G82" s="69">
        <v>58.47</v>
      </c>
      <c r="H82" s="28" t="s">
        <v>96</v>
      </c>
    </row>
    <row r="83" spans="1:8">
      <c r="A83" s="37" t="str">
        <f t="shared" si="1"/>
        <v>AgriPro_SY_Viper</v>
      </c>
      <c r="B83" s="28" t="s">
        <v>34</v>
      </c>
      <c r="C83" s="28" t="s">
        <v>104</v>
      </c>
      <c r="D83" s="28" t="s">
        <v>15</v>
      </c>
      <c r="E83" s="28" t="s">
        <v>27</v>
      </c>
      <c r="F83" s="28" t="s">
        <v>94</v>
      </c>
      <c r="G83" s="69">
        <v>59.95</v>
      </c>
      <c r="H83" s="28" t="s">
        <v>96</v>
      </c>
    </row>
    <row r="84" spans="1:8">
      <c r="A84" s="37" t="str">
        <f t="shared" si="1"/>
        <v>BioTown_Seeds_Diener_491W</v>
      </c>
      <c r="B84" s="28" t="s">
        <v>105</v>
      </c>
      <c r="C84" s="28" t="s">
        <v>106</v>
      </c>
      <c r="D84" s="28" t="s">
        <v>86</v>
      </c>
      <c r="E84" s="28" t="s">
        <v>27</v>
      </c>
      <c r="F84" s="28" t="s">
        <v>94</v>
      </c>
      <c r="G84" s="69">
        <v>58.8</v>
      </c>
      <c r="H84" s="28" t="s">
        <v>96</v>
      </c>
    </row>
    <row r="85" spans="1:8">
      <c r="A85" s="37" t="str">
        <f t="shared" si="1"/>
        <v>BioTown_Seeds_Diener_497W</v>
      </c>
      <c r="B85" s="28" t="s">
        <v>105</v>
      </c>
      <c r="C85" s="28" t="s">
        <v>107</v>
      </c>
      <c r="D85" s="28" t="s">
        <v>86</v>
      </c>
      <c r="E85" s="28" t="s">
        <v>27</v>
      </c>
      <c r="F85" s="28" t="s">
        <v>94</v>
      </c>
      <c r="G85" s="69">
        <v>57.83</v>
      </c>
      <c r="H85" s="28" t="s">
        <v>96</v>
      </c>
    </row>
    <row r="86" spans="1:8">
      <c r="A86" s="37" t="str">
        <f t="shared" si="1"/>
        <v>BioTown_Seeds_Diener_D510W</v>
      </c>
      <c r="B86" s="28" t="s">
        <v>105</v>
      </c>
      <c r="C86" s="28" t="s">
        <v>108</v>
      </c>
      <c r="D86" s="28" t="s">
        <v>86</v>
      </c>
      <c r="E86" s="28" t="s">
        <v>27</v>
      </c>
      <c r="F86" s="28" t="s">
        <v>94</v>
      </c>
      <c r="G86" s="69">
        <v>58.27</v>
      </c>
      <c r="H86" s="28" t="s">
        <v>96</v>
      </c>
    </row>
    <row r="87" spans="1:8">
      <c r="A87" s="37" t="str">
        <f t="shared" si="1"/>
        <v>BioTown_Seeds_Diener_XW1902W</v>
      </c>
      <c r="B87" s="28" t="s">
        <v>105</v>
      </c>
      <c r="C87" s="28" t="s">
        <v>109</v>
      </c>
      <c r="D87" s="28" t="s">
        <v>86</v>
      </c>
      <c r="E87" s="28" t="s">
        <v>27</v>
      </c>
      <c r="F87" s="28" t="s">
        <v>94</v>
      </c>
      <c r="G87" s="69">
        <v>57.5</v>
      </c>
      <c r="H87" s="28" t="s">
        <v>96</v>
      </c>
    </row>
    <row r="88" spans="1:8">
      <c r="A88" s="37" t="str">
        <f t="shared" si="1"/>
        <v>Croplan_CP8550</v>
      </c>
      <c r="B88" s="28" t="s">
        <v>28</v>
      </c>
      <c r="C88" s="28" t="s">
        <v>52</v>
      </c>
      <c r="D88" s="28" t="s">
        <v>17</v>
      </c>
      <c r="E88" s="28" t="s">
        <v>27</v>
      </c>
      <c r="F88" s="28" t="s">
        <v>94</v>
      </c>
      <c r="G88" s="69">
        <v>57.87</v>
      </c>
      <c r="H88" s="28" t="s">
        <v>96</v>
      </c>
    </row>
    <row r="89" spans="1:8">
      <c r="A89" s="37" t="str">
        <f t="shared" si="1"/>
        <v>Croplan_CP8800</v>
      </c>
      <c r="B89" s="28" t="s">
        <v>28</v>
      </c>
      <c r="C89" s="28" t="s">
        <v>53</v>
      </c>
      <c r="D89" s="28" t="s">
        <v>17</v>
      </c>
      <c r="E89" s="28" t="s">
        <v>27</v>
      </c>
      <c r="F89" s="28" t="s">
        <v>94</v>
      </c>
      <c r="G89" s="69">
        <v>59.57</v>
      </c>
      <c r="H89" s="28" t="s">
        <v>96</v>
      </c>
    </row>
    <row r="90" spans="1:8">
      <c r="A90" s="37" t="str">
        <f t="shared" si="1"/>
        <v>Croplan_CP9415</v>
      </c>
      <c r="B90" s="28" t="s">
        <v>28</v>
      </c>
      <c r="C90" s="28" t="s">
        <v>54</v>
      </c>
      <c r="D90" s="28" t="s">
        <v>17</v>
      </c>
      <c r="E90" s="28" t="s">
        <v>27</v>
      </c>
      <c r="F90" s="28" t="s">
        <v>94</v>
      </c>
      <c r="G90" s="69">
        <v>56.9</v>
      </c>
      <c r="H90" s="28" t="s">
        <v>96</v>
      </c>
    </row>
    <row r="91" spans="1:8">
      <c r="A91" s="37" t="str">
        <f t="shared" si="1"/>
        <v>Croplan_CP9606</v>
      </c>
      <c r="B91" s="28" t="s">
        <v>28</v>
      </c>
      <c r="C91" s="37" t="s">
        <v>55</v>
      </c>
      <c r="D91" s="28" t="s">
        <v>17</v>
      </c>
      <c r="E91" s="28" t="s">
        <v>27</v>
      </c>
      <c r="F91" s="28" t="s">
        <v>94</v>
      </c>
      <c r="G91" s="69">
        <v>58.37</v>
      </c>
      <c r="H91" s="28" t="s">
        <v>96</v>
      </c>
    </row>
    <row r="92" spans="1:8">
      <c r="A92" s="37" t="str">
        <f t="shared" si="1"/>
        <v>Dyna-Gro_9522</v>
      </c>
      <c r="B92" s="28" t="s">
        <v>18</v>
      </c>
      <c r="C92" s="37">
        <v>9522</v>
      </c>
      <c r="D92" s="28" t="s">
        <v>17</v>
      </c>
      <c r="E92" s="28" t="s">
        <v>27</v>
      </c>
      <c r="F92" s="28" t="s">
        <v>94</v>
      </c>
      <c r="G92" s="69">
        <v>58.9</v>
      </c>
      <c r="H92" s="28" t="s">
        <v>96</v>
      </c>
    </row>
    <row r="93" spans="1:8">
      <c r="A93" s="37" t="str">
        <f t="shared" si="1"/>
        <v>Dyna-Gro_9701</v>
      </c>
      <c r="B93" s="28" t="s">
        <v>18</v>
      </c>
      <c r="C93" s="37">
        <v>9701</v>
      </c>
      <c r="D93" s="28" t="s">
        <v>17</v>
      </c>
      <c r="E93" s="28" t="s">
        <v>27</v>
      </c>
      <c r="F93" s="28" t="s">
        <v>94</v>
      </c>
      <c r="G93" s="69">
        <v>59.77</v>
      </c>
      <c r="H93" s="28" t="s">
        <v>96</v>
      </c>
    </row>
    <row r="94" spans="1:8">
      <c r="A94" s="37" t="str">
        <f t="shared" si="1"/>
        <v>Dyna-Gro_9750</v>
      </c>
      <c r="B94" s="28" t="s">
        <v>18</v>
      </c>
      <c r="C94" s="37">
        <v>9750</v>
      </c>
      <c r="D94" s="28" t="s">
        <v>17</v>
      </c>
      <c r="E94" s="28" t="s">
        <v>27</v>
      </c>
      <c r="F94" s="28" t="s">
        <v>94</v>
      </c>
      <c r="G94" s="69">
        <v>55.03</v>
      </c>
      <c r="H94" s="28" t="s">
        <v>96</v>
      </c>
    </row>
    <row r="95" spans="1:8">
      <c r="A95" s="37" t="str">
        <f t="shared" si="1"/>
        <v>Dyna-Gro_9862</v>
      </c>
      <c r="B95" s="28" t="s">
        <v>18</v>
      </c>
      <c r="C95" s="37">
        <v>9862</v>
      </c>
      <c r="D95" s="28" t="s">
        <v>17</v>
      </c>
      <c r="E95" s="28" t="s">
        <v>27</v>
      </c>
      <c r="F95" s="28" t="s">
        <v>94</v>
      </c>
      <c r="G95" s="69">
        <v>55.6</v>
      </c>
      <c r="H95" s="28" t="s">
        <v>96</v>
      </c>
    </row>
    <row r="96" spans="1:8">
      <c r="A96" s="37" t="str">
        <f t="shared" si="1"/>
        <v>Dyna-Gro_9932</v>
      </c>
      <c r="B96" s="28" t="s">
        <v>18</v>
      </c>
      <c r="C96" s="37">
        <v>9932</v>
      </c>
      <c r="D96" s="28" t="s">
        <v>17</v>
      </c>
      <c r="E96" s="28" t="s">
        <v>27</v>
      </c>
      <c r="F96" s="28" t="s">
        <v>94</v>
      </c>
      <c r="G96" s="69">
        <v>59</v>
      </c>
      <c r="H96" s="28" t="s">
        <v>96</v>
      </c>
    </row>
    <row r="97" spans="1:20">
      <c r="A97" s="37" t="str">
        <f t="shared" si="1"/>
        <v>Dyna-Gro_9941</v>
      </c>
      <c r="B97" s="28" t="s">
        <v>18</v>
      </c>
      <c r="C97" s="37">
        <v>9941</v>
      </c>
      <c r="D97" s="28" t="s">
        <v>17</v>
      </c>
      <c r="E97" s="28" t="s">
        <v>27</v>
      </c>
      <c r="F97" s="28" t="s">
        <v>94</v>
      </c>
      <c r="G97" s="69">
        <v>55.6</v>
      </c>
      <c r="H97" s="28" t="s">
        <v>96</v>
      </c>
    </row>
    <row r="98" spans="1:20">
      <c r="A98" s="37" t="str">
        <f t="shared" si="1"/>
        <v>Dyna-Gro_9980</v>
      </c>
      <c r="B98" s="28" t="s">
        <v>18</v>
      </c>
      <c r="C98" s="37">
        <v>9980</v>
      </c>
      <c r="D98" s="28" t="s">
        <v>17</v>
      </c>
      <c r="E98" s="28" t="s">
        <v>27</v>
      </c>
      <c r="F98" s="28" t="s">
        <v>94</v>
      </c>
      <c r="G98" s="69">
        <v>59.47</v>
      </c>
      <c r="H98" s="28" t="s">
        <v>96</v>
      </c>
    </row>
    <row r="99" spans="1:20">
      <c r="A99" s="37" t="str">
        <f t="shared" si="1"/>
        <v>Dyna-Gro_WX18416</v>
      </c>
      <c r="B99" s="28" t="s">
        <v>18</v>
      </c>
      <c r="C99" s="37" t="s">
        <v>56</v>
      </c>
      <c r="D99" s="28" t="s">
        <v>17</v>
      </c>
      <c r="E99" s="28" t="s">
        <v>27</v>
      </c>
      <c r="F99" s="28" t="s">
        <v>94</v>
      </c>
      <c r="G99" s="69">
        <v>59.03</v>
      </c>
      <c r="H99" s="28" t="s">
        <v>96</v>
      </c>
    </row>
    <row r="100" spans="1:20">
      <c r="A100" s="37" t="str">
        <f t="shared" si="1"/>
        <v>Dyna-Gro_WX19713</v>
      </c>
      <c r="B100" s="28" t="s">
        <v>18</v>
      </c>
      <c r="C100" s="28" t="s">
        <v>57</v>
      </c>
      <c r="D100" s="28" t="s">
        <v>17</v>
      </c>
      <c r="E100" s="28" t="s">
        <v>27</v>
      </c>
      <c r="F100" s="28" t="s">
        <v>94</v>
      </c>
      <c r="G100" s="69">
        <v>60.2</v>
      </c>
      <c r="H100" s="28" t="s">
        <v>96</v>
      </c>
    </row>
    <row r="101" spans="1:20">
      <c r="A101" s="37" t="str">
        <f t="shared" si="1"/>
        <v>Dyna-Gro_WX19714</v>
      </c>
      <c r="B101" s="28" t="s">
        <v>18</v>
      </c>
      <c r="C101" s="28" t="s">
        <v>58</v>
      </c>
      <c r="D101" s="28" t="s">
        <v>17</v>
      </c>
      <c r="E101" s="28" t="s">
        <v>27</v>
      </c>
      <c r="F101" s="28" t="s">
        <v>94</v>
      </c>
      <c r="G101" s="69">
        <v>55.97</v>
      </c>
      <c r="H101" s="28" t="s">
        <v>96</v>
      </c>
    </row>
    <row r="102" spans="1:20">
      <c r="A102" s="37" t="str">
        <f t="shared" si="1"/>
        <v>Go_Wheat_2058</v>
      </c>
      <c r="B102" s="28" t="s">
        <v>110</v>
      </c>
      <c r="C102" s="37">
        <v>2058</v>
      </c>
      <c r="D102" s="28" t="s">
        <v>15</v>
      </c>
      <c r="E102" s="28" t="s">
        <v>27</v>
      </c>
      <c r="F102" s="28" t="s">
        <v>94</v>
      </c>
      <c r="G102" s="69">
        <v>59.33</v>
      </c>
      <c r="H102" s="28" t="s">
        <v>96</v>
      </c>
    </row>
    <row r="103" spans="1:20">
      <c r="A103" s="37" t="str">
        <f t="shared" si="1"/>
        <v>Go_Wheat_EXP18-1</v>
      </c>
      <c r="B103" s="28" t="s">
        <v>110</v>
      </c>
      <c r="C103" s="28" t="s">
        <v>60</v>
      </c>
      <c r="D103" s="28" t="s">
        <v>15</v>
      </c>
      <c r="E103" s="28" t="s">
        <v>27</v>
      </c>
      <c r="F103" s="28" t="s">
        <v>94</v>
      </c>
      <c r="G103" s="69">
        <v>57.37</v>
      </c>
      <c r="H103" s="28" t="s">
        <v>96</v>
      </c>
    </row>
    <row r="104" spans="1:20">
      <c r="A104" s="37" t="str">
        <f t="shared" si="1"/>
        <v>Go_Wheat_EXP18-2</v>
      </c>
      <c r="B104" s="28" t="s">
        <v>110</v>
      </c>
      <c r="C104" s="28" t="s">
        <v>61</v>
      </c>
      <c r="D104" s="28" t="s">
        <v>15</v>
      </c>
      <c r="E104" s="28" t="s">
        <v>27</v>
      </c>
      <c r="F104" s="28" t="s">
        <v>94</v>
      </c>
      <c r="G104" s="69">
        <v>58.37</v>
      </c>
      <c r="H104" s="28" t="s">
        <v>96</v>
      </c>
    </row>
    <row r="105" spans="1:20">
      <c r="A105" s="37" t="str">
        <f t="shared" si="1"/>
        <v>GROWMARK_FS_599</v>
      </c>
      <c r="B105" s="28" t="s">
        <v>19</v>
      </c>
      <c r="C105" s="28" t="s">
        <v>111</v>
      </c>
      <c r="D105" s="28" t="s">
        <v>15</v>
      </c>
      <c r="E105" s="28" t="s">
        <v>27</v>
      </c>
      <c r="F105" s="28" t="s">
        <v>94</v>
      </c>
      <c r="G105" s="69">
        <v>58.57</v>
      </c>
      <c r="H105" s="28" t="s">
        <v>96</v>
      </c>
      <c r="I105" s="68"/>
      <c r="J105" s="44"/>
      <c r="K105" s="45"/>
      <c r="L105" s="48"/>
      <c r="M105" s="48"/>
      <c r="N105" s="48"/>
      <c r="O105" s="48"/>
      <c r="P105" s="48"/>
      <c r="Q105" s="48"/>
      <c r="R105" s="48"/>
      <c r="S105" s="48"/>
      <c r="T105" s="48"/>
    </row>
    <row r="106" spans="1:20">
      <c r="A106" s="37" t="str">
        <f t="shared" si="1"/>
        <v>GROWMARK_FS_601</v>
      </c>
      <c r="B106" s="28" t="s">
        <v>19</v>
      </c>
      <c r="C106" s="28" t="s">
        <v>112</v>
      </c>
      <c r="D106" s="28" t="s">
        <v>15</v>
      </c>
      <c r="E106" s="28" t="s">
        <v>27</v>
      </c>
      <c r="F106" s="28" t="s">
        <v>94</v>
      </c>
      <c r="G106" s="69">
        <v>54.73</v>
      </c>
      <c r="H106" s="28" t="s">
        <v>96</v>
      </c>
      <c r="I106" s="68"/>
      <c r="J106" s="44"/>
      <c r="K106" s="45"/>
      <c r="L106" s="48"/>
      <c r="M106" s="48"/>
      <c r="N106" s="48"/>
      <c r="O106" s="48"/>
      <c r="P106" s="48"/>
      <c r="Q106" s="48"/>
      <c r="R106" s="48"/>
      <c r="S106" s="48"/>
      <c r="T106" s="48"/>
    </row>
    <row r="107" spans="1:20">
      <c r="A107" s="37" t="str">
        <f t="shared" si="1"/>
        <v>GROWMARK_FS_603</v>
      </c>
      <c r="B107" s="28" t="s">
        <v>19</v>
      </c>
      <c r="C107" s="28" t="s">
        <v>113</v>
      </c>
      <c r="D107" s="28" t="s">
        <v>15</v>
      </c>
      <c r="E107" s="28" t="s">
        <v>27</v>
      </c>
      <c r="F107" s="28" t="s">
        <v>94</v>
      </c>
      <c r="G107" s="69">
        <v>59.5</v>
      </c>
      <c r="H107" s="28" t="s">
        <v>96</v>
      </c>
      <c r="I107" s="68"/>
      <c r="J107" s="44"/>
      <c r="K107" s="45"/>
      <c r="L107" s="48"/>
      <c r="M107" s="48"/>
      <c r="N107" s="48"/>
      <c r="O107" s="48"/>
      <c r="P107" s="48"/>
      <c r="Q107" s="48"/>
      <c r="R107" s="48"/>
      <c r="S107" s="48"/>
      <c r="T107" s="48"/>
    </row>
    <row r="108" spans="1:20">
      <c r="A108" s="37" t="str">
        <f t="shared" si="1"/>
        <v>GROWMARK_FS_604</v>
      </c>
      <c r="B108" s="28" t="s">
        <v>19</v>
      </c>
      <c r="C108" s="28" t="s">
        <v>114</v>
      </c>
      <c r="D108" s="28" t="s">
        <v>15</v>
      </c>
      <c r="E108" s="28" t="s">
        <v>27</v>
      </c>
      <c r="F108" s="28" t="s">
        <v>94</v>
      </c>
      <c r="G108" s="69">
        <v>59.9</v>
      </c>
      <c r="H108" s="28" t="s">
        <v>96</v>
      </c>
      <c r="I108" s="68"/>
      <c r="J108" s="44"/>
      <c r="K108" s="45"/>
      <c r="L108" s="48"/>
      <c r="M108" s="48"/>
      <c r="N108" s="48"/>
      <c r="O108" s="48"/>
      <c r="P108" s="48"/>
      <c r="Q108" s="48"/>
      <c r="R108" s="48"/>
      <c r="S108" s="48"/>
      <c r="T108" s="48"/>
    </row>
    <row r="109" spans="1:20">
      <c r="A109" s="37" t="str">
        <f t="shared" si="1"/>
        <v>GROWMARK_FS_615</v>
      </c>
      <c r="B109" s="28" t="s">
        <v>19</v>
      </c>
      <c r="C109" s="28" t="s">
        <v>115</v>
      </c>
      <c r="D109" s="28" t="s">
        <v>15</v>
      </c>
      <c r="E109" s="28" t="s">
        <v>27</v>
      </c>
      <c r="F109" s="28" t="s">
        <v>94</v>
      </c>
      <c r="G109" s="69">
        <v>57.7</v>
      </c>
      <c r="H109" s="28" t="s">
        <v>96</v>
      </c>
      <c r="I109" s="68"/>
      <c r="J109" s="44"/>
      <c r="K109" s="45"/>
      <c r="L109" s="48"/>
      <c r="M109" s="48"/>
      <c r="N109" s="48"/>
      <c r="O109" s="48"/>
      <c r="P109" s="48"/>
      <c r="Q109" s="48"/>
      <c r="R109" s="48"/>
      <c r="S109" s="48"/>
      <c r="T109" s="48"/>
    </row>
    <row r="110" spans="1:20">
      <c r="A110" s="37" t="str">
        <f t="shared" si="1"/>
        <v>GROWMARK_FS_624</v>
      </c>
      <c r="B110" s="28" t="s">
        <v>19</v>
      </c>
      <c r="C110" s="28" t="s">
        <v>116</v>
      </c>
      <c r="D110" s="28" t="s">
        <v>15</v>
      </c>
      <c r="E110" s="28" t="s">
        <v>27</v>
      </c>
      <c r="F110" s="28" t="s">
        <v>94</v>
      </c>
      <c r="G110" s="69">
        <v>57.73</v>
      </c>
      <c r="H110" s="28" t="s">
        <v>96</v>
      </c>
      <c r="I110" s="68"/>
      <c r="J110" s="44"/>
      <c r="K110" s="45"/>
      <c r="L110" s="48"/>
      <c r="M110" s="48"/>
      <c r="N110" s="48"/>
      <c r="O110" s="48"/>
      <c r="P110" s="48"/>
      <c r="Q110" s="48"/>
      <c r="R110" s="48"/>
      <c r="S110" s="48"/>
      <c r="T110" s="48"/>
    </row>
    <row r="111" spans="1:20">
      <c r="A111" s="37" t="str">
        <f t="shared" si="1"/>
        <v>GROWMARK_WX19A</v>
      </c>
      <c r="B111" s="28" t="s">
        <v>19</v>
      </c>
      <c r="C111" s="28" t="s">
        <v>64</v>
      </c>
      <c r="D111" s="28" t="s">
        <v>15</v>
      </c>
      <c r="E111" s="28" t="s">
        <v>27</v>
      </c>
      <c r="F111" s="28" t="s">
        <v>94</v>
      </c>
      <c r="G111" s="69">
        <v>57.6</v>
      </c>
      <c r="H111" s="28" t="s">
        <v>96</v>
      </c>
      <c r="I111" s="68"/>
      <c r="J111" s="44"/>
      <c r="K111" s="45"/>
      <c r="L111" s="48"/>
      <c r="M111" s="48"/>
      <c r="N111" s="48"/>
      <c r="O111" s="48"/>
      <c r="P111" s="48"/>
      <c r="Q111" s="48"/>
      <c r="R111" s="48"/>
      <c r="S111" s="48"/>
      <c r="T111" s="48"/>
    </row>
    <row r="112" spans="1:20">
      <c r="A112" s="37" t="str">
        <f t="shared" si="1"/>
        <v>GROWMARK_WX19B</v>
      </c>
      <c r="B112" s="28" t="s">
        <v>19</v>
      </c>
      <c r="C112" s="28" t="s">
        <v>65</v>
      </c>
      <c r="D112" s="28" t="s">
        <v>15</v>
      </c>
      <c r="E112" s="28" t="s">
        <v>27</v>
      </c>
      <c r="F112" s="28" t="s">
        <v>94</v>
      </c>
      <c r="G112" s="69">
        <v>59.27</v>
      </c>
      <c r="H112" s="28" t="s">
        <v>96</v>
      </c>
      <c r="I112" s="68"/>
      <c r="J112" s="44"/>
      <c r="K112" s="45"/>
      <c r="L112" s="48"/>
      <c r="M112" s="48"/>
      <c r="N112" s="48"/>
      <c r="O112" s="48"/>
      <c r="P112" s="48"/>
      <c r="Q112" s="48"/>
      <c r="R112" s="48"/>
      <c r="S112" s="48"/>
      <c r="T112" s="48"/>
    </row>
    <row r="113" spans="1:8">
      <c r="A113" s="37" t="str">
        <f t="shared" si="1"/>
        <v>Hoffman_Seed_H7W15</v>
      </c>
      <c r="B113" s="28" t="s">
        <v>117</v>
      </c>
      <c r="C113" s="28" t="s">
        <v>22</v>
      </c>
      <c r="D113" s="28" t="s">
        <v>86</v>
      </c>
      <c r="E113" s="28" t="s">
        <v>27</v>
      </c>
      <c r="F113" s="28" t="s">
        <v>94</v>
      </c>
      <c r="G113" s="69">
        <v>59.97</v>
      </c>
      <c r="H113" s="28" t="s">
        <v>96</v>
      </c>
    </row>
    <row r="114" spans="1:8">
      <c r="A114" s="37" t="str">
        <f t="shared" si="1"/>
        <v>Hoffman_Seed_H7W16</v>
      </c>
      <c r="B114" s="28" t="s">
        <v>117</v>
      </c>
      <c r="C114" s="37" t="s">
        <v>29</v>
      </c>
      <c r="D114" s="28" t="s">
        <v>86</v>
      </c>
      <c r="E114" s="28" t="s">
        <v>27</v>
      </c>
      <c r="F114" s="28" t="s">
        <v>94</v>
      </c>
      <c r="G114" s="69">
        <v>59.7</v>
      </c>
      <c r="H114" s="28" t="s">
        <v>96</v>
      </c>
    </row>
    <row r="115" spans="1:8">
      <c r="A115" s="37" t="str">
        <f t="shared" si="1"/>
        <v>Hoffman_Seed_H7W19</v>
      </c>
      <c r="B115" s="28" t="s">
        <v>117</v>
      </c>
      <c r="C115" s="28" t="s">
        <v>66</v>
      </c>
      <c r="D115" s="28" t="s">
        <v>86</v>
      </c>
      <c r="E115" s="28" t="s">
        <v>27</v>
      </c>
      <c r="F115" s="28" t="s">
        <v>94</v>
      </c>
      <c r="G115" s="69">
        <v>53.23</v>
      </c>
      <c r="H115" s="28" t="s">
        <v>96</v>
      </c>
    </row>
    <row r="116" spans="1:8">
      <c r="A116" s="37" t="str">
        <f t="shared" si="1"/>
        <v>Hoffman_Seed_H7W28</v>
      </c>
      <c r="B116" s="28" t="s">
        <v>117</v>
      </c>
      <c r="C116" s="28" t="s">
        <v>38</v>
      </c>
      <c r="D116" s="28" t="s">
        <v>86</v>
      </c>
      <c r="E116" s="28" t="s">
        <v>27</v>
      </c>
      <c r="F116" s="28" t="s">
        <v>94</v>
      </c>
      <c r="G116" s="69">
        <v>60.45</v>
      </c>
      <c r="H116" s="28" t="s">
        <v>96</v>
      </c>
    </row>
    <row r="117" spans="1:8">
      <c r="A117" s="37" t="str">
        <f t="shared" si="1"/>
        <v>Kitchen_Seed_Company_KSC_416</v>
      </c>
      <c r="B117" s="28" t="s">
        <v>118</v>
      </c>
      <c r="C117" s="28" t="s">
        <v>119</v>
      </c>
      <c r="D117" s="28" t="s">
        <v>17</v>
      </c>
      <c r="E117" s="28" t="s">
        <v>27</v>
      </c>
      <c r="F117" s="28" t="s">
        <v>94</v>
      </c>
      <c r="G117" s="69">
        <v>59.77</v>
      </c>
      <c r="H117" s="28" t="s">
        <v>96</v>
      </c>
    </row>
    <row r="118" spans="1:8">
      <c r="A118" s="37" t="str">
        <f t="shared" si="1"/>
        <v>Kitchen_Seed_Company_KSC_417</v>
      </c>
      <c r="B118" s="28" t="s">
        <v>118</v>
      </c>
      <c r="C118" s="28" t="s">
        <v>120</v>
      </c>
      <c r="D118" s="28" t="s">
        <v>17</v>
      </c>
      <c r="E118" s="28" t="s">
        <v>27</v>
      </c>
      <c r="F118" s="28" t="s">
        <v>94</v>
      </c>
      <c r="G118" s="69">
        <v>59.15</v>
      </c>
      <c r="H118" s="28" t="s">
        <v>96</v>
      </c>
    </row>
    <row r="119" spans="1:8">
      <c r="A119" s="37" t="str">
        <f t="shared" si="1"/>
        <v>Kitchen_Seed_Company_KSC_418</v>
      </c>
      <c r="B119" s="28" t="s">
        <v>118</v>
      </c>
      <c r="C119" s="28" t="s">
        <v>121</v>
      </c>
      <c r="D119" s="28" t="s">
        <v>17</v>
      </c>
      <c r="E119" s="28" t="s">
        <v>27</v>
      </c>
      <c r="F119" s="28" t="s">
        <v>94</v>
      </c>
      <c r="G119" s="69">
        <v>57.43</v>
      </c>
      <c r="H119" s="28" t="s">
        <v>96</v>
      </c>
    </row>
    <row r="120" spans="1:8">
      <c r="A120" s="37" t="str">
        <f t="shared" si="1"/>
        <v>KWS_Cereals_KWS19X03</v>
      </c>
      <c r="B120" s="28" t="s">
        <v>122</v>
      </c>
      <c r="C120" s="28" t="s">
        <v>68</v>
      </c>
      <c r="D120" s="28" t="s">
        <v>15</v>
      </c>
      <c r="E120" s="28" t="s">
        <v>27</v>
      </c>
      <c r="F120" s="28" t="s">
        <v>94</v>
      </c>
      <c r="G120" s="69">
        <v>57.65</v>
      </c>
      <c r="H120" s="28" t="s">
        <v>96</v>
      </c>
    </row>
    <row r="121" spans="1:8">
      <c r="A121" s="37" t="str">
        <f t="shared" si="1"/>
        <v>KWS_Cereals_KWS19X07</v>
      </c>
      <c r="B121" s="28" t="s">
        <v>122</v>
      </c>
      <c r="C121" s="28" t="s">
        <v>69</v>
      </c>
      <c r="D121" s="28" t="s">
        <v>15</v>
      </c>
      <c r="E121" s="28" t="s">
        <v>27</v>
      </c>
      <c r="F121" s="28" t="s">
        <v>94</v>
      </c>
      <c r="G121" s="69">
        <v>60.23</v>
      </c>
      <c r="H121" s="28" t="s">
        <v>96</v>
      </c>
    </row>
    <row r="122" spans="1:8">
      <c r="A122" s="37" t="str">
        <f t="shared" si="1"/>
        <v>KWS_Cereals_KWS19X09</v>
      </c>
      <c r="B122" s="28" t="s">
        <v>122</v>
      </c>
      <c r="C122" s="37" t="s">
        <v>76</v>
      </c>
      <c r="D122" s="28" t="s">
        <v>15</v>
      </c>
      <c r="E122" s="28" t="s">
        <v>27</v>
      </c>
      <c r="F122" s="28" t="s">
        <v>94</v>
      </c>
      <c r="G122" s="69">
        <v>57</v>
      </c>
      <c r="H122" s="28" t="s">
        <v>96</v>
      </c>
    </row>
    <row r="123" spans="1:8">
      <c r="A123" s="37" t="str">
        <f t="shared" si="1"/>
        <v>LCS_AMMO</v>
      </c>
      <c r="B123" s="28" t="s">
        <v>40</v>
      </c>
      <c r="C123" s="37" t="s">
        <v>41</v>
      </c>
      <c r="D123" s="28" t="s">
        <v>86</v>
      </c>
      <c r="E123" s="28" t="s">
        <v>27</v>
      </c>
      <c r="F123" s="28" t="s">
        <v>94</v>
      </c>
      <c r="G123" s="69">
        <v>57.93</v>
      </c>
      <c r="H123" s="28" t="s">
        <v>96</v>
      </c>
    </row>
    <row r="124" spans="1:8">
      <c r="A124" s="37" t="str">
        <f t="shared" si="1"/>
        <v>Limagrain_L11548</v>
      </c>
      <c r="B124" s="28" t="s">
        <v>42</v>
      </c>
      <c r="C124" s="28" t="s">
        <v>80</v>
      </c>
      <c r="D124" s="28" t="s">
        <v>17</v>
      </c>
      <c r="E124" s="28" t="s">
        <v>27</v>
      </c>
      <c r="F124" s="28" t="s">
        <v>94</v>
      </c>
      <c r="G124" s="69">
        <v>56.83</v>
      </c>
      <c r="H124" s="28" t="s">
        <v>96</v>
      </c>
    </row>
    <row r="125" spans="1:8">
      <c r="A125" s="37" t="str">
        <f t="shared" si="1"/>
        <v>Limagrain_L11713</v>
      </c>
      <c r="B125" s="28" t="s">
        <v>42</v>
      </c>
      <c r="C125" s="37" t="s">
        <v>70</v>
      </c>
      <c r="D125" s="28" t="s">
        <v>17</v>
      </c>
      <c r="E125" s="28" t="s">
        <v>27</v>
      </c>
      <c r="F125" s="28" t="s">
        <v>94</v>
      </c>
      <c r="G125" s="69">
        <v>58.27</v>
      </c>
      <c r="H125" s="28" t="s">
        <v>96</v>
      </c>
    </row>
    <row r="126" spans="1:8">
      <c r="A126" s="37" t="str">
        <f t="shared" si="1"/>
        <v>Pioneer_25R61</v>
      </c>
      <c r="B126" s="28" t="s">
        <v>35</v>
      </c>
      <c r="C126" s="37" t="s">
        <v>71</v>
      </c>
      <c r="D126" s="28" t="s">
        <v>15</v>
      </c>
      <c r="E126" s="28" t="s">
        <v>27</v>
      </c>
      <c r="F126" s="28" t="s">
        <v>94</v>
      </c>
      <c r="G126" s="69">
        <v>58.77</v>
      </c>
      <c r="H126" s="28" t="s">
        <v>96</v>
      </c>
    </row>
    <row r="127" spans="1:8">
      <c r="A127" s="37" t="str">
        <f t="shared" si="1"/>
        <v>Pioneer_25R74</v>
      </c>
      <c r="B127" s="28" t="s">
        <v>35</v>
      </c>
      <c r="C127" s="37" t="s">
        <v>72</v>
      </c>
      <c r="D127" s="28" t="s">
        <v>15</v>
      </c>
      <c r="E127" s="28" t="s">
        <v>27</v>
      </c>
      <c r="F127" s="28" t="s">
        <v>94</v>
      </c>
      <c r="G127" s="69">
        <v>55.53</v>
      </c>
      <c r="H127" s="28" t="s">
        <v>96</v>
      </c>
    </row>
    <row r="128" spans="1:8">
      <c r="A128" s="37" t="str">
        <f t="shared" si="1"/>
        <v>Pioneer_25R77</v>
      </c>
      <c r="B128" s="28" t="s">
        <v>35</v>
      </c>
      <c r="C128" s="37" t="s">
        <v>73</v>
      </c>
      <c r="D128" s="28" t="s">
        <v>15</v>
      </c>
      <c r="E128" s="28" t="s">
        <v>27</v>
      </c>
      <c r="F128" s="28" t="s">
        <v>94</v>
      </c>
      <c r="G128" s="69">
        <v>57.5</v>
      </c>
      <c r="H128" s="28" t="s">
        <v>96</v>
      </c>
    </row>
    <row r="129" spans="1:8">
      <c r="A129" s="37" t="str">
        <f t="shared" si="1"/>
        <v>ProHarvest_286</v>
      </c>
      <c r="B129" s="28" t="s">
        <v>74</v>
      </c>
      <c r="C129" s="37">
        <v>286</v>
      </c>
      <c r="D129" s="28" t="s">
        <v>17</v>
      </c>
      <c r="E129" s="28" t="s">
        <v>27</v>
      </c>
      <c r="F129" s="28" t="s">
        <v>94</v>
      </c>
      <c r="G129" s="69">
        <v>58.77</v>
      </c>
      <c r="H129" s="28" t="s">
        <v>96</v>
      </c>
    </row>
    <row r="130" spans="1:8">
      <c r="A130" s="37" t="str">
        <f t="shared" ref="A130:A193" si="2">B130&amp;"_"&amp;C130</f>
        <v>ProHarvest_317</v>
      </c>
      <c r="B130" s="28" t="s">
        <v>74</v>
      </c>
      <c r="C130" s="37">
        <v>317</v>
      </c>
      <c r="D130" s="28" t="s">
        <v>17</v>
      </c>
      <c r="E130" s="28" t="s">
        <v>27</v>
      </c>
      <c r="F130" s="28" t="s">
        <v>94</v>
      </c>
      <c r="G130" s="69">
        <v>57.87</v>
      </c>
      <c r="H130" s="28" t="s">
        <v>96</v>
      </c>
    </row>
    <row r="131" spans="1:8">
      <c r="A131" s="37" t="str">
        <f t="shared" si="2"/>
        <v>USG_3329</v>
      </c>
      <c r="B131" s="28" t="s">
        <v>26</v>
      </c>
      <c r="C131" s="37">
        <v>3329</v>
      </c>
      <c r="D131" s="28" t="s">
        <v>17</v>
      </c>
      <c r="E131" s="28" t="s">
        <v>27</v>
      </c>
      <c r="F131" s="28" t="s">
        <v>94</v>
      </c>
      <c r="G131" s="69">
        <v>58.77</v>
      </c>
      <c r="H131" s="28" t="s">
        <v>96</v>
      </c>
    </row>
    <row r="132" spans="1:8">
      <c r="A132" s="37" t="str">
        <f t="shared" si="2"/>
        <v>USG_3404</v>
      </c>
      <c r="B132" s="28" t="s">
        <v>26</v>
      </c>
      <c r="C132" s="37">
        <v>3404</v>
      </c>
      <c r="D132" s="28" t="s">
        <v>17</v>
      </c>
      <c r="E132" s="28" t="s">
        <v>27</v>
      </c>
      <c r="F132" s="28" t="s">
        <v>94</v>
      </c>
      <c r="G132" s="69">
        <v>56.25</v>
      </c>
      <c r="H132" s="28" t="s">
        <v>96</v>
      </c>
    </row>
    <row r="133" spans="1:8">
      <c r="A133" s="37" t="str">
        <f t="shared" si="2"/>
        <v>USG_3536</v>
      </c>
      <c r="B133" s="28" t="s">
        <v>26</v>
      </c>
      <c r="C133" s="37">
        <v>3536</v>
      </c>
      <c r="D133" s="28" t="s">
        <v>17</v>
      </c>
      <c r="E133" s="28" t="s">
        <v>27</v>
      </c>
      <c r="F133" s="28" t="s">
        <v>94</v>
      </c>
      <c r="G133" s="69">
        <v>57.4</v>
      </c>
      <c r="H133" s="28" t="s">
        <v>96</v>
      </c>
    </row>
    <row r="134" spans="1:8">
      <c r="A134" s="37" t="str">
        <f t="shared" si="2"/>
        <v>AgriMAXX_444</v>
      </c>
      <c r="B134" s="28" t="s">
        <v>14</v>
      </c>
      <c r="C134" s="37">
        <v>444</v>
      </c>
      <c r="D134" s="28" t="s">
        <v>15</v>
      </c>
      <c r="E134" s="28" t="s">
        <v>13</v>
      </c>
      <c r="F134" s="28" t="s">
        <v>93</v>
      </c>
      <c r="G134" s="69">
        <v>78.2</v>
      </c>
      <c r="H134" s="28" t="s">
        <v>96</v>
      </c>
    </row>
    <row r="135" spans="1:8">
      <c r="A135" s="37" t="str">
        <f t="shared" si="2"/>
        <v>AgriMAXX_454</v>
      </c>
      <c r="B135" s="28" t="s">
        <v>14</v>
      </c>
      <c r="C135" s="37">
        <v>454</v>
      </c>
      <c r="D135" s="28" t="s">
        <v>15</v>
      </c>
      <c r="E135" s="28" t="s">
        <v>13</v>
      </c>
      <c r="F135" s="28" t="s">
        <v>93</v>
      </c>
      <c r="G135" s="69">
        <v>69.2</v>
      </c>
      <c r="H135" s="28" t="s">
        <v>96</v>
      </c>
    </row>
    <row r="136" spans="1:8">
      <c r="A136" s="37" t="str">
        <f t="shared" si="2"/>
        <v>AgriMAXX_463</v>
      </c>
      <c r="B136" s="28" t="s">
        <v>14</v>
      </c>
      <c r="C136" s="37">
        <v>463</v>
      </c>
      <c r="D136" s="28" t="s">
        <v>15</v>
      </c>
      <c r="E136" s="28" t="s">
        <v>13</v>
      </c>
      <c r="F136" s="28" t="s">
        <v>93</v>
      </c>
      <c r="G136" s="69">
        <v>75.599999999999994</v>
      </c>
      <c r="H136" s="28" t="s">
        <v>96</v>
      </c>
    </row>
    <row r="137" spans="1:8">
      <c r="A137" s="37" t="str">
        <f t="shared" si="2"/>
        <v>AgriMAXX_473</v>
      </c>
      <c r="B137" s="28" t="s">
        <v>14</v>
      </c>
      <c r="C137" s="37">
        <v>473</v>
      </c>
      <c r="D137" s="28" t="s">
        <v>15</v>
      </c>
      <c r="E137" s="28" t="s">
        <v>13</v>
      </c>
      <c r="F137" s="28" t="s">
        <v>93</v>
      </c>
      <c r="G137" s="69">
        <v>73.400000000000006</v>
      </c>
      <c r="H137" s="28" t="s">
        <v>96</v>
      </c>
    </row>
    <row r="138" spans="1:8">
      <c r="A138" s="37" t="str">
        <f t="shared" si="2"/>
        <v>AgriMAXX_475</v>
      </c>
      <c r="B138" s="28" t="s">
        <v>14</v>
      </c>
      <c r="C138" s="37">
        <v>475</v>
      </c>
      <c r="D138" s="28" t="s">
        <v>15</v>
      </c>
      <c r="E138" s="28" t="s">
        <v>13</v>
      </c>
      <c r="F138" s="28" t="s">
        <v>93</v>
      </c>
      <c r="G138" s="69">
        <v>73.8</v>
      </c>
      <c r="H138" s="28" t="s">
        <v>96</v>
      </c>
    </row>
    <row r="139" spans="1:8">
      <c r="A139" s="37" t="str">
        <f t="shared" si="2"/>
        <v>AgriMAXX_485</v>
      </c>
      <c r="B139" s="28" t="s">
        <v>14</v>
      </c>
      <c r="C139" s="37">
        <v>485</v>
      </c>
      <c r="D139" s="28" t="s">
        <v>15</v>
      </c>
      <c r="E139" s="28" t="s">
        <v>13</v>
      </c>
      <c r="F139" s="28" t="s">
        <v>93</v>
      </c>
      <c r="G139" s="69">
        <v>62.7</v>
      </c>
      <c r="H139" s="28" t="s">
        <v>96</v>
      </c>
    </row>
    <row r="140" spans="1:8">
      <c r="A140" s="37" t="str">
        <f t="shared" si="2"/>
        <v>AgriMAXX_486</v>
      </c>
      <c r="B140" s="28" t="s">
        <v>14</v>
      </c>
      <c r="C140" s="37">
        <v>486</v>
      </c>
      <c r="D140" s="28" t="s">
        <v>15</v>
      </c>
      <c r="E140" s="28" t="s">
        <v>13</v>
      </c>
      <c r="F140" s="28" t="s">
        <v>93</v>
      </c>
      <c r="G140" s="69">
        <v>82.6</v>
      </c>
      <c r="H140" s="28" t="s">
        <v>96</v>
      </c>
    </row>
    <row r="141" spans="1:8">
      <c r="A141" s="37" t="str">
        <f t="shared" si="2"/>
        <v>AgriMAXX_495</v>
      </c>
      <c r="B141" s="28" t="s">
        <v>14</v>
      </c>
      <c r="C141" s="37">
        <v>495</v>
      </c>
      <c r="D141" s="28" t="s">
        <v>15</v>
      </c>
      <c r="E141" s="28" t="s">
        <v>13</v>
      </c>
      <c r="F141" s="28" t="s">
        <v>93</v>
      </c>
      <c r="G141" s="69">
        <v>79.599999999999994</v>
      </c>
      <c r="H141" s="28" t="s">
        <v>96</v>
      </c>
    </row>
    <row r="142" spans="1:8">
      <c r="A142" s="37" t="str">
        <f t="shared" si="2"/>
        <v>AgriMAXX_Exp_1902</v>
      </c>
      <c r="B142" s="28" t="s">
        <v>14</v>
      </c>
      <c r="C142" s="37" t="s">
        <v>97</v>
      </c>
      <c r="D142" s="28" t="s">
        <v>15</v>
      </c>
      <c r="E142" s="28" t="s">
        <v>13</v>
      </c>
      <c r="F142" s="28" t="s">
        <v>93</v>
      </c>
      <c r="G142" s="69">
        <v>74.3</v>
      </c>
      <c r="H142" s="28" t="s">
        <v>96</v>
      </c>
    </row>
    <row r="143" spans="1:8">
      <c r="A143" s="37" t="str">
        <f t="shared" si="2"/>
        <v>AgriMAXX_Exp_1905</v>
      </c>
      <c r="B143" s="28" t="s">
        <v>14</v>
      </c>
      <c r="C143" s="28" t="s">
        <v>98</v>
      </c>
      <c r="D143" s="28" t="s">
        <v>15</v>
      </c>
      <c r="E143" s="28" t="s">
        <v>13</v>
      </c>
      <c r="F143" s="28" t="s">
        <v>93</v>
      </c>
      <c r="G143" s="69">
        <v>72.8</v>
      </c>
      <c r="H143" s="28" t="s">
        <v>96</v>
      </c>
    </row>
    <row r="144" spans="1:8">
      <c r="A144" s="37" t="str">
        <f t="shared" si="2"/>
        <v>AgriMAXX_Exp_1906</v>
      </c>
      <c r="B144" s="28" t="s">
        <v>14</v>
      </c>
      <c r="C144" s="28" t="s">
        <v>99</v>
      </c>
      <c r="D144" s="28" t="s">
        <v>15</v>
      </c>
      <c r="E144" s="28" t="s">
        <v>13</v>
      </c>
      <c r="F144" s="28" t="s">
        <v>93</v>
      </c>
      <c r="G144" s="69">
        <v>72.3</v>
      </c>
      <c r="H144" s="28" t="s">
        <v>96</v>
      </c>
    </row>
    <row r="145" spans="1:8">
      <c r="A145" s="37" t="str">
        <f t="shared" si="2"/>
        <v>AgriMAXX_Exp_1913</v>
      </c>
      <c r="B145" s="28" t="s">
        <v>14</v>
      </c>
      <c r="C145" s="28" t="s">
        <v>100</v>
      </c>
      <c r="D145" s="28" t="s">
        <v>15</v>
      </c>
      <c r="E145" s="28" t="s">
        <v>13</v>
      </c>
      <c r="F145" s="28" t="s">
        <v>93</v>
      </c>
      <c r="G145" s="69">
        <v>73</v>
      </c>
      <c r="H145" s="28" t="s">
        <v>96</v>
      </c>
    </row>
    <row r="146" spans="1:8">
      <c r="A146" s="37" t="str">
        <f t="shared" si="2"/>
        <v>AgriPro_SY_576</v>
      </c>
      <c r="B146" s="28" t="s">
        <v>34</v>
      </c>
      <c r="C146" s="28" t="s">
        <v>101</v>
      </c>
      <c r="D146" s="28" t="s">
        <v>15</v>
      </c>
      <c r="E146" s="28" t="s">
        <v>13</v>
      </c>
      <c r="F146" s="28" t="s">
        <v>93</v>
      </c>
      <c r="G146" s="69">
        <v>81.3</v>
      </c>
      <c r="H146" s="28" t="s">
        <v>96</v>
      </c>
    </row>
    <row r="147" spans="1:8">
      <c r="A147" s="37" t="str">
        <f t="shared" si="2"/>
        <v>AgriPro_SY_100</v>
      </c>
      <c r="B147" s="28" t="s">
        <v>34</v>
      </c>
      <c r="C147" s="28" t="s">
        <v>102</v>
      </c>
      <c r="D147" s="28" t="s">
        <v>15</v>
      </c>
      <c r="E147" s="28" t="s">
        <v>13</v>
      </c>
      <c r="F147" s="28" t="s">
        <v>93</v>
      </c>
      <c r="G147" s="69">
        <v>76</v>
      </c>
      <c r="H147" s="28" t="s">
        <v>96</v>
      </c>
    </row>
    <row r="148" spans="1:8">
      <c r="A148" s="37" t="str">
        <f t="shared" si="2"/>
        <v>AgriPro_SY_547</v>
      </c>
      <c r="B148" s="28" t="s">
        <v>34</v>
      </c>
      <c r="C148" s="28" t="s">
        <v>103</v>
      </c>
      <c r="D148" s="28" t="s">
        <v>15</v>
      </c>
      <c r="E148" s="28" t="s">
        <v>13</v>
      </c>
      <c r="F148" s="28" t="s">
        <v>93</v>
      </c>
      <c r="G148" s="69">
        <v>68.099999999999994</v>
      </c>
      <c r="H148" s="28" t="s">
        <v>96</v>
      </c>
    </row>
    <row r="149" spans="1:8">
      <c r="A149" s="37" t="str">
        <f t="shared" si="2"/>
        <v>AgriPro_SY_Viper</v>
      </c>
      <c r="B149" s="28" t="s">
        <v>34</v>
      </c>
      <c r="C149" s="28" t="s">
        <v>104</v>
      </c>
      <c r="D149" s="28" t="s">
        <v>15</v>
      </c>
      <c r="E149" s="28" t="s">
        <v>13</v>
      </c>
      <c r="F149" s="28" t="s">
        <v>93</v>
      </c>
      <c r="G149" s="69">
        <v>75.599999999999994</v>
      </c>
      <c r="H149" s="28" t="s">
        <v>96</v>
      </c>
    </row>
    <row r="150" spans="1:8">
      <c r="A150" s="37" t="str">
        <f t="shared" si="2"/>
        <v>BioTown_Seeds_Diener_491W</v>
      </c>
      <c r="B150" s="28" t="s">
        <v>105</v>
      </c>
      <c r="C150" s="28" t="s">
        <v>106</v>
      </c>
      <c r="D150" s="28" t="s">
        <v>86</v>
      </c>
      <c r="E150" s="28" t="s">
        <v>13</v>
      </c>
      <c r="F150" s="28" t="s">
        <v>93</v>
      </c>
      <c r="G150" s="69">
        <v>76.8</v>
      </c>
      <c r="H150" s="28" t="s">
        <v>96</v>
      </c>
    </row>
    <row r="151" spans="1:8">
      <c r="A151" s="37" t="str">
        <f t="shared" si="2"/>
        <v>BioTown_Seeds_Diener_497W</v>
      </c>
      <c r="B151" s="28" t="s">
        <v>105</v>
      </c>
      <c r="C151" s="28" t="s">
        <v>107</v>
      </c>
      <c r="D151" s="28" t="s">
        <v>86</v>
      </c>
      <c r="E151" s="28" t="s">
        <v>13</v>
      </c>
      <c r="F151" s="28" t="s">
        <v>93</v>
      </c>
      <c r="G151" s="69">
        <v>80.400000000000006</v>
      </c>
      <c r="H151" s="28" t="s">
        <v>96</v>
      </c>
    </row>
    <row r="152" spans="1:8">
      <c r="A152" s="37" t="str">
        <f t="shared" si="2"/>
        <v>BioTown_Seeds_Diener_D510W</v>
      </c>
      <c r="B152" s="28" t="s">
        <v>105</v>
      </c>
      <c r="C152" s="28" t="s">
        <v>108</v>
      </c>
      <c r="D152" s="28" t="s">
        <v>86</v>
      </c>
      <c r="E152" s="28" t="s">
        <v>13</v>
      </c>
      <c r="F152" s="28" t="s">
        <v>93</v>
      </c>
      <c r="G152" s="69">
        <v>69.400000000000006</v>
      </c>
      <c r="H152" s="28" t="s">
        <v>96</v>
      </c>
    </row>
    <row r="153" spans="1:8">
      <c r="A153" s="37" t="str">
        <f t="shared" si="2"/>
        <v>BioTown_Seeds_Diener_XW1902W</v>
      </c>
      <c r="B153" s="28" t="s">
        <v>105</v>
      </c>
      <c r="C153" s="28" t="s">
        <v>109</v>
      </c>
      <c r="D153" s="28" t="s">
        <v>86</v>
      </c>
      <c r="E153" s="28" t="s">
        <v>13</v>
      </c>
      <c r="F153" s="28" t="s">
        <v>93</v>
      </c>
      <c r="G153" s="69">
        <v>68.599999999999994</v>
      </c>
      <c r="H153" s="28" t="s">
        <v>96</v>
      </c>
    </row>
    <row r="154" spans="1:8">
      <c r="A154" s="37" t="str">
        <f t="shared" si="2"/>
        <v>Croplan_CP8550</v>
      </c>
      <c r="B154" s="28" t="s">
        <v>28</v>
      </c>
      <c r="C154" s="28" t="s">
        <v>52</v>
      </c>
      <c r="D154" s="28" t="s">
        <v>17</v>
      </c>
      <c r="E154" s="28" t="s">
        <v>13</v>
      </c>
      <c r="F154" s="28" t="s">
        <v>93</v>
      </c>
      <c r="G154" s="69">
        <v>68.7</v>
      </c>
      <c r="H154" s="28" t="s">
        <v>96</v>
      </c>
    </row>
    <row r="155" spans="1:8">
      <c r="A155" s="37" t="str">
        <f t="shared" si="2"/>
        <v>Croplan_CP8800</v>
      </c>
      <c r="B155" s="28" t="s">
        <v>28</v>
      </c>
      <c r="C155" s="28" t="s">
        <v>53</v>
      </c>
      <c r="D155" s="28" t="s">
        <v>17</v>
      </c>
      <c r="E155" s="28" t="s">
        <v>13</v>
      </c>
      <c r="F155" s="28" t="s">
        <v>93</v>
      </c>
      <c r="G155" s="69">
        <v>72.599999999999994</v>
      </c>
      <c r="H155" s="28" t="s">
        <v>96</v>
      </c>
    </row>
    <row r="156" spans="1:8">
      <c r="A156" s="37" t="str">
        <f t="shared" si="2"/>
        <v>Croplan_CP9415</v>
      </c>
      <c r="B156" s="28" t="s">
        <v>28</v>
      </c>
      <c r="C156" s="28" t="s">
        <v>54</v>
      </c>
      <c r="D156" s="28" t="s">
        <v>17</v>
      </c>
      <c r="E156" s="28" t="s">
        <v>13</v>
      </c>
      <c r="F156" s="28" t="s">
        <v>93</v>
      </c>
      <c r="G156" s="69">
        <v>76.099999999999994</v>
      </c>
      <c r="H156" s="28" t="s">
        <v>96</v>
      </c>
    </row>
    <row r="157" spans="1:8">
      <c r="A157" s="37" t="str">
        <f t="shared" si="2"/>
        <v>Croplan_CP9606</v>
      </c>
      <c r="B157" s="28" t="s">
        <v>28</v>
      </c>
      <c r="C157" s="37" t="s">
        <v>55</v>
      </c>
      <c r="D157" s="28" t="s">
        <v>17</v>
      </c>
      <c r="E157" s="28" t="s">
        <v>13</v>
      </c>
      <c r="F157" s="28" t="s">
        <v>93</v>
      </c>
      <c r="G157" s="69">
        <v>88.1</v>
      </c>
      <c r="H157" s="28" t="s">
        <v>96</v>
      </c>
    </row>
    <row r="158" spans="1:8">
      <c r="A158" s="37" t="str">
        <f t="shared" si="2"/>
        <v>Dyna-Gro_9522</v>
      </c>
      <c r="B158" s="28" t="s">
        <v>18</v>
      </c>
      <c r="C158" s="37">
        <v>9522</v>
      </c>
      <c r="D158" s="28" t="s">
        <v>17</v>
      </c>
      <c r="E158" s="28" t="s">
        <v>13</v>
      </c>
      <c r="F158" s="28" t="s">
        <v>93</v>
      </c>
      <c r="G158" s="69">
        <v>82</v>
      </c>
      <c r="H158" s="28" t="s">
        <v>96</v>
      </c>
    </row>
    <row r="159" spans="1:8">
      <c r="A159" s="37" t="str">
        <f t="shared" si="2"/>
        <v>Dyna-Gro_9701</v>
      </c>
      <c r="B159" s="28" t="s">
        <v>18</v>
      </c>
      <c r="C159" s="37">
        <v>9701</v>
      </c>
      <c r="D159" s="28" t="s">
        <v>17</v>
      </c>
      <c r="E159" s="28" t="s">
        <v>13</v>
      </c>
      <c r="F159" s="28" t="s">
        <v>93</v>
      </c>
      <c r="G159" s="69">
        <v>78.5</v>
      </c>
      <c r="H159" s="28" t="s">
        <v>96</v>
      </c>
    </row>
    <row r="160" spans="1:8">
      <c r="A160" s="37" t="str">
        <f t="shared" si="2"/>
        <v>Dyna-Gro_9750</v>
      </c>
      <c r="B160" s="28" t="s">
        <v>18</v>
      </c>
      <c r="C160" s="37">
        <v>9750</v>
      </c>
      <c r="D160" s="28" t="s">
        <v>17</v>
      </c>
      <c r="E160" s="28" t="s">
        <v>13</v>
      </c>
      <c r="F160" s="28" t="s">
        <v>93</v>
      </c>
      <c r="G160" s="69">
        <v>71.8</v>
      </c>
      <c r="H160" s="28" t="s">
        <v>96</v>
      </c>
    </row>
    <row r="161" spans="1:8">
      <c r="A161" s="37" t="str">
        <f t="shared" si="2"/>
        <v>Dyna-Gro_9862</v>
      </c>
      <c r="B161" s="28" t="s">
        <v>18</v>
      </c>
      <c r="C161" s="37">
        <v>9862</v>
      </c>
      <c r="D161" s="28" t="s">
        <v>17</v>
      </c>
      <c r="E161" s="28" t="s">
        <v>13</v>
      </c>
      <c r="F161" s="28" t="s">
        <v>93</v>
      </c>
      <c r="G161" s="69">
        <v>69.7</v>
      </c>
      <c r="H161" s="28" t="s">
        <v>96</v>
      </c>
    </row>
    <row r="162" spans="1:8">
      <c r="A162" s="37" t="str">
        <f t="shared" si="2"/>
        <v>Dyna-Gro_9932</v>
      </c>
      <c r="B162" s="28" t="s">
        <v>18</v>
      </c>
      <c r="C162" s="37">
        <v>9932</v>
      </c>
      <c r="D162" s="28" t="s">
        <v>17</v>
      </c>
      <c r="E162" s="28" t="s">
        <v>13</v>
      </c>
      <c r="F162" s="28" t="s">
        <v>93</v>
      </c>
      <c r="G162" s="69">
        <v>78.3</v>
      </c>
      <c r="H162" s="28" t="s">
        <v>96</v>
      </c>
    </row>
    <row r="163" spans="1:8">
      <c r="A163" s="37" t="str">
        <f t="shared" si="2"/>
        <v>Dyna-Gro_9941</v>
      </c>
      <c r="B163" s="28" t="s">
        <v>18</v>
      </c>
      <c r="C163" s="37">
        <v>9941</v>
      </c>
      <c r="D163" s="28" t="s">
        <v>17</v>
      </c>
      <c r="E163" s="28" t="s">
        <v>13</v>
      </c>
      <c r="F163" s="28" t="s">
        <v>93</v>
      </c>
      <c r="G163" s="69">
        <v>84</v>
      </c>
      <c r="H163" s="28" t="s">
        <v>96</v>
      </c>
    </row>
    <row r="164" spans="1:8">
      <c r="A164" s="37" t="str">
        <f t="shared" si="2"/>
        <v>Dyna-Gro_9980</v>
      </c>
      <c r="B164" s="28" t="s">
        <v>18</v>
      </c>
      <c r="C164" s="37">
        <v>9980</v>
      </c>
      <c r="D164" s="28" t="s">
        <v>17</v>
      </c>
      <c r="E164" s="28" t="s">
        <v>13</v>
      </c>
      <c r="F164" s="28" t="s">
        <v>93</v>
      </c>
      <c r="G164" s="69">
        <v>76.400000000000006</v>
      </c>
      <c r="H164" s="28" t="s">
        <v>96</v>
      </c>
    </row>
    <row r="165" spans="1:8">
      <c r="A165" s="37" t="str">
        <f t="shared" si="2"/>
        <v>Dyna-Gro_WX18416</v>
      </c>
      <c r="B165" s="28" t="s">
        <v>18</v>
      </c>
      <c r="C165" s="37" t="s">
        <v>56</v>
      </c>
      <c r="D165" s="28" t="s">
        <v>17</v>
      </c>
      <c r="E165" s="28" t="s">
        <v>13</v>
      </c>
      <c r="F165" s="28" t="s">
        <v>93</v>
      </c>
      <c r="G165" s="69">
        <v>74.7</v>
      </c>
      <c r="H165" s="28" t="s">
        <v>96</v>
      </c>
    </row>
    <row r="166" spans="1:8">
      <c r="A166" s="37" t="str">
        <f t="shared" si="2"/>
        <v>Dyna-Gro_WX19713</v>
      </c>
      <c r="B166" s="28" t="s">
        <v>18</v>
      </c>
      <c r="C166" s="28" t="s">
        <v>57</v>
      </c>
      <c r="D166" s="28" t="s">
        <v>17</v>
      </c>
      <c r="E166" s="28" t="s">
        <v>13</v>
      </c>
      <c r="F166" s="28" t="s">
        <v>93</v>
      </c>
      <c r="G166" s="69">
        <v>79.599999999999994</v>
      </c>
      <c r="H166" s="28" t="s">
        <v>96</v>
      </c>
    </row>
    <row r="167" spans="1:8">
      <c r="A167" s="37" t="str">
        <f t="shared" si="2"/>
        <v>Dyna-Gro_WX19714</v>
      </c>
      <c r="B167" s="28" t="s">
        <v>18</v>
      </c>
      <c r="C167" s="28" t="s">
        <v>58</v>
      </c>
      <c r="D167" s="28" t="s">
        <v>17</v>
      </c>
      <c r="E167" s="28" t="s">
        <v>13</v>
      </c>
      <c r="F167" s="28" t="s">
        <v>93</v>
      </c>
      <c r="G167" s="69">
        <v>65.099999999999994</v>
      </c>
      <c r="H167" s="28" t="s">
        <v>96</v>
      </c>
    </row>
    <row r="168" spans="1:8">
      <c r="A168" s="37" t="str">
        <f t="shared" si="2"/>
        <v>Go_Wheat_2058</v>
      </c>
      <c r="B168" s="28" t="s">
        <v>110</v>
      </c>
      <c r="C168" s="37">
        <v>2058</v>
      </c>
      <c r="D168" s="28" t="s">
        <v>15</v>
      </c>
      <c r="E168" s="28" t="s">
        <v>13</v>
      </c>
      <c r="F168" s="28" t="s">
        <v>93</v>
      </c>
      <c r="G168" s="69">
        <v>71.099999999999994</v>
      </c>
      <c r="H168" s="28" t="s">
        <v>96</v>
      </c>
    </row>
    <row r="169" spans="1:8">
      <c r="A169" s="37" t="str">
        <f t="shared" si="2"/>
        <v>Go_Wheat_EXP18-1</v>
      </c>
      <c r="B169" s="28" t="s">
        <v>110</v>
      </c>
      <c r="C169" s="28" t="s">
        <v>60</v>
      </c>
      <c r="D169" s="28" t="s">
        <v>15</v>
      </c>
      <c r="E169" s="28" t="s">
        <v>13</v>
      </c>
      <c r="F169" s="28" t="s">
        <v>93</v>
      </c>
      <c r="G169" s="69">
        <v>72</v>
      </c>
      <c r="H169" s="28" t="s">
        <v>96</v>
      </c>
    </row>
    <row r="170" spans="1:8">
      <c r="A170" s="37" t="str">
        <f t="shared" si="2"/>
        <v>Go_Wheat_EXP18-2</v>
      </c>
      <c r="B170" s="28" t="s">
        <v>110</v>
      </c>
      <c r="C170" s="28" t="s">
        <v>61</v>
      </c>
      <c r="D170" s="28" t="s">
        <v>15</v>
      </c>
      <c r="E170" s="28" t="s">
        <v>13</v>
      </c>
      <c r="F170" s="28" t="s">
        <v>93</v>
      </c>
      <c r="G170" s="69">
        <v>72.7</v>
      </c>
      <c r="H170" s="28" t="s">
        <v>96</v>
      </c>
    </row>
    <row r="171" spans="1:8">
      <c r="A171" s="37" t="str">
        <f t="shared" si="2"/>
        <v>GROWMARK_FS_599</v>
      </c>
      <c r="B171" s="28" t="s">
        <v>19</v>
      </c>
      <c r="C171" s="28" t="s">
        <v>111</v>
      </c>
      <c r="D171" s="28" t="s">
        <v>15</v>
      </c>
      <c r="E171" s="28" t="s">
        <v>13</v>
      </c>
      <c r="F171" s="28" t="s">
        <v>93</v>
      </c>
      <c r="G171" s="69">
        <v>79.3</v>
      </c>
      <c r="H171" s="28" t="s">
        <v>96</v>
      </c>
    </row>
    <row r="172" spans="1:8">
      <c r="A172" s="37" t="str">
        <f t="shared" si="2"/>
        <v>GROWMARK_FS_601</v>
      </c>
      <c r="B172" s="28" t="s">
        <v>19</v>
      </c>
      <c r="C172" s="28" t="s">
        <v>112</v>
      </c>
      <c r="D172" s="28" t="s">
        <v>15</v>
      </c>
      <c r="E172" s="28" t="s">
        <v>13</v>
      </c>
      <c r="F172" s="28" t="s">
        <v>93</v>
      </c>
      <c r="G172" s="69">
        <v>65.8</v>
      </c>
      <c r="H172" s="28" t="s">
        <v>96</v>
      </c>
    </row>
    <row r="173" spans="1:8">
      <c r="A173" s="37" t="str">
        <f t="shared" si="2"/>
        <v>GROWMARK_FS_603</v>
      </c>
      <c r="B173" s="28" t="s">
        <v>19</v>
      </c>
      <c r="C173" s="28" t="s">
        <v>113</v>
      </c>
      <c r="D173" s="28" t="s">
        <v>15</v>
      </c>
      <c r="E173" s="28" t="s">
        <v>13</v>
      </c>
      <c r="F173" s="28" t="s">
        <v>93</v>
      </c>
      <c r="G173" s="69">
        <v>72.5</v>
      </c>
      <c r="H173" s="28" t="s">
        <v>96</v>
      </c>
    </row>
    <row r="174" spans="1:8">
      <c r="A174" s="37" t="str">
        <f t="shared" si="2"/>
        <v>GROWMARK_FS_604</v>
      </c>
      <c r="B174" s="28" t="s">
        <v>19</v>
      </c>
      <c r="C174" s="28" t="s">
        <v>114</v>
      </c>
      <c r="D174" s="28" t="s">
        <v>15</v>
      </c>
      <c r="E174" s="28" t="s">
        <v>13</v>
      </c>
      <c r="F174" s="28" t="s">
        <v>93</v>
      </c>
      <c r="G174" s="69">
        <v>74.599999999999994</v>
      </c>
      <c r="H174" s="28" t="s">
        <v>96</v>
      </c>
    </row>
    <row r="175" spans="1:8">
      <c r="A175" s="37" t="str">
        <f t="shared" si="2"/>
        <v>GROWMARK_FS_615</v>
      </c>
      <c r="B175" s="28" t="s">
        <v>19</v>
      </c>
      <c r="C175" s="28" t="s">
        <v>115</v>
      </c>
      <c r="D175" s="28" t="s">
        <v>15</v>
      </c>
      <c r="E175" s="28" t="s">
        <v>13</v>
      </c>
      <c r="F175" s="28" t="s">
        <v>93</v>
      </c>
      <c r="G175" s="69">
        <v>82.7</v>
      </c>
      <c r="H175" s="28" t="s">
        <v>96</v>
      </c>
    </row>
    <row r="176" spans="1:8">
      <c r="A176" s="37" t="str">
        <f t="shared" si="2"/>
        <v>GROWMARK_FS_624</v>
      </c>
      <c r="B176" s="28" t="s">
        <v>19</v>
      </c>
      <c r="C176" s="28" t="s">
        <v>116</v>
      </c>
      <c r="D176" s="28" t="s">
        <v>15</v>
      </c>
      <c r="E176" s="28" t="s">
        <v>13</v>
      </c>
      <c r="F176" s="28" t="s">
        <v>93</v>
      </c>
      <c r="G176" s="69">
        <v>76.599999999999994</v>
      </c>
      <c r="H176" s="28" t="s">
        <v>96</v>
      </c>
    </row>
    <row r="177" spans="1:8">
      <c r="A177" s="37" t="str">
        <f t="shared" si="2"/>
        <v>GROWMARK_WX19A</v>
      </c>
      <c r="B177" s="28" t="s">
        <v>19</v>
      </c>
      <c r="C177" s="28" t="s">
        <v>64</v>
      </c>
      <c r="D177" s="28" t="s">
        <v>15</v>
      </c>
      <c r="E177" s="28" t="s">
        <v>13</v>
      </c>
      <c r="F177" s="28" t="s">
        <v>93</v>
      </c>
      <c r="G177" s="69">
        <v>85.9</v>
      </c>
      <c r="H177" s="28" t="s">
        <v>96</v>
      </c>
    </row>
    <row r="178" spans="1:8">
      <c r="A178" s="37" t="str">
        <f t="shared" si="2"/>
        <v>GROWMARK_WX19B</v>
      </c>
      <c r="B178" s="28" t="s">
        <v>19</v>
      </c>
      <c r="C178" s="28" t="s">
        <v>65</v>
      </c>
      <c r="D178" s="28" t="s">
        <v>15</v>
      </c>
      <c r="E178" s="28" t="s">
        <v>13</v>
      </c>
      <c r="F178" s="28" t="s">
        <v>93</v>
      </c>
      <c r="G178" s="69">
        <v>73</v>
      </c>
      <c r="H178" s="28" t="s">
        <v>96</v>
      </c>
    </row>
    <row r="179" spans="1:8">
      <c r="A179" s="37" t="str">
        <f t="shared" si="2"/>
        <v>Hoffman_Seed_H7W15</v>
      </c>
      <c r="B179" s="28" t="s">
        <v>117</v>
      </c>
      <c r="C179" s="28" t="s">
        <v>22</v>
      </c>
      <c r="D179" s="28" t="s">
        <v>86</v>
      </c>
      <c r="E179" s="28" t="s">
        <v>13</v>
      </c>
      <c r="F179" s="28" t="s">
        <v>93</v>
      </c>
      <c r="G179" s="69">
        <v>73.099999999999994</v>
      </c>
      <c r="H179" s="28" t="s">
        <v>96</v>
      </c>
    </row>
    <row r="180" spans="1:8">
      <c r="A180" s="37" t="str">
        <f t="shared" si="2"/>
        <v>Hoffman_Seed_H7W16</v>
      </c>
      <c r="B180" s="28" t="s">
        <v>117</v>
      </c>
      <c r="C180" s="37" t="s">
        <v>29</v>
      </c>
      <c r="D180" s="28" t="s">
        <v>86</v>
      </c>
      <c r="E180" s="28" t="s">
        <v>13</v>
      </c>
      <c r="F180" s="28" t="s">
        <v>93</v>
      </c>
      <c r="G180" s="69">
        <v>69.3</v>
      </c>
      <c r="H180" s="28" t="s">
        <v>96</v>
      </c>
    </row>
    <row r="181" spans="1:8">
      <c r="A181" s="37" t="str">
        <f t="shared" si="2"/>
        <v>Hoffman_Seed_H7W19</v>
      </c>
      <c r="B181" s="28" t="s">
        <v>117</v>
      </c>
      <c r="C181" s="28" t="s">
        <v>66</v>
      </c>
      <c r="D181" s="28" t="s">
        <v>86</v>
      </c>
      <c r="E181" s="28" t="s">
        <v>13</v>
      </c>
      <c r="F181" s="28" t="s">
        <v>93</v>
      </c>
      <c r="G181" s="69">
        <v>78.8</v>
      </c>
      <c r="H181" s="28" t="s">
        <v>96</v>
      </c>
    </row>
    <row r="182" spans="1:8">
      <c r="A182" s="37" t="str">
        <f t="shared" si="2"/>
        <v>Hoffman_Seed_H7W28</v>
      </c>
      <c r="B182" s="28" t="s">
        <v>117</v>
      </c>
      <c r="C182" s="28" t="s">
        <v>38</v>
      </c>
      <c r="D182" s="28" t="s">
        <v>86</v>
      </c>
      <c r="E182" s="28" t="s">
        <v>13</v>
      </c>
      <c r="F182" s="28" t="s">
        <v>93</v>
      </c>
      <c r="G182" s="69">
        <v>65</v>
      </c>
      <c r="H182" s="28" t="s">
        <v>96</v>
      </c>
    </row>
    <row r="183" spans="1:8">
      <c r="A183" s="37" t="str">
        <f t="shared" si="2"/>
        <v>Kitchen_Seed_Company_KSC_416</v>
      </c>
      <c r="B183" s="28" t="s">
        <v>118</v>
      </c>
      <c r="C183" s="28" t="s">
        <v>119</v>
      </c>
      <c r="D183" s="28" t="s">
        <v>17</v>
      </c>
      <c r="E183" s="28" t="s">
        <v>13</v>
      </c>
      <c r="F183" s="28" t="s">
        <v>93</v>
      </c>
      <c r="G183" s="69">
        <v>73.5</v>
      </c>
      <c r="H183" s="28" t="s">
        <v>96</v>
      </c>
    </row>
    <row r="184" spans="1:8">
      <c r="A184" s="37" t="str">
        <f t="shared" si="2"/>
        <v>Kitchen_Seed_Company_KSC_417</v>
      </c>
      <c r="B184" s="28" t="s">
        <v>118</v>
      </c>
      <c r="C184" s="28" t="s">
        <v>120</v>
      </c>
      <c r="D184" s="28" t="s">
        <v>17</v>
      </c>
      <c r="E184" s="28" t="s">
        <v>13</v>
      </c>
      <c r="F184" s="28" t="s">
        <v>93</v>
      </c>
      <c r="G184" s="69">
        <v>80.5</v>
      </c>
      <c r="H184" s="28" t="s">
        <v>96</v>
      </c>
    </row>
    <row r="185" spans="1:8">
      <c r="A185" s="37" t="str">
        <f t="shared" si="2"/>
        <v>Kitchen_Seed_Company_KSC_418</v>
      </c>
      <c r="B185" s="28" t="s">
        <v>118</v>
      </c>
      <c r="C185" s="28" t="s">
        <v>121</v>
      </c>
      <c r="D185" s="28" t="s">
        <v>17</v>
      </c>
      <c r="E185" s="28" t="s">
        <v>13</v>
      </c>
      <c r="F185" s="28" t="s">
        <v>93</v>
      </c>
      <c r="G185" s="69">
        <v>78.7</v>
      </c>
      <c r="H185" s="28" t="s">
        <v>96</v>
      </c>
    </row>
    <row r="186" spans="1:8">
      <c r="A186" s="37" t="str">
        <f t="shared" si="2"/>
        <v>KWS_Cereals_KWS19X03</v>
      </c>
      <c r="B186" s="28" t="s">
        <v>122</v>
      </c>
      <c r="C186" s="28" t="s">
        <v>68</v>
      </c>
      <c r="D186" s="28" t="s">
        <v>15</v>
      </c>
      <c r="E186" s="28" t="s">
        <v>13</v>
      </c>
      <c r="F186" s="28" t="s">
        <v>93</v>
      </c>
      <c r="G186" s="69">
        <v>66</v>
      </c>
      <c r="H186" s="28" t="s">
        <v>96</v>
      </c>
    </row>
    <row r="187" spans="1:8">
      <c r="A187" s="37" t="str">
        <f t="shared" si="2"/>
        <v>KWS_Cereals_KWS19X07</v>
      </c>
      <c r="B187" s="28" t="s">
        <v>122</v>
      </c>
      <c r="C187" s="28" t="s">
        <v>69</v>
      </c>
      <c r="D187" s="28" t="s">
        <v>15</v>
      </c>
      <c r="E187" s="28" t="s">
        <v>13</v>
      </c>
      <c r="F187" s="28" t="s">
        <v>93</v>
      </c>
      <c r="G187" s="69">
        <v>92</v>
      </c>
      <c r="H187" s="28" t="s">
        <v>96</v>
      </c>
    </row>
    <row r="188" spans="1:8">
      <c r="A188" s="37" t="str">
        <f t="shared" si="2"/>
        <v>KWS_Cereals_KWS19X09</v>
      </c>
      <c r="B188" s="28" t="s">
        <v>122</v>
      </c>
      <c r="C188" s="37" t="s">
        <v>76</v>
      </c>
      <c r="D188" s="28" t="s">
        <v>15</v>
      </c>
      <c r="E188" s="28" t="s">
        <v>13</v>
      </c>
      <c r="F188" s="28" t="s">
        <v>93</v>
      </c>
      <c r="G188" s="69">
        <v>73.2</v>
      </c>
      <c r="H188" s="28" t="s">
        <v>96</v>
      </c>
    </row>
    <row r="189" spans="1:8">
      <c r="A189" s="37" t="str">
        <f t="shared" si="2"/>
        <v>LCS_AMMO</v>
      </c>
      <c r="B189" s="28" t="s">
        <v>40</v>
      </c>
      <c r="C189" s="37" t="s">
        <v>41</v>
      </c>
      <c r="D189" s="28" t="s">
        <v>86</v>
      </c>
      <c r="E189" s="28" t="s">
        <v>13</v>
      </c>
      <c r="F189" s="28" t="s">
        <v>93</v>
      </c>
      <c r="G189" s="69">
        <v>70.3</v>
      </c>
      <c r="H189" s="28" t="s">
        <v>96</v>
      </c>
    </row>
    <row r="190" spans="1:8">
      <c r="A190" s="37" t="str">
        <f t="shared" si="2"/>
        <v>Limagrain_L11548</v>
      </c>
      <c r="B190" s="28" t="s">
        <v>42</v>
      </c>
      <c r="C190" s="28" t="s">
        <v>80</v>
      </c>
      <c r="D190" s="28" t="s">
        <v>17</v>
      </c>
      <c r="E190" s="28" t="s">
        <v>13</v>
      </c>
      <c r="F190" s="28" t="s">
        <v>93</v>
      </c>
      <c r="G190" s="69">
        <v>78.7</v>
      </c>
      <c r="H190" s="28" t="s">
        <v>96</v>
      </c>
    </row>
    <row r="191" spans="1:8">
      <c r="A191" s="37" t="str">
        <f t="shared" si="2"/>
        <v>Limagrain_L11713</v>
      </c>
      <c r="B191" s="28" t="s">
        <v>42</v>
      </c>
      <c r="C191" s="37" t="s">
        <v>70</v>
      </c>
      <c r="D191" s="28" t="s">
        <v>17</v>
      </c>
      <c r="E191" s="28" t="s">
        <v>13</v>
      </c>
      <c r="F191" s="28" t="s">
        <v>93</v>
      </c>
      <c r="G191" s="69">
        <v>61.4</v>
      </c>
      <c r="H191" s="28" t="s">
        <v>96</v>
      </c>
    </row>
    <row r="192" spans="1:8">
      <c r="A192" s="37" t="str">
        <f t="shared" si="2"/>
        <v>Pioneer_25R61</v>
      </c>
      <c r="B192" s="28" t="s">
        <v>35</v>
      </c>
      <c r="C192" s="37" t="s">
        <v>71</v>
      </c>
      <c r="D192" s="28" t="s">
        <v>15</v>
      </c>
      <c r="E192" s="28" t="s">
        <v>13</v>
      </c>
      <c r="F192" s="28" t="s">
        <v>93</v>
      </c>
      <c r="G192" s="69">
        <v>82.4</v>
      </c>
      <c r="H192" s="28" t="s">
        <v>96</v>
      </c>
    </row>
    <row r="193" spans="1:8">
      <c r="A193" s="37" t="str">
        <f t="shared" si="2"/>
        <v>Pioneer_25R74</v>
      </c>
      <c r="B193" s="28" t="s">
        <v>35</v>
      </c>
      <c r="C193" s="37" t="s">
        <v>72</v>
      </c>
      <c r="D193" s="28" t="s">
        <v>15</v>
      </c>
      <c r="E193" s="28" t="s">
        <v>13</v>
      </c>
      <c r="F193" s="28" t="s">
        <v>93</v>
      </c>
      <c r="G193" s="69">
        <v>81.400000000000006</v>
      </c>
      <c r="H193" s="28" t="s">
        <v>96</v>
      </c>
    </row>
    <row r="194" spans="1:8">
      <c r="A194" s="37" t="str">
        <f t="shared" ref="A194:A257" si="3">B194&amp;"_"&amp;C194</f>
        <v>Pioneer_25R77</v>
      </c>
      <c r="B194" s="28" t="s">
        <v>35</v>
      </c>
      <c r="C194" s="37" t="s">
        <v>73</v>
      </c>
      <c r="D194" s="28" t="s">
        <v>15</v>
      </c>
      <c r="E194" s="28" t="s">
        <v>13</v>
      </c>
      <c r="F194" s="28" t="s">
        <v>93</v>
      </c>
      <c r="G194" s="69">
        <v>79.900000000000006</v>
      </c>
      <c r="H194" s="28" t="s">
        <v>96</v>
      </c>
    </row>
    <row r="195" spans="1:8">
      <c r="A195" s="37" t="str">
        <f t="shared" si="3"/>
        <v>ProHarvest_286</v>
      </c>
      <c r="B195" s="28" t="s">
        <v>74</v>
      </c>
      <c r="C195" s="37">
        <v>286</v>
      </c>
      <c r="D195" s="28" t="s">
        <v>17</v>
      </c>
      <c r="E195" s="28" t="s">
        <v>13</v>
      </c>
      <c r="F195" s="28" t="s">
        <v>93</v>
      </c>
      <c r="G195" s="69">
        <v>74.400000000000006</v>
      </c>
      <c r="H195" s="28" t="s">
        <v>96</v>
      </c>
    </row>
    <row r="196" spans="1:8">
      <c r="A196" s="37" t="str">
        <f t="shared" si="3"/>
        <v>ProHarvest_317</v>
      </c>
      <c r="B196" s="28" t="s">
        <v>74</v>
      </c>
      <c r="C196" s="37">
        <v>317</v>
      </c>
      <c r="D196" s="28" t="s">
        <v>17</v>
      </c>
      <c r="E196" s="28" t="s">
        <v>13</v>
      </c>
      <c r="F196" s="28" t="s">
        <v>93</v>
      </c>
      <c r="G196" s="69">
        <v>58.9</v>
      </c>
      <c r="H196" s="28" t="s">
        <v>96</v>
      </c>
    </row>
    <row r="197" spans="1:8">
      <c r="A197" s="37" t="str">
        <f t="shared" si="3"/>
        <v>USG_3329</v>
      </c>
      <c r="B197" s="28" t="s">
        <v>26</v>
      </c>
      <c r="C197" s="37">
        <v>3329</v>
      </c>
      <c r="D197" s="28" t="s">
        <v>17</v>
      </c>
      <c r="E197" s="28" t="s">
        <v>13</v>
      </c>
      <c r="F197" s="28" t="s">
        <v>93</v>
      </c>
      <c r="G197" s="69">
        <v>79.8</v>
      </c>
      <c r="H197" s="28" t="s">
        <v>96</v>
      </c>
    </row>
    <row r="198" spans="1:8">
      <c r="A198" s="37" t="str">
        <f t="shared" si="3"/>
        <v>USG_3404</v>
      </c>
      <c r="B198" s="28" t="s">
        <v>26</v>
      </c>
      <c r="C198" s="37">
        <v>3404</v>
      </c>
      <c r="D198" s="28" t="s">
        <v>17</v>
      </c>
      <c r="E198" s="28" t="s">
        <v>13</v>
      </c>
      <c r="F198" s="28" t="s">
        <v>93</v>
      </c>
      <c r="G198" s="69">
        <v>75.5</v>
      </c>
      <c r="H198" s="28" t="s">
        <v>96</v>
      </c>
    </row>
    <row r="199" spans="1:8">
      <c r="A199" s="37" t="str">
        <f t="shared" si="3"/>
        <v>USG_3536</v>
      </c>
      <c r="B199" s="28" t="s">
        <v>26</v>
      </c>
      <c r="C199" s="37">
        <v>3536</v>
      </c>
      <c r="D199" s="28" t="s">
        <v>17</v>
      </c>
      <c r="E199" s="28" t="s">
        <v>13</v>
      </c>
      <c r="F199" s="28" t="s">
        <v>93</v>
      </c>
      <c r="G199" s="69">
        <v>73</v>
      </c>
      <c r="H199" s="28" t="s">
        <v>96</v>
      </c>
    </row>
    <row r="200" spans="1:8">
      <c r="A200" s="37" t="str">
        <f t="shared" si="3"/>
        <v>AgriMAXX_444</v>
      </c>
      <c r="B200" s="28" t="s">
        <v>14</v>
      </c>
      <c r="C200" s="37">
        <v>444</v>
      </c>
      <c r="D200" s="28" t="s">
        <v>15</v>
      </c>
      <c r="E200" s="28" t="s">
        <v>13</v>
      </c>
      <c r="F200" s="28" t="s">
        <v>94</v>
      </c>
      <c r="G200" s="69">
        <v>54.6</v>
      </c>
      <c r="H200" s="28" t="s">
        <v>96</v>
      </c>
    </row>
    <row r="201" spans="1:8">
      <c r="A201" s="37" t="str">
        <f t="shared" si="3"/>
        <v>AgriMAXX_454</v>
      </c>
      <c r="B201" s="28" t="s">
        <v>14</v>
      </c>
      <c r="C201" s="37">
        <v>454</v>
      </c>
      <c r="D201" s="28" t="s">
        <v>15</v>
      </c>
      <c r="E201" s="28" t="s">
        <v>13</v>
      </c>
      <c r="F201" s="28" t="s">
        <v>94</v>
      </c>
      <c r="G201" s="69">
        <v>49</v>
      </c>
      <c r="H201" s="28" t="s">
        <v>96</v>
      </c>
    </row>
    <row r="202" spans="1:8">
      <c r="A202" s="37" t="str">
        <f t="shared" si="3"/>
        <v>AgriMAXX_463</v>
      </c>
      <c r="B202" s="28" t="s">
        <v>14</v>
      </c>
      <c r="C202" s="37">
        <v>463</v>
      </c>
      <c r="D202" s="28" t="s">
        <v>15</v>
      </c>
      <c r="E202" s="28" t="s">
        <v>13</v>
      </c>
      <c r="F202" s="28" t="s">
        <v>94</v>
      </c>
      <c r="G202" s="69">
        <v>54.1</v>
      </c>
      <c r="H202" s="28" t="s">
        <v>96</v>
      </c>
    </row>
    <row r="203" spans="1:8">
      <c r="A203" s="37" t="str">
        <f t="shared" si="3"/>
        <v>AgriMAXX_473</v>
      </c>
      <c r="B203" s="28" t="s">
        <v>14</v>
      </c>
      <c r="C203" s="37">
        <v>473</v>
      </c>
      <c r="D203" s="28" t="s">
        <v>15</v>
      </c>
      <c r="E203" s="28" t="s">
        <v>13</v>
      </c>
      <c r="F203" s="28" t="s">
        <v>94</v>
      </c>
      <c r="G203" s="69">
        <v>55</v>
      </c>
      <c r="H203" s="28" t="s">
        <v>96</v>
      </c>
    </row>
    <row r="204" spans="1:8">
      <c r="A204" s="37" t="str">
        <f t="shared" si="3"/>
        <v>AgriMAXX_475</v>
      </c>
      <c r="B204" s="28" t="s">
        <v>14</v>
      </c>
      <c r="C204" s="37">
        <v>475</v>
      </c>
      <c r="D204" s="28" t="s">
        <v>15</v>
      </c>
      <c r="E204" s="28" t="s">
        <v>13</v>
      </c>
      <c r="F204" s="28" t="s">
        <v>94</v>
      </c>
      <c r="G204" s="69">
        <v>55.1</v>
      </c>
      <c r="H204" s="28" t="s">
        <v>96</v>
      </c>
    </row>
    <row r="205" spans="1:8">
      <c r="A205" s="37" t="str">
        <f t="shared" si="3"/>
        <v>AgriMAXX_485</v>
      </c>
      <c r="B205" s="28" t="s">
        <v>14</v>
      </c>
      <c r="C205" s="37">
        <v>485</v>
      </c>
      <c r="D205" s="28" t="s">
        <v>15</v>
      </c>
      <c r="E205" s="28" t="s">
        <v>13</v>
      </c>
      <c r="F205" s="28" t="s">
        <v>94</v>
      </c>
      <c r="G205" s="69">
        <v>53.6</v>
      </c>
      <c r="H205" s="28" t="s">
        <v>96</v>
      </c>
    </row>
    <row r="206" spans="1:8">
      <c r="A206" s="37" t="str">
        <f t="shared" si="3"/>
        <v>AgriMAXX_486</v>
      </c>
      <c r="B206" s="28" t="s">
        <v>14</v>
      </c>
      <c r="C206" s="37">
        <v>486</v>
      </c>
      <c r="D206" s="28" t="s">
        <v>15</v>
      </c>
      <c r="E206" s="28" t="s">
        <v>13</v>
      </c>
      <c r="F206" s="28" t="s">
        <v>94</v>
      </c>
      <c r="G206" s="69">
        <v>51.6</v>
      </c>
      <c r="H206" s="28" t="s">
        <v>96</v>
      </c>
    </row>
    <row r="207" spans="1:8">
      <c r="A207" s="37" t="str">
        <f t="shared" si="3"/>
        <v>AgriMAXX_495</v>
      </c>
      <c r="B207" s="28" t="s">
        <v>14</v>
      </c>
      <c r="C207" s="37">
        <v>495</v>
      </c>
      <c r="D207" s="28" t="s">
        <v>15</v>
      </c>
      <c r="E207" s="28" t="s">
        <v>13</v>
      </c>
      <c r="F207" s="28" t="s">
        <v>94</v>
      </c>
      <c r="G207" s="69">
        <v>53.1</v>
      </c>
      <c r="H207" s="28" t="s">
        <v>96</v>
      </c>
    </row>
    <row r="208" spans="1:8">
      <c r="A208" s="37" t="str">
        <f t="shared" si="3"/>
        <v>AgriMAXX_Exp_1902</v>
      </c>
      <c r="B208" s="28" t="s">
        <v>14</v>
      </c>
      <c r="C208" s="37" t="s">
        <v>97</v>
      </c>
      <c r="D208" s="28" t="s">
        <v>15</v>
      </c>
      <c r="E208" s="28" t="s">
        <v>13</v>
      </c>
      <c r="F208" s="28" t="s">
        <v>94</v>
      </c>
      <c r="G208" s="69">
        <v>49.4</v>
      </c>
      <c r="H208" s="28" t="s">
        <v>96</v>
      </c>
    </row>
    <row r="209" spans="1:8">
      <c r="A209" s="37" t="str">
        <f t="shared" si="3"/>
        <v>AgriMAXX_Exp_1905</v>
      </c>
      <c r="B209" s="28" t="s">
        <v>14</v>
      </c>
      <c r="C209" s="28" t="s">
        <v>98</v>
      </c>
      <c r="D209" s="28" t="s">
        <v>15</v>
      </c>
      <c r="E209" s="28" t="s">
        <v>13</v>
      </c>
      <c r="F209" s="28" t="s">
        <v>94</v>
      </c>
      <c r="G209" s="69">
        <v>51.9</v>
      </c>
      <c r="H209" s="28" t="s">
        <v>96</v>
      </c>
    </row>
    <row r="210" spans="1:8">
      <c r="A210" s="37" t="str">
        <f t="shared" si="3"/>
        <v>AgriMAXX_Exp_1906</v>
      </c>
      <c r="B210" s="28" t="s">
        <v>14</v>
      </c>
      <c r="C210" s="28" t="s">
        <v>99</v>
      </c>
      <c r="D210" s="28" t="s">
        <v>15</v>
      </c>
      <c r="E210" s="28" t="s">
        <v>13</v>
      </c>
      <c r="F210" s="28" t="s">
        <v>94</v>
      </c>
      <c r="G210" s="69">
        <v>50.7</v>
      </c>
      <c r="H210" s="28" t="s">
        <v>96</v>
      </c>
    </row>
    <row r="211" spans="1:8">
      <c r="A211" s="37" t="str">
        <f t="shared" si="3"/>
        <v>AgriMAXX_Exp_1913</v>
      </c>
      <c r="B211" s="28" t="s">
        <v>14</v>
      </c>
      <c r="C211" s="28" t="s">
        <v>100</v>
      </c>
      <c r="D211" s="28" t="s">
        <v>15</v>
      </c>
      <c r="E211" s="28" t="s">
        <v>13</v>
      </c>
      <c r="F211" s="28" t="s">
        <v>94</v>
      </c>
      <c r="G211" s="69">
        <v>54.6</v>
      </c>
      <c r="H211" s="28" t="s">
        <v>96</v>
      </c>
    </row>
    <row r="212" spans="1:8">
      <c r="A212" s="37" t="str">
        <f t="shared" si="3"/>
        <v>AgriPro_SY_576</v>
      </c>
      <c r="B212" s="28" t="s">
        <v>34</v>
      </c>
      <c r="C212" s="28" t="s">
        <v>101</v>
      </c>
      <c r="D212" s="28" t="s">
        <v>15</v>
      </c>
      <c r="E212" s="28" t="s">
        <v>13</v>
      </c>
      <c r="F212" s="28" t="s">
        <v>94</v>
      </c>
      <c r="G212" s="69">
        <v>52.5</v>
      </c>
      <c r="H212" s="28" t="s">
        <v>96</v>
      </c>
    </row>
    <row r="213" spans="1:8">
      <c r="A213" s="37" t="str">
        <f t="shared" si="3"/>
        <v>AgriPro_SY_100</v>
      </c>
      <c r="B213" s="28" t="s">
        <v>34</v>
      </c>
      <c r="C213" s="28" t="s">
        <v>102</v>
      </c>
      <c r="D213" s="28" t="s">
        <v>15</v>
      </c>
      <c r="E213" s="28" t="s">
        <v>13</v>
      </c>
      <c r="F213" s="28" t="s">
        <v>94</v>
      </c>
      <c r="G213" s="69">
        <v>54.7</v>
      </c>
      <c r="H213" s="28" t="s">
        <v>96</v>
      </c>
    </row>
    <row r="214" spans="1:8">
      <c r="A214" s="37" t="str">
        <f t="shared" si="3"/>
        <v>AgriPro_SY_547</v>
      </c>
      <c r="B214" s="28" t="s">
        <v>34</v>
      </c>
      <c r="C214" s="28" t="s">
        <v>103</v>
      </c>
      <c r="D214" s="28" t="s">
        <v>15</v>
      </c>
      <c r="E214" s="28" t="s">
        <v>13</v>
      </c>
      <c r="F214" s="28" t="s">
        <v>94</v>
      </c>
      <c r="G214" s="69">
        <v>55.3</v>
      </c>
      <c r="H214" s="28" t="s">
        <v>96</v>
      </c>
    </row>
    <row r="215" spans="1:8">
      <c r="A215" s="37" t="str">
        <f t="shared" si="3"/>
        <v>AgriPro_SY_Viper</v>
      </c>
      <c r="B215" s="28" t="s">
        <v>34</v>
      </c>
      <c r="C215" s="28" t="s">
        <v>104</v>
      </c>
      <c r="D215" s="28" t="s">
        <v>15</v>
      </c>
      <c r="E215" s="28" t="s">
        <v>13</v>
      </c>
      <c r="F215" s="28" t="s">
        <v>94</v>
      </c>
      <c r="G215" s="69">
        <v>57.8</v>
      </c>
      <c r="H215" s="28" t="s">
        <v>96</v>
      </c>
    </row>
    <row r="216" spans="1:8">
      <c r="A216" s="37" t="str">
        <f t="shared" si="3"/>
        <v>BioTown_Seeds_Diener_491W</v>
      </c>
      <c r="B216" s="28" t="s">
        <v>105</v>
      </c>
      <c r="C216" s="28" t="s">
        <v>106</v>
      </c>
      <c r="D216" s="28" t="s">
        <v>86</v>
      </c>
      <c r="E216" s="28" t="s">
        <v>13</v>
      </c>
      <c r="F216" s="28" t="s">
        <v>94</v>
      </c>
      <c r="G216" s="69">
        <v>54.1</v>
      </c>
      <c r="H216" s="28" t="s">
        <v>96</v>
      </c>
    </row>
    <row r="217" spans="1:8">
      <c r="A217" s="37" t="str">
        <f t="shared" si="3"/>
        <v>BioTown_Seeds_Diener_497W</v>
      </c>
      <c r="B217" s="28" t="s">
        <v>105</v>
      </c>
      <c r="C217" s="28" t="s">
        <v>107</v>
      </c>
      <c r="D217" s="28" t="s">
        <v>86</v>
      </c>
      <c r="E217" s="28" t="s">
        <v>13</v>
      </c>
      <c r="F217" s="28" t="s">
        <v>94</v>
      </c>
      <c r="G217" s="69">
        <v>50.5</v>
      </c>
      <c r="H217" s="28" t="s">
        <v>96</v>
      </c>
    </row>
    <row r="218" spans="1:8">
      <c r="A218" s="37" t="str">
        <f t="shared" si="3"/>
        <v>BioTown_Seeds_Diener_D510W</v>
      </c>
      <c r="B218" s="28" t="s">
        <v>105</v>
      </c>
      <c r="C218" s="28" t="s">
        <v>108</v>
      </c>
      <c r="D218" s="28" t="s">
        <v>86</v>
      </c>
      <c r="E218" s="28" t="s">
        <v>13</v>
      </c>
      <c r="F218" s="28" t="s">
        <v>94</v>
      </c>
      <c r="G218" s="69">
        <v>50.3</v>
      </c>
      <c r="H218" s="28" t="s">
        <v>96</v>
      </c>
    </row>
    <row r="219" spans="1:8">
      <c r="A219" s="37" t="str">
        <f t="shared" si="3"/>
        <v>BioTown_Seeds_Diener_XW1902W</v>
      </c>
      <c r="B219" s="28" t="s">
        <v>105</v>
      </c>
      <c r="C219" s="28" t="s">
        <v>109</v>
      </c>
      <c r="D219" s="28" t="s">
        <v>86</v>
      </c>
      <c r="E219" s="28" t="s">
        <v>13</v>
      </c>
      <c r="F219" s="28" t="s">
        <v>94</v>
      </c>
      <c r="G219" s="69">
        <v>55.9</v>
      </c>
      <c r="H219" s="28" t="s">
        <v>96</v>
      </c>
    </row>
    <row r="220" spans="1:8">
      <c r="A220" s="37" t="str">
        <f t="shared" si="3"/>
        <v>Croplan_CP8550</v>
      </c>
      <c r="B220" s="28" t="s">
        <v>28</v>
      </c>
      <c r="C220" s="28" t="s">
        <v>52</v>
      </c>
      <c r="D220" s="28" t="s">
        <v>17</v>
      </c>
      <c r="E220" s="28" t="s">
        <v>13</v>
      </c>
      <c r="F220" s="28" t="s">
        <v>94</v>
      </c>
      <c r="G220" s="69">
        <v>52.4</v>
      </c>
      <c r="H220" s="28" t="s">
        <v>96</v>
      </c>
    </row>
    <row r="221" spans="1:8">
      <c r="A221" s="37" t="str">
        <f t="shared" si="3"/>
        <v>Croplan_CP8800</v>
      </c>
      <c r="B221" s="28" t="s">
        <v>28</v>
      </c>
      <c r="C221" s="28" t="s">
        <v>53</v>
      </c>
      <c r="D221" s="28" t="s">
        <v>17</v>
      </c>
      <c r="E221" s="28" t="s">
        <v>13</v>
      </c>
      <c r="F221" s="28" t="s">
        <v>94</v>
      </c>
      <c r="G221" s="69">
        <v>49</v>
      </c>
      <c r="H221" s="28" t="s">
        <v>96</v>
      </c>
    </row>
    <row r="222" spans="1:8">
      <c r="A222" s="37" t="str">
        <f t="shared" si="3"/>
        <v>Croplan_CP9415</v>
      </c>
      <c r="B222" s="28" t="s">
        <v>28</v>
      </c>
      <c r="C222" s="28" t="s">
        <v>54</v>
      </c>
      <c r="D222" s="28" t="s">
        <v>17</v>
      </c>
      <c r="E222" s="28" t="s">
        <v>13</v>
      </c>
      <c r="F222" s="28" t="s">
        <v>94</v>
      </c>
      <c r="G222" s="69">
        <v>50.2</v>
      </c>
      <c r="H222" s="28" t="s">
        <v>96</v>
      </c>
    </row>
    <row r="223" spans="1:8">
      <c r="A223" s="37" t="str">
        <f t="shared" si="3"/>
        <v>Croplan_CP9606</v>
      </c>
      <c r="B223" s="28" t="s">
        <v>28</v>
      </c>
      <c r="C223" s="37" t="s">
        <v>55</v>
      </c>
      <c r="D223" s="28" t="s">
        <v>17</v>
      </c>
      <c r="E223" s="28" t="s">
        <v>13</v>
      </c>
      <c r="F223" s="28" t="s">
        <v>94</v>
      </c>
      <c r="G223" s="69">
        <v>51.1</v>
      </c>
      <c r="H223" s="28" t="s">
        <v>96</v>
      </c>
    </row>
    <row r="224" spans="1:8">
      <c r="A224" s="37" t="str">
        <f t="shared" si="3"/>
        <v>Dyna-Gro_9522</v>
      </c>
      <c r="B224" s="28" t="s">
        <v>18</v>
      </c>
      <c r="C224" s="37">
        <v>9522</v>
      </c>
      <c r="D224" s="28" t="s">
        <v>17</v>
      </c>
      <c r="E224" s="28" t="s">
        <v>13</v>
      </c>
      <c r="F224" s="28" t="s">
        <v>94</v>
      </c>
      <c r="G224" s="69">
        <v>54.1</v>
      </c>
      <c r="H224" s="28" t="s">
        <v>96</v>
      </c>
    </row>
    <row r="225" spans="1:8">
      <c r="A225" s="37" t="str">
        <f t="shared" si="3"/>
        <v>Dyna-Gro_9701</v>
      </c>
      <c r="B225" s="28" t="s">
        <v>18</v>
      </c>
      <c r="C225" s="37">
        <v>9701</v>
      </c>
      <c r="D225" s="28" t="s">
        <v>17</v>
      </c>
      <c r="E225" s="28" t="s">
        <v>13</v>
      </c>
      <c r="F225" s="28" t="s">
        <v>94</v>
      </c>
      <c r="G225" s="69">
        <v>54.4</v>
      </c>
      <c r="H225" s="28" t="s">
        <v>96</v>
      </c>
    </row>
    <row r="226" spans="1:8">
      <c r="A226" s="37" t="str">
        <f t="shared" si="3"/>
        <v>Dyna-Gro_9750</v>
      </c>
      <c r="B226" s="28" t="s">
        <v>18</v>
      </c>
      <c r="C226" s="37">
        <v>9750</v>
      </c>
      <c r="D226" s="28" t="s">
        <v>17</v>
      </c>
      <c r="E226" s="28" t="s">
        <v>13</v>
      </c>
      <c r="F226" s="28" t="s">
        <v>94</v>
      </c>
      <c r="G226" s="69">
        <v>54.7</v>
      </c>
      <c r="H226" s="28" t="s">
        <v>96</v>
      </c>
    </row>
    <row r="227" spans="1:8">
      <c r="A227" s="37" t="str">
        <f t="shared" si="3"/>
        <v>Dyna-Gro_9862</v>
      </c>
      <c r="B227" s="28" t="s">
        <v>18</v>
      </c>
      <c r="C227" s="37">
        <v>9862</v>
      </c>
      <c r="D227" s="28" t="s">
        <v>17</v>
      </c>
      <c r="E227" s="28" t="s">
        <v>13</v>
      </c>
      <c r="F227" s="28" t="s">
        <v>94</v>
      </c>
      <c r="G227" s="69">
        <v>54</v>
      </c>
      <c r="H227" s="28" t="s">
        <v>96</v>
      </c>
    </row>
    <row r="228" spans="1:8">
      <c r="A228" s="37" t="str">
        <f t="shared" si="3"/>
        <v>Dyna-Gro_9932</v>
      </c>
      <c r="B228" s="28" t="s">
        <v>18</v>
      </c>
      <c r="C228" s="37">
        <v>9932</v>
      </c>
      <c r="D228" s="28" t="s">
        <v>17</v>
      </c>
      <c r="E228" s="28" t="s">
        <v>13</v>
      </c>
      <c r="F228" s="28" t="s">
        <v>94</v>
      </c>
      <c r="G228" s="69">
        <v>55.8</v>
      </c>
      <c r="H228" s="28" t="s">
        <v>96</v>
      </c>
    </row>
    <row r="229" spans="1:8">
      <c r="A229" s="37" t="str">
        <f t="shared" si="3"/>
        <v>Dyna-Gro_9941</v>
      </c>
      <c r="B229" s="28" t="s">
        <v>18</v>
      </c>
      <c r="C229" s="37">
        <v>9941</v>
      </c>
      <c r="D229" s="28" t="s">
        <v>17</v>
      </c>
      <c r="E229" s="28" t="s">
        <v>13</v>
      </c>
      <c r="F229" s="28" t="s">
        <v>94</v>
      </c>
      <c r="G229" s="69">
        <v>51.9</v>
      </c>
      <c r="H229" s="28" t="s">
        <v>96</v>
      </c>
    </row>
    <row r="230" spans="1:8">
      <c r="A230" s="37" t="str">
        <f t="shared" si="3"/>
        <v>Dyna-Gro_9980</v>
      </c>
      <c r="B230" s="28" t="s">
        <v>18</v>
      </c>
      <c r="C230" s="37">
        <v>9980</v>
      </c>
      <c r="D230" s="28" t="s">
        <v>17</v>
      </c>
      <c r="E230" s="28" t="s">
        <v>13</v>
      </c>
      <c r="F230" s="28" t="s">
        <v>94</v>
      </c>
      <c r="G230" s="69">
        <v>55.9</v>
      </c>
      <c r="H230" s="28" t="s">
        <v>96</v>
      </c>
    </row>
    <row r="231" spans="1:8">
      <c r="A231" s="37" t="str">
        <f t="shared" si="3"/>
        <v>Dyna-Gro_WX18416</v>
      </c>
      <c r="B231" s="28" t="s">
        <v>18</v>
      </c>
      <c r="C231" s="37" t="s">
        <v>56</v>
      </c>
      <c r="D231" s="28" t="s">
        <v>17</v>
      </c>
      <c r="E231" s="28" t="s">
        <v>13</v>
      </c>
      <c r="F231" s="28" t="s">
        <v>94</v>
      </c>
      <c r="G231" s="69">
        <v>51.6</v>
      </c>
      <c r="H231" s="28" t="s">
        <v>96</v>
      </c>
    </row>
    <row r="232" spans="1:8">
      <c r="A232" s="37" t="str">
        <f t="shared" si="3"/>
        <v>Dyna-Gro_WX19713</v>
      </c>
      <c r="B232" s="28" t="s">
        <v>18</v>
      </c>
      <c r="C232" s="28" t="s">
        <v>57</v>
      </c>
      <c r="D232" s="28" t="s">
        <v>17</v>
      </c>
      <c r="E232" s="28" t="s">
        <v>13</v>
      </c>
      <c r="F232" s="28" t="s">
        <v>94</v>
      </c>
      <c r="G232" s="69">
        <v>53.3</v>
      </c>
      <c r="H232" s="28" t="s">
        <v>96</v>
      </c>
    </row>
    <row r="233" spans="1:8">
      <c r="A233" s="37" t="str">
        <f t="shared" si="3"/>
        <v>Dyna-Gro_WX19714</v>
      </c>
      <c r="B233" s="28" t="s">
        <v>18</v>
      </c>
      <c r="C233" s="28" t="s">
        <v>58</v>
      </c>
      <c r="D233" s="28" t="s">
        <v>17</v>
      </c>
      <c r="E233" s="28" t="s">
        <v>13</v>
      </c>
      <c r="F233" s="28" t="s">
        <v>94</v>
      </c>
      <c r="G233" s="69">
        <v>51.1</v>
      </c>
      <c r="H233" s="28" t="s">
        <v>96</v>
      </c>
    </row>
    <row r="234" spans="1:8">
      <c r="A234" s="37" t="str">
        <f t="shared" si="3"/>
        <v>Go_Wheat_2058</v>
      </c>
      <c r="B234" s="28" t="s">
        <v>110</v>
      </c>
      <c r="C234" s="37">
        <v>2058</v>
      </c>
      <c r="D234" s="28" t="s">
        <v>15</v>
      </c>
      <c r="E234" s="28" t="s">
        <v>13</v>
      </c>
      <c r="F234" s="28" t="s">
        <v>94</v>
      </c>
      <c r="G234" s="69">
        <v>54.4</v>
      </c>
      <c r="H234" s="28" t="s">
        <v>96</v>
      </c>
    </row>
    <row r="235" spans="1:8">
      <c r="A235" s="37" t="str">
        <f t="shared" si="3"/>
        <v>Go_Wheat_EXP18-1</v>
      </c>
      <c r="B235" s="28" t="s">
        <v>110</v>
      </c>
      <c r="C235" s="28" t="s">
        <v>60</v>
      </c>
      <c r="D235" s="28" t="s">
        <v>15</v>
      </c>
      <c r="E235" s="28" t="s">
        <v>13</v>
      </c>
      <c r="F235" s="28" t="s">
        <v>94</v>
      </c>
      <c r="G235" s="69">
        <v>52.4</v>
      </c>
      <c r="H235" s="28" t="s">
        <v>96</v>
      </c>
    </row>
    <row r="236" spans="1:8">
      <c r="A236" s="37" t="str">
        <f t="shared" si="3"/>
        <v>Go_Wheat_EXP18-2</v>
      </c>
      <c r="B236" s="28" t="s">
        <v>110</v>
      </c>
      <c r="C236" s="28" t="s">
        <v>61</v>
      </c>
      <c r="D236" s="28" t="s">
        <v>15</v>
      </c>
      <c r="E236" s="28" t="s">
        <v>13</v>
      </c>
      <c r="F236" s="28" t="s">
        <v>94</v>
      </c>
      <c r="G236" s="69">
        <v>51.1</v>
      </c>
      <c r="H236" s="28" t="s">
        <v>96</v>
      </c>
    </row>
    <row r="237" spans="1:8">
      <c r="A237" s="37" t="str">
        <f t="shared" si="3"/>
        <v>GROWMARK_FS_599</v>
      </c>
      <c r="B237" s="28" t="s">
        <v>19</v>
      </c>
      <c r="C237" s="28" t="s">
        <v>111</v>
      </c>
      <c r="D237" s="28" t="s">
        <v>15</v>
      </c>
      <c r="E237" s="28" t="s">
        <v>13</v>
      </c>
      <c r="F237" s="28" t="s">
        <v>94</v>
      </c>
      <c r="G237" s="69">
        <v>54.1</v>
      </c>
      <c r="H237" s="28" t="s">
        <v>96</v>
      </c>
    </row>
    <row r="238" spans="1:8">
      <c r="A238" s="37" t="str">
        <f t="shared" si="3"/>
        <v>GROWMARK_FS_601</v>
      </c>
      <c r="B238" s="28" t="s">
        <v>19</v>
      </c>
      <c r="C238" s="28" t="s">
        <v>112</v>
      </c>
      <c r="D238" s="28" t="s">
        <v>15</v>
      </c>
      <c r="E238" s="28" t="s">
        <v>13</v>
      </c>
      <c r="F238" s="28" t="s">
        <v>94</v>
      </c>
      <c r="G238" s="69">
        <v>49.8</v>
      </c>
      <c r="H238" s="28" t="s">
        <v>96</v>
      </c>
    </row>
    <row r="239" spans="1:8">
      <c r="A239" s="37" t="str">
        <f t="shared" si="3"/>
        <v>GROWMARK_FS_603</v>
      </c>
      <c r="B239" s="28" t="s">
        <v>19</v>
      </c>
      <c r="C239" s="28" t="s">
        <v>113</v>
      </c>
      <c r="D239" s="28" t="s">
        <v>15</v>
      </c>
      <c r="E239" s="28" t="s">
        <v>13</v>
      </c>
      <c r="F239" s="28" t="s">
        <v>94</v>
      </c>
      <c r="G239" s="69">
        <v>52.6</v>
      </c>
      <c r="H239" s="28" t="s">
        <v>96</v>
      </c>
    </row>
    <row r="240" spans="1:8">
      <c r="A240" s="37" t="str">
        <f t="shared" si="3"/>
        <v>GROWMARK_FS_604</v>
      </c>
      <c r="B240" s="28" t="s">
        <v>19</v>
      </c>
      <c r="C240" s="28" t="s">
        <v>114</v>
      </c>
      <c r="D240" s="28" t="s">
        <v>15</v>
      </c>
      <c r="E240" s="28" t="s">
        <v>13</v>
      </c>
      <c r="F240" s="28" t="s">
        <v>94</v>
      </c>
      <c r="G240" s="69">
        <v>54.6</v>
      </c>
      <c r="H240" s="28" t="s">
        <v>96</v>
      </c>
    </row>
    <row r="241" spans="1:8">
      <c r="A241" s="37" t="str">
        <f t="shared" si="3"/>
        <v>GROWMARK_FS_615</v>
      </c>
      <c r="B241" s="28" t="s">
        <v>19</v>
      </c>
      <c r="C241" s="28" t="s">
        <v>115</v>
      </c>
      <c r="D241" s="28" t="s">
        <v>15</v>
      </c>
      <c r="E241" s="28" t="s">
        <v>13</v>
      </c>
      <c r="F241" s="28" t="s">
        <v>94</v>
      </c>
      <c r="G241" s="69">
        <v>51</v>
      </c>
      <c r="H241" s="28" t="s">
        <v>96</v>
      </c>
    </row>
    <row r="242" spans="1:8">
      <c r="A242" s="37" t="str">
        <f t="shared" si="3"/>
        <v>GROWMARK_FS_624</v>
      </c>
      <c r="B242" s="28" t="s">
        <v>19</v>
      </c>
      <c r="C242" s="28" t="s">
        <v>116</v>
      </c>
      <c r="D242" s="28" t="s">
        <v>15</v>
      </c>
      <c r="E242" s="28" t="s">
        <v>13</v>
      </c>
      <c r="F242" s="28" t="s">
        <v>94</v>
      </c>
      <c r="G242" s="69">
        <v>52.2</v>
      </c>
      <c r="H242" s="28" t="s">
        <v>96</v>
      </c>
    </row>
    <row r="243" spans="1:8">
      <c r="A243" s="37" t="str">
        <f t="shared" si="3"/>
        <v>GROWMARK_WX19A</v>
      </c>
      <c r="B243" s="28" t="s">
        <v>19</v>
      </c>
      <c r="C243" s="28" t="s">
        <v>64</v>
      </c>
      <c r="D243" s="28" t="s">
        <v>15</v>
      </c>
      <c r="E243" s="28" t="s">
        <v>13</v>
      </c>
      <c r="F243" s="28" t="s">
        <v>94</v>
      </c>
      <c r="G243" s="69">
        <v>54</v>
      </c>
      <c r="H243" s="28" t="s">
        <v>96</v>
      </c>
    </row>
    <row r="244" spans="1:8">
      <c r="A244" s="37" t="str">
        <f t="shared" si="3"/>
        <v>GROWMARK_WX19B</v>
      </c>
      <c r="B244" s="28" t="s">
        <v>19</v>
      </c>
      <c r="C244" s="28" t="s">
        <v>65</v>
      </c>
      <c r="D244" s="28" t="s">
        <v>15</v>
      </c>
      <c r="E244" s="28" t="s">
        <v>13</v>
      </c>
      <c r="F244" s="28" t="s">
        <v>94</v>
      </c>
      <c r="G244" s="69">
        <v>52</v>
      </c>
      <c r="H244" s="28" t="s">
        <v>96</v>
      </c>
    </row>
    <row r="245" spans="1:8">
      <c r="A245" s="37" t="str">
        <f t="shared" si="3"/>
        <v>Hoffman_Seed_H7W15</v>
      </c>
      <c r="B245" s="28" t="s">
        <v>117</v>
      </c>
      <c r="C245" s="28" t="s">
        <v>22</v>
      </c>
      <c r="D245" s="28" t="s">
        <v>86</v>
      </c>
      <c r="E245" s="28" t="s">
        <v>13</v>
      </c>
      <c r="F245" s="28" t="s">
        <v>94</v>
      </c>
      <c r="G245" s="69">
        <v>54.5</v>
      </c>
      <c r="H245" s="28" t="s">
        <v>96</v>
      </c>
    </row>
    <row r="246" spans="1:8">
      <c r="A246" s="37" t="str">
        <f t="shared" si="3"/>
        <v>Hoffman_Seed_H7W16</v>
      </c>
      <c r="B246" s="28" t="s">
        <v>117</v>
      </c>
      <c r="C246" s="37" t="s">
        <v>29</v>
      </c>
      <c r="D246" s="28" t="s">
        <v>86</v>
      </c>
      <c r="E246" s="28" t="s">
        <v>13</v>
      </c>
      <c r="F246" s="28" t="s">
        <v>94</v>
      </c>
      <c r="G246" s="69">
        <v>53.9</v>
      </c>
      <c r="H246" s="28" t="s">
        <v>96</v>
      </c>
    </row>
    <row r="247" spans="1:8">
      <c r="A247" s="37" t="str">
        <f t="shared" si="3"/>
        <v>Hoffman_Seed_H7W19</v>
      </c>
      <c r="B247" s="28" t="s">
        <v>117</v>
      </c>
      <c r="C247" s="28" t="s">
        <v>66</v>
      </c>
      <c r="D247" s="28" t="s">
        <v>86</v>
      </c>
      <c r="E247" s="28" t="s">
        <v>13</v>
      </c>
      <c r="F247" s="28" t="s">
        <v>94</v>
      </c>
      <c r="G247" s="69">
        <v>48.8</v>
      </c>
      <c r="H247" s="28" t="s">
        <v>96</v>
      </c>
    </row>
    <row r="248" spans="1:8">
      <c r="A248" s="37" t="str">
        <f t="shared" si="3"/>
        <v>Hoffman_Seed_H7W28</v>
      </c>
      <c r="B248" s="28" t="s">
        <v>117</v>
      </c>
      <c r="C248" s="28" t="s">
        <v>38</v>
      </c>
      <c r="D248" s="28" t="s">
        <v>86</v>
      </c>
      <c r="E248" s="28" t="s">
        <v>13</v>
      </c>
      <c r="F248" s="28" t="s">
        <v>94</v>
      </c>
      <c r="G248" s="69">
        <v>52.8</v>
      </c>
      <c r="H248" s="28" t="s">
        <v>96</v>
      </c>
    </row>
    <row r="249" spans="1:8">
      <c r="A249" s="37" t="str">
        <f t="shared" si="3"/>
        <v>Kitchen_Seed_Company_KSC_416</v>
      </c>
      <c r="B249" s="28" t="s">
        <v>118</v>
      </c>
      <c r="C249" s="28" t="s">
        <v>119</v>
      </c>
      <c r="D249" s="28" t="s">
        <v>17</v>
      </c>
      <c r="E249" s="28" t="s">
        <v>13</v>
      </c>
      <c r="F249" s="28" t="s">
        <v>94</v>
      </c>
      <c r="G249" s="69">
        <v>55.7</v>
      </c>
      <c r="H249" s="28" t="s">
        <v>96</v>
      </c>
    </row>
    <row r="250" spans="1:8">
      <c r="A250" s="37" t="str">
        <f t="shared" si="3"/>
        <v>Kitchen_Seed_Company_KSC_417</v>
      </c>
      <c r="B250" s="28" t="s">
        <v>118</v>
      </c>
      <c r="C250" s="28" t="s">
        <v>120</v>
      </c>
      <c r="D250" s="28" t="s">
        <v>17</v>
      </c>
      <c r="E250" s="28" t="s">
        <v>13</v>
      </c>
      <c r="F250" s="28" t="s">
        <v>94</v>
      </c>
      <c r="G250" s="69">
        <v>54.7</v>
      </c>
      <c r="H250" s="28" t="s">
        <v>96</v>
      </c>
    </row>
    <row r="251" spans="1:8">
      <c r="A251" s="37" t="str">
        <f t="shared" si="3"/>
        <v>Kitchen_Seed_Company_KSC_418</v>
      </c>
      <c r="B251" s="28" t="s">
        <v>118</v>
      </c>
      <c r="C251" s="28" t="s">
        <v>121</v>
      </c>
      <c r="D251" s="28" t="s">
        <v>17</v>
      </c>
      <c r="E251" s="28" t="s">
        <v>13</v>
      </c>
      <c r="F251" s="28" t="s">
        <v>94</v>
      </c>
      <c r="G251" s="69">
        <v>53.9</v>
      </c>
      <c r="H251" s="28" t="s">
        <v>96</v>
      </c>
    </row>
    <row r="252" spans="1:8">
      <c r="A252" s="37" t="str">
        <f t="shared" si="3"/>
        <v>KWS_Cereals_KWS19X03</v>
      </c>
      <c r="B252" s="28" t="s">
        <v>122</v>
      </c>
      <c r="C252" s="28" t="s">
        <v>68</v>
      </c>
      <c r="D252" s="28" t="s">
        <v>15</v>
      </c>
      <c r="E252" s="28" t="s">
        <v>13</v>
      </c>
      <c r="F252" s="28" t="s">
        <v>94</v>
      </c>
      <c r="G252" s="69">
        <v>54.3</v>
      </c>
      <c r="H252" s="28" t="s">
        <v>96</v>
      </c>
    </row>
    <row r="253" spans="1:8">
      <c r="A253" s="37" t="str">
        <f t="shared" si="3"/>
        <v>KWS_Cereals_KWS19X07</v>
      </c>
      <c r="B253" s="28" t="s">
        <v>122</v>
      </c>
      <c r="C253" s="28" t="s">
        <v>69</v>
      </c>
      <c r="D253" s="28" t="s">
        <v>15</v>
      </c>
      <c r="E253" s="28" t="s">
        <v>13</v>
      </c>
      <c r="F253" s="28" t="s">
        <v>94</v>
      </c>
      <c r="G253" s="69">
        <v>53.6</v>
      </c>
      <c r="H253" s="28" t="s">
        <v>96</v>
      </c>
    </row>
    <row r="254" spans="1:8">
      <c r="A254" s="37" t="str">
        <f t="shared" si="3"/>
        <v>KWS_Cereals_KWS19X09</v>
      </c>
      <c r="B254" s="28" t="s">
        <v>122</v>
      </c>
      <c r="C254" s="37" t="s">
        <v>76</v>
      </c>
      <c r="D254" s="28" t="s">
        <v>15</v>
      </c>
      <c r="E254" s="28" t="s">
        <v>13</v>
      </c>
      <c r="F254" s="28" t="s">
        <v>94</v>
      </c>
      <c r="G254" s="69">
        <v>50.2</v>
      </c>
      <c r="H254" s="28" t="s">
        <v>96</v>
      </c>
    </row>
    <row r="255" spans="1:8">
      <c r="A255" s="37" t="str">
        <f t="shared" si="3"/>
        <v>LCS_AMMO</v>
      </c>
      <c r="B255" s="28" t="s">
        <v>40</v>
      </c>
      <c r="C255" s="37" t="s">
        <v>41</v>
      </c>
      <c r="D255" s="28" t="s">
        <v>86</v>
      </c>
      <c r="E255" s="28" t="s">
        <v>13</v>
      </c>
      <c r="F255" s="28" t="s">
        <v>94</v>
      </c>
      <c r="G255" s="69">
        <v>54.4</v>
      </c>
      <c r="H255" s="28" t="s">
        <v>96</v>
      </c>
    </row>
    <row r="256" spans="1:8">
      <c r="A256" s="37" t="str">
        <f t="shared" si="3"/>
        <v>Limagrain_L11548</v>
      </c>
      <c r="B256" s="28" t="s">
        <v>42</v>
      </c>
      <c r="C256" s="28" t="s">
        <v>80</v>
      </c>
      <c r="D256" s="28" t="s">
        <v>17</v>
      </c>
      <c r="E256" s="28" t="s">
        <v>13</v>
      </c>
      <c r="F256" s="28" t="s">
        <v>94</v>
      </c>
      <c r="G256" s="69">
        <v>53.1</v>
      </c>
      <c r="H256" s="28" t="s">
        <v>96</v>
      </c>
    </row>
    <row r="257" spans="1:8">
      <c r="A257" s="37" t="str">
        <f t="shared" si="3"/>
        <v>Limagrain_L11713</v>
      </c>
      <c r="B257" s="28" t="s">
        <v>42</v>
      </c>
      <c r="C257" s="37" t="s">
        <v>70</v>
      </c>
      <c r="D257" s="28" t="s">
        <v>17</v>
      </c>
      <c r="E257" s="28" t="s">
        <v>13</v>
      </c>
      <c r="F257" s="28" t="s">
        <v>94</v>
      </c>
      <c r="G257" s="69">
        <v>55</v>
      </c>
      <c r="H257" s="28" t="s">
        <v>96</v>
      </c>
    </row>
    <row r="258" spans="1:8">
      <c r="A258" s="37" t="str">
        <f t="shared" ref="A258:A265" si="4">B258&amp;"_"&amp;C258</f>
        <v>Pioneer_25R61</v>
      </c>
      <c r="B258" s="28" t="s">
        <v>35</v>
      </c>
      <c r="C258" s="37" t="s">
        <v>71</v>
      </c>
      <c r="D258" s="28" t="s">
        <v>15</v>
      </c>
      <c r="E258" s="28" t="s">
        <v>13</v>
      </c>
      <c r="F258" s="28" t="s">
        <v>94</v>
      </c>
      <c r="G258" s="69">
        <v>53.7</v>
      </c>
      <c r="H258" s="28" t="s">
        <v>96</v>
      </c>
    </row>
    <row r="259" spans="1:8">
      <c r="A259" s="37" t="str">
        <f t="shared" si="4"/>
        <v>Pioneer_25R74</v>
      </c>
      <c r="B259" s="28" t="s">
        <v>35</v>
      </c>
      <c r="C259" s="37" t="s">
        <v>72</v>
      </c>
      <c r="D259" s="28" t="s">
        <v>15</v>
      </c>
      <c r="E259" s="28" t="s">
        <v>13</v>
      </c>
      <c r="F259" s="28" t="s">
        <v>94</v>
      </c>
      <c r="G259" s="69">
        <v>52.4</v>
      </c>
      <c r="H259" s="28" t="s">
        <v>96</v>
      </c>
    </row>
    <row r="260" spans="1:8">
      <c r="A260" s="37" t="str">
        <f t="shared" si="4"/>
        <v>Pioneer_25R77</v>
      </c>
      <c r="B260" s="28" t="s">
        <v>35</v>
      </c>
      <c r="C260" s="37" t="s">
        <v>73</v>
      </c>
      <c r="D260" s="28" t="s">
        <v>15</v>
      </c>
      <c r="E260" s="28" t="s">
        <v>13</v>
      </c>
      <c r="F260" s="28" t="s">
        <v>94</v>
      </c>
      <c r="G260" s="69">
        <v>56.6</v>
      </c>
      <c r="H260" s="28" t="s">
        <v>96</v>
      </c>
    </row>
    <row r="261" spans="1:8">
      <c r="A261" s="37" t="str">
        <f t="shared" si="4"/>
        <v>ProHarvest_286</v>
      </c>
      <c r="B261" s="28" t="s">
        <v>74</v>
      </c>
      <c r="C261" s="37">
        <v>286</v>
      </c>
      <c r="D261" s="28" t="s">
        <v>17</v>
      </c>
      <c r="E261" s="28" t="s">
        <v>13</v>
      </c>
      <c r="F261" s="28" t="s">
        <v>94</v>
      </c>
      <c r="G261" s="69">
        <v>54.7</v>
      </c>
      <c r="H261" s="28" t="s">
        <v>96</v>
      </c>
    </row>
    <row r="262" spans="1:8">
      <c r="A262" s="37" t="str">
        <f t="shared" si="4"/>
        <v>ProHarvest_317</v>
      </c>
      <c r="B262" s="28" t="s">
        <v>74</v>
      </c>
      <c r="C262" s="37">
        <v>317</v>
      </c>
      <c r="D262" s="28" t="s">
        <v>17</v>
      </c>
      <c r="E262" s="28" t="s">
        <v>13</v>
      </c>
      <c r="F262" s="28" t="s">
        <v>94</v>
      </c>
      <c r="G262" s="69">
        <v>54.7</v>
      </c>
      <c r="H262" s="28" t="s">
        <v>96</v>
      </c>
    </row>
    <row r="263" spans="1:8">
      <c r="A263" s="37" t="str">
        <f t="shared" si="4"/>
        <v>USG_3329</v>
      </c>
      <c r="B263" s="28" t="s">
        <v>26</v>
      </c>
      <c r="C263" s="37">
        <v>3329</v>
      </c>
      <c r="D263" s="28" t="s">
        <v>17</v>
      </c>
      <c r="E263" s="28" t="s">
        <v>13</v>
      </c>
      <c r="F263" s="28" t="s">
        <v>94</v>
      </c>
      <c r="G263" s="69">
        <v>52.6</v>
      </c>
      <c r="H263" s="28" t="s">
        <v>96</v>
      </c>
    </row>
    <row r="264" spans="1:8">
      <c r="A264" s="37" t="str">
        <f t="shared" si="4"/>
        <v>USG_3404</v>
      </c>
      <c r="B264" s="28" t="s">
        <v>26</v>
      </c>
      <c r="C264" s="37">
        <v>3404</v>
      </c>
      <c r="D264" s="28" t="s">
        <v>17</v>
      </c>
      <c r="E264" s="28" t="s">
        <v>13</v>
      </c>
      <c r="F264" s="28" t="s">
        <v>94</v>
      </c>
      <c r="G264" s="69">
        <v>51.5</v>
      </c>
      <c r="H264" s="28" t="s">
        <v>96</v>
      </c>
    </row>
    <row r="265" spans="1:8">
      <c r="A265" s="37" t="str">
        <f t="shared" si="4"/>
        <v>USG_3536</v>
      </c>
      <c r="B265" s="28" t="s">
        <v>26</v>
      </c>
      <c r="C265" s="37">
        <v>3536</v>
      </c>
      <c r="D265" s="28" t="s">
        <v>17</v>
      </c>
      <c r="E265" s="28" t="s">
        <v>13</v>
      </c>
      <c r="F265" s="28" t="s">
        <v>94</v>
      </c>
      <c r="G265" s="69">
        <v>54</v>
      </c>
      <c r="H265" s="28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2016 south region table</vt:lpstr>
      <vt:lpstr>Agronomic Characteristics</vt:lpstr>
      <vt:lpstr>LookUpTable</vt:lpstr>
      <vt:lpstr>input2R</vt:lpstr>
      <vt:lpstr>'2016 south region table'!Print_Area</vt:lpstr>
      <vt:lpstr>'Agronomic Characteristics'!Print_Area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Joos, Darin K</dc:creator>
  <cp:lastModifiedBy>Elhan Ersoz</cp:lastModifiedBy>
  <cp:lastPrinted>2019-07-19T19:49:41Z</cp:lastPrinted>
  <dcterms:created xsi:type="dcterms:W3CDTF">2008-07-21T14:19:33Z</dcterms:created>
  <dcterms:modified xsi:type="dcterms:W3CDTF">2019-09-20T15:50:13Z</dcterms:modified>
</cp:coreProperties>
</file>