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0468\Desktop\IT開発\Mango\database\"/>
    </mc:Choice>
  </mc:AlternateContent>
  <xr:revisionPtr revIDLastSave="0" documentId="8_{7EA23B5F-4E0F-44F8-A17E-8FF74C336F3B}" xr6:coauthVersionLast="47" xr6:coauthVersionMax="47" xr10:uidLastSave="{00000000-0000-0000-0000-000000000000}"/>
  <bookViews>
    <workbookView xWindow="-120" yWindow="-120" windowWidth="20730" windowHeight="11160" xr2:uid="{727B124A-B180-4D73-9CFF-CF76E62E180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9" i="1" l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A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B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A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B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A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B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A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A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B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B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A76" i="1"/>
  <c r="K75" i="1"/>
  <c r="J75" i="1"/>
  <c r="I75" i="1"/>
  <c r="H75" i="1"/>
  <c r="G75" i="1"/>
  <c r="F75" i="1"/>
  <c r="E75" i="1"/>
  <c r="D75" i="1"/>
  <c r="C75" i="1"/>
  <c r="B75" i="1"/>
  <c r="A75" i="1"/>
  <c r="K74" i="1"/>
  <c r="J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B65" i="1"/>
  <c r="A65" i="1"/>
  <c r="K64" i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<sst xmlns="http://schemas.openxmlformats.org/spreadsheetml/2006/main" count="11" uniqueCount="11">
  <si>
    <t>RACE_NUMBER</t>
    <phoneticPr fontId="2"/>
  </si>
  <si>
    <t>RACE_NAME</t>
    <phoneticPr fontId="2"/>
  </si>
  <si>
    <t>RACE_DATE</t>
    <phoneticPr fontId="2"/>
  </si>
  <si>
    <t>RACE_GRADE</t>
    <phoneticPr fontId="2"/>
  </si>
  <si>
    <t>HORSEBACK_STATUS</t>
    <phoneticPr fontId="2"/>
  </si>
  <si>
    <t>COURSE_NAME</t>
    <phoneticPr fontId="2"/>
  </si>
  <si>
    <t>HORSEBACK</t>
    <phoneticPr fontId="2"/>
  </si>
  <si>
    <t>COURSE_LENGTH</t>
    <phoneticPr fontId="2"/>
  </si>
  <si>
    <t>COURSE_CORNER</t>
    <phoneticPr fontId="2"/>
  </si>
  <si>
    <t>RACE_SHIPPINGTIME</t>
  </si>
  <si>
    <t>WEATHER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</si>
</sst>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517;&#35201;&#12487;&#12540;&#12479;&#32399;&#12417;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データレース一覧"/>
      <sheetName val="マスタデータ血統一覧"/>
      <sheetName val="騎手"/>
      <sheetName val="調教師"/>
      <sheetName val="血統データ１"/>
      <sheetName val="種牡馬データ2019"/>
      <sheetName val="種牡馬データ2020"/>
      <sheetName val="データ操作用シート"/>
      <sheetName val="HORESE"/>
      <sheetName val="RACE"/>
      <sheetName val="RACEORDER"/>
      <sheetName val="STALLION"/>
      <sheetName val="JOCKEY"/>
      <sheetName val="JOCKEY_YEARGRADES"/>
      <sheetName val="JOCKEY_PASTGRADES"/>
      <sheetName val="TRAINER"/>
      <sheetName val="TRAINER_YEARGRADES"/>
      <sheetName val="TRAINER_PASTGRADES"/>
    </sheetNames>
    <sheetDataSet>
      <sheetData sheetId="0">
        <row r="2">
          <cell r="B2" t="str">
            <v>2020年12月27日（日曜）5回中山8日</v>
          </cell>
          <cell r="C2" t="str">
            <v>有馬記念</v>
          </cell>
          <cell r="D2" t="str">
            <v>天候晴</v>
          </cell>
          <cell r="E2" t="str">
            <v>15時25分</v>
          </cell>
          <cell r="F2">
            <v>2500</v>
          </cell>
          <cell r="G2" t="str">
            <v>芝・右</v>
          </cell>
          <cell r="H2" t="str">
            <v>良</v>
          </cell>
          <cell r="I2" t="str">
            <v>GⅠ</v>
          </cell>
          <cell r="W2">
            <v>4033</v>
          </cell>
        </row>
        <row r="18">
          <cell r="B18" t="str">
            <v>2020年12月26日（土曜）6回阪神7日</v>
          </cell>
          <cell r="C18" t="str">
            <v>阪神カップ</v>
          </cell>
          <cell r="D18" t="str">
            <v>天候晴</v>
          </cell>
          <cell r="E18" t="str">
            <v>15時45分</v>
          </cell>
          <cell r="F18">
            <v>1400</v>
          </cell>
          <cell r="G18" t="str">
            <v>芝・右</v>
          </cell>
          <cell r="H18" t="str">
            <v>良</v>
          </cell>
          <cell r="I18" t="str">
            <v>GⅡ</v>
          </cell>
          <cell r="W18">
            <v>4017</v>
          </cell>
        </row>
        <row r="34">
          <cell r="B34" t="str">
            <v>2020年12月26日（土曜）5回中山7日</v>
          </cell>
          <cell r="C34" t="str">
            <v>ホープフルステークス</v>
          </cell>
          <cell r="D34" t="str">
            <v>天候晴</v>
          </cell>
          <cell r="E34" t="str">
            <v>15時25分</v>
          </cell>
          <cell r="F34">
            <v>2000</v>
          </cell>
          <cell r="G34" t="str">
            <v>芝・右</v>
          </cell>
          <cell r="H34" t="str">
            <v>良</v>
          </cell>
          <cell r="I34" t="str">
            <v>GⅠ</v>
          </cell>
          <cell r="W34">
            <v>4001</v>
          </cell>
        </row>
        <row r="49">
          <cell r="W49">
            <v>3986</v>
          </cell>
        </row>
        <row r="65">
          <cell r="B65" t="str">
            <v>2020年12月20日（日曜）6回阪神6日</v>
          </cell>
          <cell r="C65" t="str">
            <v>朝日杯フューチュリティステークス</v>
          </cell>
          <cell r="D65" t="str">
            <v>天候晴</v>
          </cell>
          <cell r="E65" t="str">
            <v>15時40分</v>
          </cell>
          <cell r="F65">
            <v>1600</v>
          </cell>
          <cell r="G65" t="str">
            <v>芝・右外</v>
          </cell>
          <cell r="H65" t="str">
            <v>良</v>
          </cell>
          <cell r="I65" t="str">
            <v>GⅠ</v>
          </cell>
          <cell r="W65">
            <v>3970</v>
          </cell>
        </row>
        <row r="81">
          <cell r="B81" t="str">
            <v>2020年12月19日（土曜）5回中山5日</v>
          </cell>
          <cell r="C81" t="str">
            <v>ターコイズステークス</v>
          </cell>
          <cell r="D81" t="str">
            <v>天候曇</v>
          </cell>
          <cell r="E81" t="str">
            <v>15時25分</v>
          </cell>
          <cell r="F81">
            <v>1600</v>
          </cell>
          <cell r="G81" t="str">
            <v>芝・右外</v>
          </cell>
          <cell r="H81" t="str">
            <v>良</v>
          </cell>
          <cell r="I81" t="str">
            <v>GⅢ</v>
          </cell>
        </row>
        <row r="97">
          <cell r="B97" t="str">
            <v>2020年12月13日（日曜）6回阪神4日</v>
          </cell>
          <cell r="C97" t="str">
            <v>阪神ジュベナイルフィリーズ</v>
          </cell>
          <cell r="D97" t="str">
            <v>天候曇</v>
          </cell>
          <cell r="E97" t="str">
            <v>15時40分</v>
          </cell>
          <cell r="F97">
            <v>1600</v>
          </cell>
          <cell r="G97" t="str">
            <v>芝・右外</v>
          </cell>
          <cell r="H97" t="str">
            <v>良</v>
          </cell>
          <cell r="I97" t="str">
            <v>GⅠ</v>
          </cell>
          <cell r="W97">
            <v>3938</v>
          </cell>
        </row>
        <row r="115">
          <cell r="B115" t="str">
            <v>2020年12月13日（日曜）5回中山4日</v>
          </cell>
          <cell r="C115" t="str">
            <v>カペラステークス</v>
          </cell>
          <cell r="D115" t="str">
            <v>天候曇</v>
          </cell>
          <cell r="E115" t="str">
            <v>15時20分</v>
          </cell>
          <cell r="F115">
            <v>1200</v>
          </cell>
          <cell r="G115" t="str">
            <v>ダート・右</v>
          </cell>
          <cell r="H115" t="str">
            <v>良</v>
          </cell>
          <cell r="I115" t="str">
            <v>GⅢ</v>
          </cell>
          <cell r="W115">
            <v>3920</v>
          </cell>
        </row>
        <row r="131">
          <cell r="B131" t="str">
            <v>2020年12月12日（土曜）3回中京3日</v>
          </cell>
          <cell r="C131" t="str">
            <v>中日新聞杯</v>
          </cell>
          <cell r="D131" t="str">
            <v>天候晴</v>
          </cell>
          <cell r="E131" t="str">
            <v>15時35分</v>
          </cell>
          <cell r="F131">
            <v>2000</v>
          </cell>
          <cell r="G131" t="str">
            <v>芝・左</v>
          </cell>
          <cell r="H131" t="str">
            <v>良</v>
          </cell>
          <cell r="I131" t="str">
            <v>GⅢ</v>
          </cell>
          <cell r="W131">
            <v>3904</v>
          </cell>
        </row>
        <row r="149">
          <cell r="B149" t="str">
            <v>2020年12月6日（日曜）3回中京2日</v>
          </cell>
          <cell r="C149" t="str">
            <v>チャンピオンズカップ</v>
          </cell>
          <cell r="D149" t="str">
            <v>天候晴</v>
          </cell>
          <cell r="E149" t="str">
            <v>15時30分</v>
          </cell>
          <cell r="F149">
            <v>1800</v>
          </cell>
          <cell r="G149" t="str">
            <v>ダート・左</v>
          </cell>
          <cell r="H149" t="str">
            <v>良</v>
          </cell>
          <cell r="I149" t="str">
            <v>GⅠ</v>
          </cell>
          <cell r="W149">
            <v>3886</v>
          </cell>
        </row>
        <row r="165">
          <cell r="B165" t="str">
            <v>2020年12月5日（土曜）6回阪神1日</v>
          </cell>
          <cell r="C165" t="str">
            <v>チャレンジカップ</v>
          </cell>
          <cell r="D165" t="str">
            <v>天候晴</v>
          </cell>
          <cell r="E165" t="str">
            <v>15時45分</v>
          </cell>
          <cell r="F165">
            <v>2000</v>
          </cell>
          <cell r="G165" t="str">
            <v>芝・右</v>
          </cell>
          <cell r="H165" t="str">
            <v>良</v>
          </cell>
          <cell r="I165" t="str">
            <v>GⅢ</v>
          </cell>
          <cell r="W165">
            <v>3870</v>
          </cell>
        </row>
        <row r="176">
          <cell r="B176" t="str">
            <v>2020年12月5日（土曜）5回中山1日</v>
          </cell>
          <cell r="C176" t="str">
            <v>スポーツニッポン賞ステイヤーズステークス</v>
          </cell>
          <cell r="D176" t="str">
            <v>天候小雨</v>
          </cell>
          <cell r="E176" t="str">
            <v>15時25分</v>
          </cell>
          <cell r="F176">
            <v>3600</v>
          </cell>
          <cell r="G176" t="str">
            <v>芝・右内2周</v>
          </cell>
          <cell r="H176" t="str">
            <v>稍重</v>
          </cell>
          <cell r="I176" t="str">
            <v>GⅡ</v>
          </cell>
          <cell r="W176">
            <v>3859</v>
          </cell>
        </row>
        <row r="191">
          <cell r="B191" t="str">
            <v>2020年11月29日（日曜）5回阪神9日</v>
          </cell>
          <cell r="C191" t="str">
            <v>京阪杯</v>
          </cell>
          <cell r="D191" t="str">
            <v>天候晴</v>
          </cell>
          <cell r="E191" t="str">
            <v>16時15分</v>
          </cell>
          <cell r="F191" t="str">
            <v>1,200</v>
          </cell>
          <cell r="G191" t="str">
            <v>（芝・右）</v>
          </cell>
          <cell r="H191" t="str">
            <v>良</v>
          </cell>
          <cell r="I191" t="str">
            <v>GⅢ</v>
          </cell>
          <cell r="W191">
            <v>3844</v>
          </cell>
        </row>
        <row r="207">
          <cell r="B207" t="str">
            <v>2020年11月29日（日曜）5回東京9日</v>
          </cell>
          <cell r="C207" t="str">
            <v>ジャパンカップ</v>
          </cell>
          <cell r="D207" t="str">
            <v>天候曇</v>
          </cell>
          <cell r="E207" t="str">
            <v>15時40分</v>
          </cell>
          <cell r="F207" t="str">
            <v>2,400</v>
          </cell>
          <cell r="G207" t="str">
            <v>（芝・左）</v>
          </cell>
          <cell r="H207" t="str">
            <v>良</v>
          </cell>
          <cell r="I207" t="str">
            <v>GⅠ</v>
          </cell>
          <cell r="W207">
            <v>3828</v>
          </cell>
        </row>
        <row r="222">
          <cell r="B222" t="str">
            <v>2020年11月28日（土曜）5回阪神8日</v>
          </cell>
          <cell r="C222" t="str">
            <v>ラジオNIKKEI杯京都２歳ステークス</v>
          </cell>
          <cell r="D222" t="str">
            <v>天候晴</v>
          </cell>
          <cell r="E222" t="str">
            <v>15時40分</v>
          </cell>
          <cell r="F222" t="str">
            <v>2,000</v>
          </cell>
          <cell r="G222" t="str">
            <v>（芝・右）</v>
          </cell>
          <cell r="H222" t="str">
            <v>良</v>
          </cell>
          <cell r="I222" t="str">
            <v>GⅢ</v>
          </cell>
          <cell r="W222">
            <v>3813</v>
          </cell>
        </row>
        <row r="232">
          <cell r="B232" t="str">
            <v>2020年11月23日（祝日・月曜）5回東京7日</v>
          </cell>
          <cell r="C232" t="str">
            <v>東京スポーツ杯２歳ステークス</v>
          </cell>
          <cell r="D232" t="str">
            <v>天候曇</v>
          </cell>
          <cell r="E232" t="str">
            <v>15時25分</v>
          </cell>
          <cell r="F232" t="str">
            <v>1,800</v>
          </cell>
          <cell r="G232" t="str">
            <v>（芝・左）</v>
          </cell>
          <cell r="H232" t="str">
            <v>良</v>
          </cell>
          <cell r="I232" t="str">
            <v>GⅢ</v>
          </cell>
          <cell r="W232">
            <v>3803</v>
          </cell>
        </row>
        <row r="242">
          <cell r="B242" t="str">
            <v>2020年11月22日（日曜）5回阪神6日</v>
          </cell>
          <cell r="C242" t="str">
            <v>マイルチャンピオンシップ</v>
          </cell>
          <cell r="D242" t="str">
            <v>天候曇</v>
          </cell>
          <cell r="E242" t="str">
            <v>15時40分</v>
          </cell>
          <cell r="F242" t="str">
            <v>1,600</v>
          </cell>
          <cell r="G242" t="str">
            <v>（芝・右外）</v>
          </cell>
          <cell r="H242" t="str">
            <v>良</v>
          </cell>
          <cell r="I242" t="str">
            <v>GⅠ</v>
          </cell>
          <cell r="W242">
            <v>3793</v>
          </cell>
        </row>
        <row r="259">
          <cell r="B259" t="str">
            <v>2020年11月15日（日曜）3回福島6日</v>
          </cell>
          <cell r="C259" t="str">
            <v>農林水産省賞典福島記念</v>
          </cell>
          <cell r="D259" t="str">
            <v>天候晴</v>
          </cell>
          <cell r="E259" t="str">
            <v>15時20分</v>
          </cell>
          <cell r="F259" t="str">
            <v>2,000</v>
          </cell>
          <cell r="G259" t="str">
            <v>（芝・右）</v>
          </cell>
          <cell r="H259" t="str">
            <v>良</v>
          </cell>
          <cell r="I259" t="str">
            <v>GⅢ</v>
          </cell>
          <cell r="W259">
            <v>3776</v>
          </cell>
        </row>
        <row r="275">
          <cell r="B275" t="str">
            <v>2020年11月15日（日曜）5回阪神4日</v>
          </cell>
          <cell r="C275" t="str">
            <v>エリザベス女王杯</v>
          </cell>
          <cell r="D275" t="str">
            <v>天候晴</v>
          </cell>
          <cell r="E275" t="str">
            <v>15時40分</v>
          </cell>
          <cell r="F275" t="str">
            <v>2,200</v>
          </cell>
          <cell r="G275" t="str">
            <v>（芝・右）</v>
          </cell>
          <cell r="H275" t="str">
            <v>良</v>
          </cell>
          <cell r="I275" t="str">
            <v>GⅠ</v>
          </cell>
          <cell r="W275">
            <v>3760</v>
          </cell>
        </row>
        <row r="293">
          <cell r="B293" t="str">
            <v>2020年11月14日（土曜）5回阪神3日</v>
          </cell>
          <cell r="C293" t="str">
            <v>デイリー杯２歳ステークス</v>
          </cell>
          <cell r="D293" t="str">
            <v>天候晴</v>
          </cell>
          <cell r="E293" t="str">
            <v>15時45分</v>
          </cell>
          <cell r="F293" t="str">
            <v>1,600</v>
          </cell>
          <cell r="G293" t="str">
            <v>（芝・右外）</v>
          </cell>
          <cell r="H293" t="str">
            <v>良</v>
          </cell>
          <cell r="I293" t="str">
            <v>GⅡ</v>
          </cell>
          <cell r="W293">
            <v>3742</v>
          </cell>
        </row>
        <row r="307">
          <cell r="B307" t="str">
            <v>2020年11月14日（土曜）5回東京3日</v>
          </cell>
          <cell r="C307" t="str">
            <v>東京中日スポーツ杯武蔵野ステークス</v>
          </cell>
          <cell r="D307" t="str">
            <v>天候晴</v>
          </cell>
          <cell r="E307" t="str">
            <v>15時30分</v>
          </cell>
          <cell r="F307" t="str">
            <v>1,600</v>
          </cell>
          <cell r="G307" t="str">
            <v>（ダート・左）</v>
          </cell>
          <cell r="H307" t="str">
            <v>良</v>
          </cell>
          <cell r="I307" t="str">
            <v>GⅢ</v>
          </cell>
          <cell r="W307">
            <v>3728</v>
          </cell>
        </row>
        <row r="323">
          <cell r="B323" t="str">
            <v>2020年11月8日（日曜）5回阪神2日</v>
          </cell>
          <cell r="C323" t="str">
            <v>みやこステークス</v>
          </cell>
          <cell r="D323" t="str">
            <v>天候晴</v>
          </cell>
          <cell r="E323" t="str">
            <v>15時45分</v>
          </cell>
          <cell r="F323" t="str">
            <v>1,800</v>
          </cell>
          <cell r="G323" t="str">
            <v>（ダート・右）</v>
          </cell>
          <cell r="H323" t="str">
            <v>良</v>
          </cell>
          <cell r="I323" t="str">
            <v>GⅢ</v>
          </cell>
          <cell r="W323">
            <v>3712</v>
          </cell>
        </row>
        <row r="333">
          <cell r="B333" t="str">
            <v>2020年11月8日（日曜）5回東京2日</v>
          </cell>
          <cell r="C333" t="str">
            <v>アルゼンチン共和国杯</v>
          </cell>
          <cell r="D333" t="str">
            <v>天候曇</v>
          </cell>
          <cell r="E333" t="str">
            <v>15時35分</v>
          </cell>
          <cell r="F333" t="str">
            <v>2,500</v>
          </cell>
          <cell r="G333" t="str">
            <v>（芝・左）</v>
          </cell>
          <cell r="H333" t="str">
            <v>良</v>
          </cell>
          <cell r="I333" t="str">
            <v>GⅡ</v>
          </cell>
          <cell r="W333">
            <v>3702</v>
          </cell>
        </row>
        <row r="351">
          <cell r="B351" t="str">
            <v>2020年11月7日（土曜）5回阪神1日</v>
          </cell>
          <cell r="C351" t="str">
            <v>ＫＢＳ京都賞ファンタジーステークス</v>
          </cell>
          <cell r="D351" t="str">
            <v>天候曇</v>
          </cell>
          <cell r="E351" t="str">
            <v>15時45分</v>
          </cell>
          <cell r="F351" t="str">
            <v>1,400</v>
          </cell>
          <cell r="G351" t="str">
            <v>（芝・右）</v>
          </cell>
          <cell r="H351" t="str">
            <v>良</v>
          </cell>
          <cell r="I351" t="str">
            <v>GⅢ</v>
          </cell>
          <cell r="W351">
            <v>3684</v>
          </cell>
        </row>
        <row r="363">
          <cell r="B363" t="str">
            <v>2020年11月7日（土曜）5回東京1日</v>
          </cell>
          <cell r="C363" t="str">
            <v>京王杯２歳ステークス</v>
          </cell>
          <cell r="D363" t="str">
            <v>天候曇</v>
          </cell>
          <cell r="E363" t="str">
            <v>15時35分</v>
          </cell>
          <cell r="F363" t="str">
            <v>1,400</v>
          </cell>
          <cell r="G363" t="str">
            <v>（芝・左）</v>
          </cell>
          <cell r="H363" t="str">
            <v>良</v>
          </cell>
          <cell r="I363" t="str">
            <v>GⅡ</v>
          </cell>
          <cell r="W363">
            <v>3672</v>
          </cell>
        </row>
        <row r="381">
          <cell r="B381" t="str">
            <v>2020年11月1日（日曜）4回東京8日</v>
          </cell>
          <cell r="C381" t="str">
            <v>天皇賞（秋）</v>
          </cell>
          <cell r="D381" t="str">
            <v>天候曇</v>
          </cell>
          <cell r="E381" t="str">
            <v>15時40分</v>
          </cell>
          <cell r="F381" t="str">
            <v>2,000</v>
          </cell>
          <cell r="G381" t="str">
            <v>（芝・左）</v>
          </cell>
          <cell r="H381" t="str">
            <v>良</v>
          </cell>
          <cell r="I381" t="str">
            <v>GⅠ</v>
          </cell>
          <cell r="W381">
            <v>3654</v>
          </cell>
        </row>
        <row r="393">
          <cell r="B393" t="str">
            <v>2020年10月31日（土曜）4回京都7日</v>
          </cell>
          <cell r="C393" t="str">
            <v>毎日放送賞スワンステークス</v>
          </cell>
          <cell r="D393" t="str">
            <v>天候晴</v>
          </cell>
          <cell r="E393" t="str">
            <v>15時35分</v>
          </cell>
          <cell r="F393" t="str">
            <v>1,400</v>
          </cell>
          <cell r="G393" t="str">
            <v>（芝・右外）</v>
          </cell>
          <cell r="H393" t="str">
            <v>良</v>
          </cell>
          <cell r="I393" t="str">
            <v>GⅡ</v>
          </cell>
          <cell r="W393">
            <v>3642</v>
          </cell>
        </row>
        <row r="409">
          <cell r="B409" t="str">
            <v>2020年10月31日（土曜）4回東京7日</v>
          </cell>
          <cell r="C409" t="str">
            <v>アルテミスステークス</v>
          </cell>
          <cell r="D409" t="str">
            <v>天候晴</v>
          </cell>
          <cell r="E409" t="str">
            <v>15時45分</v>
          </cell>
          <cell r="F409" t="str">
            <v>1,600</v>
          </cell>
          <cell r="G409" t="str">
            <v>（芝・左）</v>
          </cell>
          <cell r="H409" t="str">
            <v>良</v>
          </cell>
          <cell r="I409" t="str">
            <v>GⅢ</v>
          </cell>
          <cell r="W409">
            <v>3626</v>
          </cell>
        </row>
        <row r="425">
          <cell r="B425" t="str">
            <v>2020年10月25日（日曜）4回京都6日</v>
          </cell>
          <cell r="C425" t="str">
            <v>菊花賞</v>
          </cell>
          <cell r="D425" t="str">
            <v>天候晴</v>
          </cell>
          <cell r="E425" t="str">
            <v>15時40分</v>
          </cell>
          <cell r="F425" t="str">
            <v>3,000</v>
          </cell>
          <cell r="G425" t="str">
            <v>（芝・右外）</v>
          </cell>
          <cell r="H425" t="str">
            <v>良</v>
          </cell>
          <cell r="I425" t="str">
            <v>GⅠ</v>
          </cell>
          <cell r="W425">
            <v>3610</v>
          </cell>
        </row>
        <row r="443">
          <cell r="B443" t="str">
            <v>2020年10月24日（土曜）4回東京5日</v>
          </cell>
          <cell r="C443" t="str">
            <v>富士ステークス</v>
          </cell>
          <cell r="D443" t="str">
            <v>天候晴</v>
          </cell>
          <cell r="E443" t="str">
            <v>15時45分</v>
          </cell>
          <cell r="F443" t="str">
            <v>1,600</v>
          </cell>
          <cell r="G443" t="str">
            <v>（芝・左）</v>
          </cell>
          <cell r="H443" t="str">
            <v>良</v>
          </cell>
          <cell r="I443" t="str">
            <v>GⅡ</v>
          </cell>
          <cell r="W443">
            <v>3592</v>
          </cell>
        </row>
        <row r="455">
          <cell r="B455" t="str">
            <v>2020年10月18日（日曜）4回京都4日</v>
          </cell>
          <cell r="C455" t="str">
            <v>秋華賞</v>
          </cell>
          <cell r="D455" t="str">
            <v>天候晴</v>
          </cell>
          <cell r="E455" t="str">
            <v>15時40分</v>
          </cell>
          <cell r="F455" t="str">
            <v>2,000</v>
          </cell>
          <cell r="G455" t="str">
            <v>（芝・右）</v>
          </cell>
          <cell r="H455" t="str">
            <v>稍重</v>
          </cell>
          <cell r="I455" t="str">
            <v>GⅠ</v>
          </cell>
          <cell r="W455">
            <v>3580</v>
          </cell>
        </row>
        <row r="481">
          <cell r="B481" t="str">
            <v>2020年10月17日（土曜）4回東京3日</v>
          </cell>
          <cell r="C481" t="str">
            <v>アイルランドトロフィー府中牝馬ステークス</v>
          </cell>
          <cell r="D481" t="str">
            <v>天候雨</v>
          </cell>
          <cell r="E481" t="str">
            <v>15時45分</v>
          </cell>
          <cell r="F481" t="str">
            <v>1,800</v>
          </cell>
          <cell r="G481" t="str">
            <v>（芝・左）</v>
          </cell>
          <cell r="H481" t="str">
            <v>重</v>
          </cell>
          <cell r="I481" t="str">
            <v>GⅡ</v>
          </cell>
          <cell r="W481">
            <v>3554</v>
          </cell>
        </row>
        <row r="489">
          <cell r="B489" t="str">
            <v>2020年10月11日（日曜）4回京都2日</v>
          </cell>
          <cell r="C489" t="str">
            <v>農林水産省賞典京都大賞典</v>
          </cell>
          <cell r="D489" t="str">
            <v>天候晴</v>
          </cell>
          <cell r="E489" t="str">
            <v>15時35分</v>
          </cell>
          <cell r="F489" t="str">
            <v>2,400</v>
          </cell>
          <cell r="G489" t="str">
            <v>（芝・右外）</v>
          </cell>
          <cell r="H489" t="str">
            <v>稍重</v>
          </cell>
          <cell r="I489" t="str">
            <v>GⅡ</v>
          </cell>
          <cell r="W489">
            <v>3546</v>
          </cell>
        </row>
        <row r="506">
          <cell r="B506" t="str">
            <v>2020年10月11日（日曜）4回東京2日</v>
          </cell>
          <cell r="C506" t="str">
            <v>毎日王冠</v>
          </cell>
          <cell r="D506" t="str">
            <v>天候曇</v>
          </cell>
          <cell r="E506" t="str">
            <v>15時45分</v>
          </cell>
          <cell r="F506" t="str">
            <v>1,800</v>
          </cell>
          <cell r="G506" t="str">
            <v>（芝・左）</v>
          </cell>
          <cell r="H506" t="str">
            <v>稍重</v>
          </cell>
          <cell r="I506" t="str">
            <v>GⅡ</v>
          </cell>
          <cell r="W506">
            <v>3529</v>
          </cell>
        </row>
        <row r="517">
          <cell r="B517" t="str">
            <v>2020年10月10日（土曜）4回東京1日</v>
          </cell>
          <cell r="C517" t="str">
            <v>サウジアラビアロイヤルカップ</v>
          </cell>
          <cell r="D517" t="str">
            <v>天候雨</v>
          </cell>
          <cell r="E517" t="str">
            <v>15時45分</v>
          </cell>
          <cell r="F517" t="str">
            <v>1,600</v>
          </cell>
          <cell r="G517" t="str">
            <v>（芝・左）</v>
          </cell>
          <cell r="H517" t="str">
            <v>不良</v>
          </cell>
          <cell r="I517" t="str">
            <v>GⅢ</v>
          </cell>
          <cell r="W517">
            <v>3518</v>
          </cell>
        </row>
        <row r="527">
          <cell r="B527" t="str">
            <v>2020年10月4日（日曜）4回中山9日</v>
          </cell>
          <cell r="C527" t="str">
            <v>スプリンターズステークス</v>
          </cell>
          <cell r="D527" t="str">
            <v>天候曇</v>
          </cell>
          <cell r="E527" t="str">
            <v>15時40分</v>
          </cell>
          <cell r="F527" t="str">
            <v>1,200</v>
          </cell>
          <cell r="G527" t="str">
            <v>（芝・右外）</v>
          </cell>
          <cell r="H527" t="str">
            <v>良</v>
          </cell>
          <cell r="I527" t="str">
            <v>GⅠ</v>
          </cell>
          <cell r="W527">
            <v>3508</v>
          </cell>
        </row>
        <row r="543">
          <cell r="B543" t="str">
            <v>2020年10月3日（土曜）2回中京8日</v>
          </cell>
          <cell r="C543" t="str">
            <v>シリウスステークス</v>
          </cell>
          <cell r="D543" t="str">
            <v>天候曇</v>
          </cell>
          <cell r="E543" t="str">
            <v>15時35分</v>
          </cell>
          <cell r="F543" t="str">
            <v>1,900</v>
          </cell>
          <cell r="G543" t="str">
            <v>（ダート・左）</v>
          </cell>
          <cell r="H543" t="str">
            <v>良</v>
          </cell>
          <cell r="I543" t="str">
            <v>GⅢ</v>
          </cell>
          <cell r="W543">
            <v>3492</v>
          </cell>
        </row>
        <row r="559">
          <cell r="B559" t="str">
            <v>2020年9月27日（日曜）2回中京7日</v>
          </cell>
          <cell r="C559" t="str">
            <v>神戸新聞杯</v>
          </cell>
          <cell r="D559" t="str">
            <v>天候晴</v>
          </cell>
          <cell r="E559" t="str">
            <v>15時35分</v>
          </cell>
          <cell r="F559" t="str">
            <v>2,200</v>
          </cell>
          <cell r="G559" t="str">
            <v>（芝・左）</v>
          </cell>
          <cell r="H559" t="str">
            <v>良</v>
          </cell>
          <cell r="I559" t="str">
            <v>GⅡ</v>
          </cell>
          <cell r="W559">
            <v>3476</v>
          </cell>
        </row>
        <row r="577">
          <cell r="B577" t="str">
            <v>2020年9月27日（日曜）4回中山7日</v>
          </cell>
          <cell r="C577" t="str">
            <v>産経賞オールカマー</v>
          </cell>
          <cell r="D577" t="str">
            <v>天候曇</v>
          </cell>
          <cell r="E577" t="str">
            <v>15時45分</v>
          </cell>
          <cell r="F577" t="str">
            <v>2,200</v>
          </cell>
          <cell r="G577" t="str">
            <v>（芝・右外）</v>
          </cell>
          <cell r="H577" t="str">
            <v>稍重</v>
          </cell>
          <cell r="I577" t="str">
            <v>GⅡ</v>
          </cell>
          <cell r="W577">
            <v>3458</v>
          </cell>
        </row>
        <row r="586">
          <cell r="B586" t="str">
            <v>2020年9月21日（祝日・月曜）4回中山5日</v>
          </cell>
          <cell r="C586" t="str">
            <v>朝日杯セントライト記念</v>
          </cell>
          <cell r="D586" t="str">
            <v>天候晴</v>
          </cell>
          <cell r="E586" t="str">
            <v>15時45分</v>
          </cell>
          <cell r="F586" t="str">
            <v>2,200</v>
          </cell>
          <cell r="G586" t="str">
            <v>（芝・右外）</v>
          </cell>
          <cell r="H586" t="str">
            <v>良</v>
          </cell>
          <cell r="I586" t="str">
            <v>GⅡ</v>
          </cell>
          <cell r="W586">
            <v>3449</v>
          </cell>
        </row>
        <row r="598">
          <cell r="B598" t="str">
            <v>2020年9月20日（日曜）2回中京4日</v>
          </cell>
          <cell r="C598" t="str">
            <v>関西テレビ放送賞ローズステークス</v>
          </cell>
          <cell r="D598" t="str">
            <v>天候晴</v>
          </cell>
          <cell r="E598" t="str">
            <v>15時35分</v>
          </cell>
          <cell r="F598" t="str">
            <v>2,000</v>
          </cell>
          <cell r="G598" t="str">
            <v>（芝・左）</v>
          </cell>
          <cell r="H598" t="str">
            <v>良</v>
          </cell>
          <cell r="I598" t="str">
            <v>GⅡ</v>
          </cell>
          <cell r="W598">
            <v>3437</v>
          </cell>
        </row>
        <row r="629">
          <cell r="B629" t="str">
            <v>2020年9月13日（日曜）2回中京2日</v>
          </cell>
          <cell r="C629" t="str">
            <v>産経賞セントウルステークス</v>
          </cell>
          <cell r="D629" t="str">
            <v>天候晴</v>
          </cell>
          <cell r="E629" t="str">
            <v>15時35分</v>
          </cell>
          <cell r="F629" t="str">
            <v>1,200</v>
          </cell>
          <cell r="G629" t="str">
            <v>（芝・左）</v>
          </cell>
          <cell r="H629" t="str">
            <v>良</v>
          </cell>
          <cell r="I629" t="str">
            <v>GⅡ</v>
          </cell>
          <cell r="W629">
            <v>3406</v>
          </cell>
        </row>
        <row r="646">
          <cell r="B646" t="str">
            <v>2020年9月13日（日曜）4回中山2日</v>
          </cell>
          <cell r="C646" t="str">
            <v>京成杯オータムハンデキャップ</v>
          </cell>
          <cell r="D646" t="str">
            <v>天候曇</v>
          </cell>
          <cell r="E646" t="str">
            <v>15時45分</v>
          </cell>
          <cell r="F646" t="str">
            <v>1,600</v>
          </cell>
          <cell r="G646" t="str">
            <v>（芝・右外）</v>
          </cell>
          <cell r="H646" t="str">
            <v>良</v>
          </cell>
          <cell r="I646" t="str">
            <v>GⅢ</v>
          </cell>
          <cell r="W646">
            <v>3389</v>
          </cell>
        </row>
        <row r="662">
          <cell r="B662" t="str">
            <v>2020年9月12日（土曜）4回中山1日</v>
          </cell>
          <cell r="C662" t="str">
            <v>紫苑ステークス</v>
          </cell>
          <cell r="D662" t="str">
            <v>天候曇</v>
          </cell>
          <cell r="E662" t="str">
            <v>15時45分</v>
          </cell>
          <cell r="F662" t="str">
            <v>2,000</v>
          </cell>
          <cell r="G662" t="str">
            <v>（芝・右）</v>
          </cell>
          <cell r="H662" t="str">
            <v>稍重</v>
          </cell>
          <cell r="I662" t="str">
            <v>GⅢ</v>
          </cell>
          <cell r="W662">
            <v>3373</v>
          </cell>
        </row>
        <row r="680">
          <cell r="B680" t="str">
            <v>2020年9月6日（日曜）2回小倉8日</v>
          </cell>
          <cell r="C680" t="str">
            <v>小倉２歳ステークス</v>
          </cell>
          <cell r="D680" t="str">
            <v>天候雨</v>
          </cell>
          <cell r="E680" t="str">
            <v>15時35分</v>
          </cell>
          <cell r="F680" t="str">
            <v>1,200</v>
          </cell>
          <cell r="G680" t="str">
            <v>（芝・右）</v>
          </cell>
          <cell r="H680" t="str">
            <v>重</v>
          </cell>
          <cell r="I680" t="str">
            <v>GⅢ</v>
          </cell>
          <cell r="W680">
            <v>3355</v>
          </cell>
        </row>
        <row r="690">
          <cell r="B690" t="str">
            <v>2020年9月6日（日曜）3回新潟8日</v>
          </cell>
          <cell r="C690" t="str">
            <v>農林水産省賞典新潟記念</v>
          </cell>
          <cell r="D690" t="str">
            <v>天候晴</v>
          </cell>
          <cell r="E690" t="str">
            <v>15時45分</v>
          </cell>
          <cell r="F690" t="str">
            <v>2,000</v>
          </cell>
          <cell r="G690" t="str">
            <v>（芝・左外）</v>
          </cell>
          <cell r="H690" t="str">
            <v>良</v>
          </cell>
          <cell r="I690" t="str">
            <v>GⅢ</v>
          </cell>
          <cell r="W690">
            <v>3345</v>
          </cell>
        </row>
        <row r="708">
          <cell r="B708" t="str">
            <v>2020年9月5日（土曜）2回札幌7日</v>
          </cell>
          <cell r="C708" t="str">
            <v>農林水産省賞典札幌２歳ステークス</v>
          </cell>
          <cell r="D708" t="str">
            <v>天候晴</v>
          </cell>
          <cell r="E708" t="str">
            <v>15時25分</v>
          </cell>
          <cell r="F708" t="str">
            <v>1,800</v>
          </cell>
          <cell r="G708" t="str">
            <v>（芝・右）</v>
          </cell>
          <cell r="H708" t="str">
            <v>良</v>
          </cell>
          <cell r="I708" t="str">
            <v>GⅢ</v>
          </cell>
          <cell r="W708">
            <v>3327</v>
          </cell>
        </row>
        <row r="722">
          <cell r="B722" t="str">
            <v>2020年8月30日（日曜）2回札幌6日</v>
          </cell>
          <cell r="C722" t="str">
            <v>キーンランドカップ</v>
          </cell>
          <cell r="D722" t="str">
            <v>天候小雨</v>
          </cell>
          <cell r="E722" t="str">
            <v>15時35分</v>
          </cell>
          <cell r="F722" t="str">
            <v>1,200</v>
          </cell>
          <cell r="G722" t="str">
            <v>（芝・右）</v>
          </cell>
          <cell r="H722" t="str">
            <v>重</v>
          </cell>
          <cell r="I722" t="str">
            <v>GⅢ</v>
          </cell>
          <cell r="W722">
            <v>3313</v>
          </cell>
        </row>
        <row r="738">
          <cell r="B738" t="str">
            <v>2020年8月30日（日曜）3回新潟6日</v>
          </cell>
          <cell r="C738" t="str">
            <v>新潟２歳ステークス</v>
          </cell>
          <cell r="D738" t="str">
            <v>天候晴</v>
          </cell>
          <cell r="E738" t="str">
            <v>15時45分</v>
          </cell>
          <cell r="F738" t="str">
            <v>1,600</v>
          </cell>
          <cell r="G738" t="str">
            <v>（芝・左外）</v>
          </cell>
          <cell r="H738" t="str">
            <v>良</v>
          </cell>
          <cell r="I738" t="str">
            <v>GⅢ</v>
          </cell>
          <cell r="W738">
            <v>3297</v>
          </cell>
        </row>
        <row r="763">
          <cell r="B763" t="str">
            <v>2020年8月23日（日曜）2回札幌4日</v>
          </cell>
          <cell r="C763" t="str">
            <v>札幌記念</v>
          </cell>
          <cell r="D763" t="str">
            <v>天候晴</v>
          </cell>
          <cell r="E763" t="str">
            <v>15時45分</v>
          </cell>
          <cell r="F763" t="str">
            <v>2,000</v>
          </cell>
          <cell r="G763" t="str">
            <v>（芝・右）</v>
          </cell>
          <cell r="H763" t="str">
            <v>良</v>
          </cell>
          <cell r="I763" t="str">
            <v>GⅡ</v>
          </cell>
          <cell r="W763">
            <v>3272</v>
          </cell>
        </row>
        <row r="775">
          <cell r="B775" t="str">
            <v>2020年8月23日（日曜）2回小倉4日</v>
          </cell>
          <cell r="C775" t="str">
            <v>テレビ西日本賞北九州記念</v>
          </cell>
          <cell r="D775" t="str">
            <v>天候晴</v>
          </cell>
          <cell r="E775" t="str">
            <v>15時25分</v>
          </cell>
          <cell r="F775" t="str">
            <v>1,200</v>
          </cell>
          <cell r="G775" t="str">
            <v>（芝・右）</v>
          </cell>
          <cell r="H775" t="str">
            <v>稍重</v>
          </cell>
          <cell r="I775" t="str">
            <v>GⅢ</v>
          </cell>
          <cell r="W775">
            <v>3260</v>
          </cell>
        </row>
        <row r="793">
          <cell r="B793" t="str">
            <v>2020年8月16日（日曜）2回小倉2日</v>
          </cell>
          <cell r="C793" t="str">
            <v>農林水産省賞典小倉記念</v>
          </cell>
          <cell r="D793" t="str">
            <v>天候晴</v>
          </cell>
          <cell r="E793" t="str">
            <v>15時35分</v>
          </cell>
          <cell r="F793" t="str">
            <v>2,000</v>
          </cell>
          <cell r="G793" t="str">
            <v>（芝・右）</v>
          </cell>
          <cell r="H793" t="str">
            <v>良</v>
          </cell>
          <cell r="I793" t="str">
            <v>GⅢ</v>
          </cell>
          <cell r="W793">
            <v>3242</v>
          </cell>
        </row>
        <row r="807">
          <cell r="B807" t="str">
            <v>2020年8月16日（日曜）3回新潟2日</v>
          </cell>
          <cell r="C807" t="str">
            <v>関屋記念</v>
          </cell>
          <cell r="D807" t="str">
            <v>天候晴</v>
          </cell>
          <cell r="E807" t="str">
            <v>15時45分</v>
          </cell>
          <cell r="F807" t="str">
            <v>1,600</v>
          </cell>
          <cell r="G807" t="str">
            <v>（芝・左外）</v>
          </cell>
          <cell r="H807" t="str">
            <v>良</v>
          </cell>
          <cell r="I807" t="str">
            <v>GⅢ</v>
          </cell>
          <cell r="W807">
            <v>3228</v>
          </cell>
        </row>
        <row r="825">
          <cell r="B825" t="str">
            <v>2020年8月9日（日曜）1回札幌6日</v>
          </cell>
          <cell r="C825" t="str">
            <v>エルムステークス</v>
          </cell>
          <cell r="D825" t="str">
            <v>天候曇</v>
          </cell>
          <cell r="E825" t="str">
            <v>15時35分</v>
          </cell>
          <cell r="F825" t="str">
            <v>1,700</v>
          </cell>
          <cell r="G825" t="str">
            <v>（ダート・右）</v>
          </cell>
          <cell r="H825" t="str">
            <v>良</v>
          </cell>
          <cell r="I825" t="str">
            <v>GⅢ</v>
          </cell>
          <cell r="W825">
            <v>3210</v>
          </cell>
        </row>
        <row r="839">
          <cell r="B839" t="str">
            <v>2020年8月9日（日曜）2回新潟6日</v>
          </cell>
          <cell r="C839" t="str">
            <v>レパードステークス</v>
          </cell>
          <cell r="D839" t="str">
            <v>天候曇</v>
          </cell>
          <cell r="E839" t="str">
            <v>15時45分</v>
          </cell>
          <cell r="F839" t="str">
            <v>1,800</v>
          </cell>
          <cell r="G839" t="str">
            <v>（ダート・左）</v>
          </cell>
          <cell r="H839" t="str">
            <v>不良</v>
          </cell>
          <cell r="I839" t="str">
            <v>GⅢ</v>
          </cell>
          <cell r="W839">
            <v>3196</v>
          </cell>
        </row>
        <row r="854">
          <cell r="B854" t="str">
            <v>2020年8月2日（日曜）1回札幌4日</v>
          </cell>
          <cell r="C854" t="str">
            <v>北海道新聞杯クイーンステークス</v>
          </cell>
          <cell r="D854" t="str">
            <v>天候晴</v>
          </cell>
          <cell r="E854" t="str">
            <v>15時35分</v>
          </cell>
          <cell r="F854" t="str">
            <v>1,800</v>
          </cell>
          <cell r="G854" t="str">
            <v>（芝・右）</v>
          </cell>
          <cell r="H854" t="str">
            <v>良</v>
          </cell>
          <cell r="I854" t="str">
            <v>GⅢ</v>
          </cell>
          <cell r="W854">
            <v>3181</v>
          </cell>
        </row>
        <row r="882">
          <cell r="B882" t="str">
            <v>2020年7月26日（日曜）2回新潟2日</v>
          </cell>
          <cell r="C882" t="str">
            <v>アイビスサマーダッシュ</v>
          </cell>
          <cell r="D882" t="str">
            <v>天候曇</v>
          </cell>
          <cell r="E882" t="str">
            <v>15時45分</v>
          </cell>
          <cell r="F882" t="str">
            <v>1,000</v>
          </cell>
          <cell r="G882" t="str">
            <v>（芝・直）</v>
          </cell>
          <cell r="H882" t="str">
            <v>良</v>
          </cell>
          <cell r="I882" t="str">
            <v>GⅢ</v>
          </cell>
          <cell r="W882">
            <v>3153</v>
          </cell>
        </row>
        <row r="900">
          <cell r="B900" t="str">
            <v>2020年7月19日（日曜）2回函館6日</v>
          </cell>
          <cell r="C900" t="str">
            <v>農林水産省賞典函館記念</v>
          </cell>
          <cell r="D900" t="str">
            <v>天候曇</v>
          </cell>
          <cell r="E900" t="str">
            <v>15時25分</v>
          </cell>
          <cell r="F900" t="str">
            <v>2,000</v>
          </cell>
          <cell r="G900" t="str">
            <v>（芝・右）</v>
          </cell>
          <cell r="H900" t="str">
            <v>良</v>
          </cell>
          <cell r="I900" t="str">
            <v>GⅢ</v>
          </cell>
          <cell r="W900">
            <v>3135</v>
          </cell>
        </row>
        <row r="916">
          <cell r="B916" t="str">
            <v>2020年7月19日（日曜）4回阪神6日</v>
          </cell>
          <cell r="C916" t="str">
            <v>トヨタ賞中京記念</v>
          </cell>
          <cell r="D916" t="str">
            <v>天候晴</v>
          </cell>
          <cell r="E916" t="str">
            <v>15時35分</v>
          </cell>
          <cell r="F916" t="str">
            <v>1,600</v>
          </cell>
          <cell r="G916" t="str">
            <v>（芝・右外）</v>
          </cell>
          <cell r="H916" t="str">
            <v>良</v>
          </cell>
          <cell r="I916" t="str">
            <v>GⅢ</v>
          </cell>
          <cell r="W916">
            <v>3119</v>
          </cell>
        </row>
        <row r="934">
          <cell r="B934" t="str">
            <v>2020年7月18日（土曜）2回函館5日</v>
          </cell>
          <cell r="C934" t="str">
            <v>函館２歳ステークス</v>
          </cell>
          <cell r="D934" t="str">
            <v>天候曇</v>
          </cell>
          <cell r="E934" t="str">
            <v>15時25分</v>
          </cell>
          <cell r="F934" t="str">
            <v>1,200</v>
          </cell>
          <cell r="G934" t="str">
            <v>（芝・右）</v>
          </cell>
          <cell r="H934" t="str">
            <v>良</v>
          </cell>
          <cell r="I934" t="str">
            <v>GⅢ</v>
          </cell>
          <cell r="W934">
            <v>3101</v>
          </cell>
        </row>
        <row r="949">
          <cell r="B949" t="str">
            <v>2020年7月12日（日曜）4回阪神4日</v>
          </cell>
          <cell r="C949" t="str">
            <v>プロキオンステークス</v>
          </cell>
          <cell r="D949" t="str">
            <v>天候曇</v>
          </cell>
          <cell r="E949" t="str">
            <v>15時35分</v>
          </cell>
          <cell r="F949" t="str">
            <v>1,400</v>
          </cell>
          <cell r="G949" t="str">
            <v>（ダート・右）</v>
          </cell>
          <cell r="H949" t="str">
            <v>稍重</v>
          </cell>
          <cell r="I949" t="str">
            <v>GⅢ</v>
          </cell>
          <cell r="W949">
            <v>3086</v>
          </cell>
        </row>
        <row r="965">
          <cell r="B965" t="str">
            <v>2020年7月12日（日曜）2回福島4日</v>
          </cell>
          <cell r="C965" t="str">
            <v>七夕賞</v>
          </cell>
          <cell r="D965" t="str">
            <v>天候曇</v>
          </cell>
          <cell r="E965" t="str">
            <v>15時45分</v>
          </cell>
          <cell r="F965" t="str">
            <v>2,000</v>
          </cell>
          <cell r="G965" t="str">
            <v>（芝・右）</v>
          </cell>
          <cell r="H965" t="str">
            <v>重</v>
          </cell>
          <cell r="I965" t="str">
            <v>GⅢ</v>
          </cell>
          <cell r="W965">
            <v>3070</v>
          </cell>
        </row>
        <row r="981">
          <cell r="B981" t="str">
            <v>2020年7月5日（日曜）4回阪神2日</v>
          </cell>
          <cell r="C981" t="str">
            <v>ＣＢＣ賞</v>
          </cell>
          <cell r="D981" t="str">
            <v>天候晴</v>
          </cell>
          <cell r="E981" t="str">
            <v>15時35分</v>
          </cell>
          <cell r="F981" t="str">
            <v>1,200</v>
          </cell>
          <cell r="G981" t="str">
            <v>（芝・右）</v>
          </cell>
          <cell r="H981" t="str">
            <v>稍重</v>
          </cell>
          <cell r="I981" t="str">
            <v>GⅢ</v>
          </cell>
          <cell r="W981">
            <v>3054</v>
          </cell>
        </row>
        <row r="997">
          <cell r="B997" t="str">
            <v>2020年7月5日（日曜）2回福島2日</v>
          </cell>
          <cell r="C997" t="str">
            <v>ラジオＮＩＫＫＥＩ賞</v>
          </cell>
          <cell r="D997" t="str">
            <v>天候曇</v>
          </cell>
          <cell r="E997" t="str">
            <v>15時45分</v>
          </cell>
          <cell r="F997" t="str">
            <v>1,800</v>
          </cell>
          <cell r="G997" t="str">
            <v>（芝・右）</v>
          </cell>
          <cell r="H997" t="str">
            <v>稍重</v>
          </cell>
          <cell r="I997" t="str">
            <v>GⅢ</v>
          </cell>
          <cell r="W997">
            <v>3038</v>
          </cell>
        </row>
        <row r="1009">
          <cell r="B1009" t="str">
            <v>2020年6月28日（日曜）3回阪神8日</v>
          </cell>
          <cell r="C1009" t="str">
            <v>宝塚記念</v>
          </cell>
          <cell r="D1009" t="str">
            <v>天候曇</v>
          </cell>
          <cell r="E1009" t="str">
            <v>15時40分</v>
          </cell>
          <cell r="F1009" t="str">
            <v>2,200</v>
          </cell>
          <cell r="G1009" t="str">
            <v>（芝・右）</v>
          </cell>
          <cell r="H1009" t="str">
            <v>稍重</v>
          </cell>
          <cell r="I1009" t="str">
            <v>GⅠ</v>
          </cell>
          <cell r="W1009">
            <v>3026</v>
          </cell>
        </row>
        <row r="1041">
          <cell r="B1041" t="str">
            <v>2020年6月21日（日曜）1回函館4日</v>
          </cell>
          <cell r="C1041" t="str">
            <v>函館スプリントステークス</v>
          </cell>
          <cell r="D1041" t="str">
            <v>天候晴</v>
          </cell>
          <cell r="E1041" t="str">
            <v>15時25分</v>
          </cell>
          <cell r="F1041" t="str">
            <v>1,200</v>
          </cell>
          <cell r="G1041" t="str">
            <v>（芝・右）</v>
          </cell>
          <cell r="H1041" t="str">
            <v>良</v>
          </cell>
          <cell r="I1041" t="str">
            <v>GⅢ</v>
          </cell>
          <cell r="W1041">
            <v>2994</v>
          </cell>
        </row>
        <row r="1057">
          <cell r="B1057" t="str">
            <v>2020年6月21日（日曜）3回東京6日</v>
          </cell>
          <cell r="C1057" t="str">
            <v>ユニコーンステークス</v>
          </cell>
          <cell r="D1057" t="str">
            <v>天候曇</v>
          </cell>
          <cell r="E1057" t="str">
            <v>15時45分</v>
          </cell>
          <cell r="F1057" t="str">
            <v>1,600</v>
          </cell>
          <cell r="G1057" t="str">
            <v>（ダート・左）</v>
          </cell>
          <cell r="H1057" t="str">
            <v>稍重</v>
          </cell>
          <cell r="I1057" t="str">
            <v>GⅢ</v>
          </cell>
          <cell r="W1057">
            <v>2978</v>
          </cell>
        </row>
        <row r="1073">
          <cell r="B1073" t="str">
            <v>2020年6月14日（日曜）3回阪神4日</v>
          </cell>
          <cell r="C1073" t="str">
            <v>マーメイドステークス</v>
          </cell>
          <cell r="D1073" t="str">
            <v>天候曇</v>
          </cell>
          <cell r="E1073" t="str">
            <v>15時35分</v>
          </cell>
          <cell r="F1073" t="str">
            <v>2,000</v>
          </cell>
          <cell r="G1073" t="str">
            <v>（芝・右）</v>
          </cell>
          <cell r="H1073" t="str">
            <v>稍重</v>
          </cell>
          <cell r="I1073" t="str">
            <v>GⅢ</v>
          </cell>
          <cell r="W1073">
            <v>2962</v>
          </cell>
        </row>
        <row r="1089">
          <cell r="B1089" t="str">
            <v>2020年6月14日（日曜）3回東京4日</v>
          </cell>
          <cell r="C1089" t="str">
            <v>エプソムカップ</v>
          </cell>
          <cell r="D1089" t="str">
            <v>天候曇</v>
          </cell>
          <cell r="E1089" t="str">
            <v>15時45分</v>
          </cell>
          <cell r="F1089" t="str">
            <v>1,800</v>
          </cell>
          <cell r="G1089" t="str">
            <v>（芝・左）</v>
          </cell>
          <cell r="H1089" t="str">
            <v>不良</v>
          </cell>
          <cell r="I1089" t="str">
            <v>GⅢ</v>
          </cell>
          <cell r="W1089">
            <v>2946</v>
          </cell>
        </row>
        <row r="1107">
          <cell r="B1107" t="str">
            <v>2020年6月7日（日曜）3回東京2日</v>
          </cell>
          <cell r="C1107" t="str">
            <v>農林水産省賞典安田記念</v>
          </cell>
          <cell r="D1107" t="str">
            <v>天候晴</v>
          </cell>
          <cell r="E1107" t="str">
            <v>15時40分</v>
          </cell>
          <cell r="F1107" t="str">
            <v>1,600</v>
          </cell>
          <cell r="G1107" t="str">
            <v>（芝・左）</v>
          </cell>
          <cell r="H1107" t="str">
            <v>稍重</v>
          </cell>
          <cell r="I1107" t="str">
            <v>GⅠ</v>
          </cell>
          <cell r="W1107">
            <v>2928</v>
          </cell>
        </row>
        <row r="1121">
          <cell r="B1121" t="str">
            <v>2020年6月6日（土曜）3回阪神1日</v>
          </cell>
          <cell r="C1121" t="str">
            <v>農林水産省賞典鳴尾記念</v>
          </cell>
          <cell r="D1121" t="str">
            <v>天候晴</v>
          </cell>
          <cell r="E1121" t="str">
            <v>15時35分</v>
          </cell>
          <cell r="F1121" t="str">
            <v>2,000</v>
          </cell>
          <cell r="G1121" t="str">
            <v>（芝・右）</v>
          </cell>
          <cell r="H1121" t="str">
            <v>良</v>
          </cell>
          <cell r="I1121" t="str">
            <v>GⅢ</v>
          </cell>
          <cell r="W1121">
            <v>2914</v>
          </cell>
        </row>
        <row r="1137">
          <cell r="B1137" t="str">
            <v>2020年5月31日（日曜）2回東京12日</v>
          </cell>
          <cell r="C1137" t="str">
            <v>農林水産省賞典目黒記念</v>
          </cell>
          <cell r="D1137" t="str">
            <v>天候曇</v>
          </cell>
          <cell r="E1137" t="str">
            <v>17時00分</v>
          </cell>
          <cell r="F1137" t="str">
            <v>2,500</v>
          </cell>
          <cell r="G1137" t="str">
            <v>（芝・左）</v>
          </cell>
          <cell r="H1137" t="str">
            <v>良</v>
          </cell>
          <cell r="I1137" t="str">
            <v>GⅡ</v>
          </cell>
          <cell r="W1137">
            <v>2898</v>
          </cell>
        </row>
        <row r="1155">
          <cell r="B1155" t="str">
            <v>2020年5月31日（日曜）2回東京12日</v>
          </cell>
          <cell r="C1155" t="str">
            <v>東京優駿</v>
          </cell>
          <cell r="D1155" t="str">
            <v>天候曇</v>
          </cell>
          <cell r="E1155" t="str">
            <v>15時40分</v>
          </cell>
          <cell r="F1155" t="str">
            <v>2,400</v>
          </cell>
          <cell r="G1155" t="str">
            <v>（芝・左）</v>
          </cell>
          <cell r="H1155" t="str">
            <v>良</v>
          </cell>
          <cell r="I1155" t="str">
            <v>GⅠ</v>
          </cell>
          <cell r="W1155">
            <v>2880</v>
          </cell>
        </row>
        <row r="1173">
          <cell r="B1173" t="str">
            <v>2020年5月30日（土曜）3回京都11日</v>
          </cell>
          <cell r="C1173" t="str">
            <v>葵ステークス</v>
          </cell>
          <cell r="D1173" t="str">
            <v>天候曇</v>
          </cell>
          <cell r="E1173" t="str">
            <v>15時35分</v>
          </cell>
          <cell r="F1173" t="str">
            <v>1,200</v>
          </cell>
          <cell r="G1173" t="str">
            <v>（芝・右）</v>
          </cell>
          <cell r="H1173" t="str">
            <v>良</v>
          </cell>
          <cell r="I1173" t="str">
            <v>重賞</v>
          </cell>
          <cell r="W1173">
            <v>2862</v>
          </cell>
        </row>
        <row r="1189">
          <cell r="B1189" t="str">
            <v>2020年5月24日（日曜）2回東京10日</v>
          </cell>
          <cell r="C1189" t="str">
            <v>優駿牝馬</v>
          </cell>
          <cell r="D1189" t="str">
            <v>天候晴</v>
          </cell>
          <cell r="E1189" t="str">
            <v>15時40分</v>
          </cell>
          <cell r="F1189" t="str">
            <v>2,400</v>
          </cell>
          <cell r="G1189" t="str">
            <v>（芝・左）</v>
          </cell>
          <cell r="H1189" t="str">
            <v>良</v>
          </cell>
          <cell r="I1189" t="str">
            <v>GⅠ</v>
          </cell>
          <cell r="W1189">
            <v>2846</v>
          </cell>
        </row>
        <row r="1207">
          <cell r="B1207" t="str">
            <v>2020年5月23日（土曜）3回京都9日</v>
          </cell>
          <cell r="C1207" t="str">
            <v>平安ステークス</v>
          </cell>
          <cell r="D1207" t="str">
            <v>天候晴</v>
          </cell>
          <cell r="E1207" t="str">
            <v>15時35分</v>
          </cell>
          <cell r="F1207" t="str">
            <v>1,900</v>
          </cell>
          <cell r="G1207" t="str">
            <v>（ダート・右）</v>
          </cell>
          <cell r="H1207" t="str">
            <v>良</v>
          </cell>
          <cell r="I1207" t="str">
            <v>GⅢ</v>
          </cell>
          <cell r="W1207">
            <v>2828</v>
          </cell>
        </row>
        <row r="1221">
          <cell r="B1221" t="str">
            <v>2020年5月17日（日曜）2回東京8日</v>
          </cell>
          <cell r="C1221" t="str">
            <v>ヴィクトリアマイル</v>
          </cell>
          <cell r="D1221" t="str">
            <v>天候晴</v>
          </cell>
          <cell r="E1221" t="str">
            <v>15時40分</v>
          </cell>
          <cell r="F1221" t="str">
            <v>1,600</v>
          </cell>
          <cell r="G1221" t="str">
            <v>（芝・左）</v>
          </cell>
          <cell r="H1221" t="str">
            <v>良</v>
          </cell>
          <cell r="I1221" t="str">
            <v>GⅠ</v>
          </cell>
          <cell r="W1221">
            <v>2814</v>
          </cell>
        </row>
        <row r="1249">
          <cell r="B1249" t="str">
            <v>2020年5月16日（土曜）2回東京7日</v>
          </cell>
          <cell r="C1249" t="str">
            <v>京王杯スプリングカップ</v>
          </cell>
          <cell r="D1249" t="str">
            <v>天候雨</v>
          </cell>
          <cell r="E1249" t="str">
            <v>15時45分</v>
          </cell>
          <cell r="F1249" t="str">
            <v>1,400</v>
          </cell>
          <cell r="G1249" t="str">
            <v>（芝・左）</v>
          </cell>
          <cell r="H1249" t="str">
            <v>稍重</v>
          </cell>
          <cell r="I1249" t="str">
            <v>GⅡ</v>
          </cell>
          <cell r="W1249">
            <v>2786</v>
          </cell>
        </row>
        <row r="1262">
          <cell r="B1262" t="str">
            <v>2020年5月10日（日曜）1回新潟2日</v>
          </cell>
          <cell r="C1262" t="str">
            <v>新潟大賞典</v>
          </cell>
          <cell r="D1262" t="str">
            <v>天候曇</v>
          </cell>
          <cell r="E1262" t="str">
            <v>15時20分</v>
          </cell>
          <cell r="F1262" t="str">
            <v>2,000</v>
          </cell>
          <cell r="G1262" t="str">
            <v>（芝・左外）</v>
          </cell>
          <cell r="H1262" t="str">
            <v>良</v>
          </cell>
          <cell r="I1262" t="str">
            <v>GⅢ</v>
          </cell>
          <cell r="W1262">
            <v>2773</v>
          </cell>
        </row>
        <row r="1278">
          <cell r="B1278" t="str">
            <v>2020年5月10日（日曜）2回東京6日</v>
          </cell>
          <cell r="C1278" t="str">
            <v>ＮＨＫマイルカップ</v>
          </cell>
          <cell r="D1278" t="str">
            <v>天候晴</v>
          </cell>
          <cell r="E1278" t="str">
            <v>15時40分</v>
          </cell>
          <cell r="F1278" t="str">
            <v>1,600</v>
          </cell>
          <cell r="G1278" t="str">
            <v>（芝・左）</v>
          </cell>
          <cell r="H1278" t="str">
            <v>良</v>
          </cell>
          <cell r="I1278" t="str">
            <v>GⅠ</v>
          </cell>
          <cell r="W1278">
            <v>2757</v>
          </cell>
        </row>
        <row r="1296">
          <cell r="B1296" t="str">
            <v>2020年5月9日（土曜）3回京都5日</v>
          </cell>
          <cell r="C1296" t="str">
            <v>京都新聞杯</v>
          </cell>
          <cell r="D1296" t="str">
            <v>天候曇</v>
          </cell>
          <cell r="E1296" t="str">
            <v>15時35分</v>
          </cell>
          <cell r="F1296" t="str">
            <v>2,200</v>
          </cell>
          <cell r="G1296" t="str">
            <v>（芝・右外）</v>
          </cell>
          <cell r="H1296" t="str">
            <v>良</v>
          </cell>
          <cell r="I1296" t="str">
            <v>GⅡ</v>
          </cell>
          <cell r="W1296">
            <v>2739</v>
          </cell>
        </row>
        <row r="1309">
          <cell r="B1309" t="str">
            <v>2020年5月3日（祝日・日曜）3回京都4日</v>
          </cell>
          <cell r="C1309" t="str">
            <v>天皇賞（春）</v>
          </cell>
          <cell r="D1309" t="str">
            <v>天候曇</v>
          </cell>
          <cell r="E1309" t="str">
            <v>15時40分</v>
          </cell>
          <cell r="F1309" t="str">
            <v>3,200</v>
          </cell>
          <cell r="G1309" t="str">
            <v>（芝・右外）</v>
          </cell>
          <cell r="H1309" t="str">
            <v>良</v>
          </cell>
          <cell r="I1309" t="str">
            <v>GⅠ</v>
          </cell>
          <cell r="W1309">
            <v>2726</v>
          </cell>
        </row>
        <row r="1323">
          <cell r="B1323" t="str">
            <v>2020年5月2日（土曜）2回東京3日</v>
          </cell>
          <cell r="C1323" t="str">
            <v>テレビ東京杯青葉賞</v>
          </cell>
          <cell r="D1323" t="str">
            <v>天候晴</v>
          </cell>
          <cell r="E1323" t="str">
            <v>15時45分</v>
          </cell>
          <cell r="F1323" t="str">
            <v>2,400</v>
          </cell>
          <cell r="G1323" t="str">
            <v>（芝・左）</v>
          </cell>
          <cell r="H1323" t="str">
            <v>良</v>
          </cell>
          <cell r="I1323" t="str">
            <v>GⅡ</v>
          </cell>
          <cell r="W1323">
            <v>2712</v>
          </cell>
        </row>
        <row r="1341">
          <cell r="B1341" t="str">
            <v>2020年4月26日（日曜）3回京都2日</v>
          </cell>
          <cell r="C1341" t="str">
            <v>読売マイラーズカップ</v>
          </cell>
          <cell r="D1341" t="str">
            <v>天候曇</v>
          </cell>
          <cell r="E1341" t="str">
            <v>15時35分</v>
          </cell>
          <cell r="F1341" t="str">
            <v>1,600</v>
          </cell>
          <cell r="G1341" t="str">
            <v>（芝・右外）</v>
          </cell>
          <cell r="H1341" t="str">
            <v>良</v>
          </cell>
          <cell r="I1341" t="str">
            <v>GⅡ</v>
          </cell>
          <cell r="W1341">
            <v>2694</v>
          </cell>
        </row>
        <row r="1353">
          <cell r="B1353" t="str">
            <v>2020年4月26日（日曜）2回東京2日</v>
          </cell>
          <cell r="C1353" t="str">
            <v>サンケイスポーツ賞フローラステークス</v>
          </cell>
          <cell r="D1353" t="str">
            <v>天候晴</v>
          </cell>
          <cell r="E1353" t="str">
            <v>15時45分</v>
          </cell>
          <cell r="F1353" t="str">
            <v>2,000</v>
          </cell>
          <cell r="G1353" t="str">
            <v>（芝・左）</v>
          </cell>
          <cell r="H1353" t="str">
            <v>良</v>
          </cell>
          <cell r="I1353" t="str">
            <v>GⅡ</v>
          </cell>
          <cell r="W1353">
            <v>2682</v>
          </cell>
        </row>
        <row r="1370">
          <cell r="B1370" t="str">
            <v>2020年4月25日（土曜）1回福島5日</v>
          </cell>
          <cell r="C1370" t="str">
            <v>福島牝馬ステークス</v>
          </cell>
          <cell r="D1370" t="str">
            <v>天候晴</v>
          </cell>
          <cell r="E1370" t="str">
            <v>15時25分</v>
          </cell>
          <cell r="F1370" t="str">
            <v>1,800</v>
          </cell>
          <cell r="G1370" t="str">
            <v>（芝・右）</v>
          </cell>
          <cell r="H1370" t="str">
            <v>良</v>
          </cell>
          <cell r="I1370" t="str">
            <v>GⅢ</v>
          </cell>
          <cell r="W1370">
            <v>2665</v>
          </cell>
        </row>
        <row r="1386">
          <cell r="B1386" t="str">
            <v>2020年4月19日（日曜）2回阪神8日</v>
          </cell>
          <cell r="C1386" t="str">
            <v>アンタレスステークス</v>
          </cell>
          <cell r="D1386" t="str">
            <v>天候曇</v>
          </cell>
          <cell r="E1386" t="str">
            <v>15時30分</v>
          </cell>
          <cell r="F1386" t="str">
            <v>1,800</v>
          </cell>
          <cell r="G1386" t="str">
            <v>（ダート・右）</v>
          </cell>
          <cell r="H1386" t="str">
            <v>稍重</v>
          </cell>
          <cell r="I1386" t="str">
            <v>GⅢ</v>
          </cell>
          <cell r="W1386">
            <v>2649</v>
          </cell>
        </row>
        <row r="1402">
          <cell r="B1402" t="str">
            <v>2020年4月19日（日曜）3回中山8日</v>
          </cell>
          <cell r="C1402" t="str">
            <v>皐月賞</v>
          </cell>
          <cell r="D1402" t="str">
            <v>天候晴</v>
          </cell>
          <cell r="E1402" t="str">
            <v>15時40分</v>
          </cell>
          <cell r="F1402" t="str">
            <v>2,000</v>
          </cell>
          <cell r="G1402" t="str">
            <v>（芝・右）</v>
          </cell>
          <cell r="H1402" t="str">
            <v>稍重</v>
          </cell>
          <cell r="I1402" t="str">
            <v>GⅠ</v>
          </cell>
          <cell r="W1402">
            <v>2633</v>
          </cell>
        </row>
        <row r="1420">
          <cell r="B1420" t="str">
            <v>2020年4月18日（土曜）2回阪神7日</v>
          </cell>
          <cell r="C1420" t="str">
            <v>アーリントンカップ</v>
          </cell>
          <cell r="D1420" t="str">
            <v>天候晴</v>
          </cell>
          <cell r="E1420" t="str">
            <v>15時30分</v>
          </cell>
          <cell r="F1420" t="str">
            <v>1,600</v>
          </cell>
          <cell r="G1420" t="str">
            <v>（芝・右外）</v>
          </cell>
          <cell r="H1420" t="str">
            <v>稍重</v>
          </cell>
          <cell r="I1420" t="str">
            <v>GⅢ</v>
          </cell>
          <cell r="W1420">
            <v>2615</v>
          </cell>
        </row>
        <row r="1443">
          <cell r="B1443" t="str">
            <v>2020年4月12日（日曜）2回阪神6日</v>
          </cell>
          <cell r="C1443" t="str">
            <v>桜花賞</v>
          </cell>
          <cell r="D1443" t="str">
            <v>天候雨</v>
          </cell>
          <cell r="E1443" t="str">
            <v>15時40分</v>
          </cell>
          <cell r="F1443" t="str">
            <v>1,600</v>
          </cell>
          <cell r="G1443" t="str">
            <v>（芝・右外）</v>
          </cell>
          <cell r="H1443" t="str">
            <v>重</v>
          </cell>
          <cell r="I1443" t="str">
            <v>GⅠ</v>
          </cell>
          <cell r="W1443">
            <v>2592</v>
          </cell>
        </row>
        <row r="1461">
          <cell r="B1461" t="str">
            <v>2020年4月11日（土曜）2回阪神5日</v>
          </cell>
          <cell r="C1461" t="str">
            <v>サンケイスポーツ杯阪神牝馬ステークス</v>
          </cell>
          <cell r="D1461" t="str">
            <v>天候晴</v>
          </cell>
          <cell r="E1461" t="str">
            <v>15時35分</v>
          </cell>
          <cell r="F1461" t="str">
            <v>1,600</v>
          </cell>
          <cell r="G1461" t="str">
            <v>（芝・右外）</v>
          </cell>
          <cell r="H1461" t="str">
            <v>良</v>
          </cell>
          <cell r="I1461" t="str">
            <v>GⅡ</v>
          </cell>
          <cell r="W1461">
            <v>2574</v>
          </cell>
        </row>
        <row r="1477">
          <cell r="B1477" t="str">
            <v>2020年4月11日（土曜）3回中山5日</v>
          </cell>
          <cell r="C1477" t="str">
            <v>ニュージーランドトロフィー</v>
          </cell>
          <cell r="D1477" t="str">
            <v>天候晴</v>
          </cell>
          <cell r="E1477" t="str">
            <v>15時45分</v>
          </cell>
          <cell r="F1477" t="str">
            <v>1,600</v>
          </cell>
          <cell r="G1477" t="str">
            <v>（芝・右外）</v>
          </cell>
          <cell r="H1477" t="str">
            <v>良</v>
          </cell>
          <cell r="I1477" t="str">
            <v>GⅡ</v>
          </cell>
          <cell r="W1477">
            <v>2558</v>
          </cell>
        </row>
        <row r="1493">
          <cell r="B1493" t="str">
            <v>2020年4月5日（日曜）2回阪神4日</v>
          </cell>
          <cell r="C1493" t="str">
            <v>大阪杯</v>
          </cell>
          <cell r="D1493" t="str">
            <v>天候晴</v>
          </cell>
          <cell r="E1493" t="str">
            <v>15時40分</v>
          </cell>
          <cell r="F1493" t="str">
            <v>2,000</v>
          </cell>
          <cell r="G1493" t="str">
            <v>（芝・右）</v>
          </cell>
          <cell r="H1493" t="str">
            <v>良</v>
          </cell>
          <cell r="I1493" t="str">
            <v>GⅠ</v>
          </cell>
          <cell r="W1493">
            <v>2542</v>
          </cell>
        </row>
        <row r="1505">
          <cell r="B1505" t="str">
            <v>2020年4月4日（土曜）3回中山3日</v>
          </cell>
          <cell r="C1505" t="str">
            <v>ダービー卿チャレンジトロフィー</v>
          </cell>
          <cell r="D1505" t="str">
            <v>天候晴</v>
          </cell>
          <cell r="E1505" t="str">
            <v>15時45分</v>
          </cell>
          <cell r="F1505" t="str">
            <v>1,600</v>
          </cell>
          <cell r="G1505" t="str">
            <v>（芝・右外）</v>
          </cell>
          <cell r="H1505" t="str">
            <v>良</v>
          </cell>
          <cell r="I1505" t="str">
            <v>GⅢ</v>
          </cell>
          <cell r="W1505">
            <v>2530</v>
          </cell>
        </row>
        <row r="1521">
          <cell r="B1521" t="str">
            <v>2020年3月31日（火曜）3回中山2日</v>
          </cell>
          <cell r="C1521" t="str">
            <v>マーチステークス</v>
          </cell>
          <cell r="D1521" t="str">
            <v>天候曇</v>
          </cell>
          <cell r="E1521" t="str">
            <v>15時40分</v>
          </cell>
          <cell r="F1521" t="str">
            <v>1,800</v>
          </cell>
          <cell r="G1521" t="str">
            <v>（ダート・右）</v>
          </cell>
          <cell r="H1521" t="str">
            <v>稍重</v>
          </cell>
          <cell r="I1521" t="str">
            <v>GⅢ</v>
          </cell>
          <cell r="W1521">
            <v>2514</v>
          </cell>
        </row>
        <row r="1537">
          <cell r="B1537" t="str">
            <v>2020年3月29日（日曜）1回中京8日</v>
          </cell>
          <cell r="C1537" t="str">
            <v>高松宮記念</v>
          </cell>
          <cell r="D1537" t="str">
            <v>天候晴</v>
          </cell>
          <cell r="E1537" t="str">
            <v>15時40分</v>
          </cell>
          <cell r="F1537" t="str">
            <v>1,200</v>
          </cell>
          <cell r="G1537" t="str">
            <v>（芝・左）</v>
          </cell>
          <cell r="H1537" t="str">
            <v>重</v>
          </cell>
          <cell r="I1537" t="str">
            <v>GⅠ</v>
          </cell>
          <cell r="W1537">
            <v>2498</v>
          </cell>
        </row>
        <row r="1555">
          <cell r="B1555" t="str">
            <v>2020年3月28日（土曜）2回阪神1日</v>
          </cell>
          <cell r="C1555" t="str">
            <v>毎日杯</v>
          </cell>
          <cell r="D1555" t="str">
            <v>天候曇</v>
          </cell>
          <cell r="E1555" t="str">
            <v>15時35分</v>
          </cell>
          <cell r="F1555" t="str">
            <v>1,800</v>
          </cell>
          <cell r="G1555" t="str">
            <v>（芝・右外）</v>
          </cell>
          <cell r="H1555" t="str">
            <v>稍重</v>
          </cell>
          <cell r="I1555" t="str">
            <v>GⅢ</v>
          </cell>
          <cell r="W1555">
            <v>2480</v>
          </cell>
        </row>
        <row r="1565">
          <cell r="B1565" t="str">
            <v>2020年3月28日（土曜）3回中山1日</v>
          </cell>
          <cell r="C1565" t="str">
            <v>日経賞</v>
          </cell>
          <cell r="D1565" t="str">
            <v>天候曇</v>
          </cell>
          <cell r="E1565" t="str">
            <v>15時45分</v>
          </cell>
          <cell r="F1565" t="str">
            <v>2,500</v>
          </cell>
          <cell r="G1565" t="str">
            <v>（芝・右）</v>
          </cell>
          <cell r="H1565" t="str">
            <v>良</v>
          </cell>
          <cell r="I1565" t="str">
            <v>GⅡ</v>
          </cell>
          <cell r="W1565">
            <v>2470</v>
          </cell>
        </row>
        <row r="1579">
          <cell r="B1579" t="str">
            <v>2020年3月22日（日曜）1回阪神9日</v>
          </cell>
          <cell r="C1579" t="str">
            <v>阪神大賞典</v>
          </cell>
          <cell r="D1579" t="str">
            <v>天候曇</v>
          </cell>
          <cell r="E1579" t="str">
            <v>15時35分</v>
          </cell>
          <cell r="F1579" t="str">
            <v>3,000</v>
          </cell>
          <cell r="G1579" t="str">
            <v>（芝・右）</v>
          </cell>
          <cell r="H1579" t="str">
            <v>良</v>
          </cell>
          <cell r="I1579" t="str">
            <v>GⅡ</v>
          </cell>
          <cell r="W1579">
            <v>2456</v>
          </cell>
        </row>
        <row r="1589">
          <cell r="B1589" t="str">
            <v>2020年3月22日（日曜）2回中山9日</v>
          </cell>
          <cell r="C1589" t="str">
            <v>フジテレビ賞スプリングステークス</v>
          </cell>
          <cell r="D1589" t="str">
            <v>天候晴</v>
          </cell>
          <cell r="E1589" t="str">
            <v>15時45分</v>
          </cell>
          <cell r="F1589" t="str">
            <v>1,800</v>
          </cell>
          <cell r="G1589" t="str">
            <v>（芝・右）</v>
          </cell>
          <cell r="H1589" t="str">
            <v>良</v>
          </cell>
          <cell r="I1589" t="str">
            <v>GⅡ</v>
          </cell>
          <cell r="W1589">
            <v>2446</v>
          </cell>
        </row>
        <row r="1599">
          <cell r="B1599" t="str">
            <v>2020年3月20日（祝日・金曜）2回中山7日</v>
          </cell>
          <cell r="C1599" t="str">
            <v>フラワーカップ</v>
          </cell>
          <cell r="D1599" t="str">
            <v>天候晴</v>
          </cell>
          <cell r="E1599" t="str">
            <v>15時45分</v>
          </cell>
          <cell r="F1599" t="str">
            <v>1,800</v>
          </cell>
          <cell r="G1599" t="str">
            <v>（芝・右）</v>
          </cell>
          <cell r="H1599" t="str">
            <v>良</v>
          </cell>
          <cell r="I1599" t="str">
            <v>GⅢ</v>
          </cell>
          <cell r="W1599">
            <v>2436</v>
          </cell>
        </row>
        <row r="1613">
          <cell r="B1613" t="str">
            <v>2020年3月15日（日曜）1回中京6日</v>
          </cell>
          <cell r="C1613" t="str">
            <v>金鯱賞</v>
          </cell>
          <cell r="D1613" t="str">
            <v>天候晴</v>
          </cell>
          <cell r="E1613" t="str">
            <v>15時25分</v>
          </cell>
          <cell r="F1613" t="str">
            <v>2,000</v>
          </cell>
          <cell r="G1613" t="str">
            <v>（芝・左）</v>
          </cell>
          <cell r="H1613" t="str">
            <v>良</v>
          </cell>
          <cell r="I1613" t="str">
            <v>GⅡ</v>
          </cell>
          <cell r="W1613">
            <v>2422</v>
          </cell>
        </row>
        <row r="1625">
          <cell r="B1625" t="str">
            <v>2020年3月15日（日曜）1回阪神6日</v>
          </cell>
          <cell r="C1625" t="str">
            <v>報知杯フィリーズレビュー</v>
          </cell>
          <cell r="D1625" t="str">
            <v>天候晴</v>
          </cell>
          <cell r="E1625" t="str">
            <v>15時35分</v>
          </cell>
          <cell r="F1625" t="str">
            <v>1,400</v>
          </cell>
          <cell r="G1625" t="str">
            <v>（芝・右）</v>
          </cell>
          <cell r="H1625" t="str">
            <v>稍重</v>
          </cell>
          <cell r="I1625" t="str">
            <v>GⅡ</v>
          </cell>
          <cell r="W1625">
            <v>2410</v>
          </cell>
        </row>
        <row r="1643">
          <cell r="B1643" t="str">
            <v>2020年3月14日（土曜）1回中京5日</v>
          </cell>
          <cell r="C1643" t="str">
            <v>中日スポーツ賞ファルコンステークス</v>
          </cell>
          <cell r="D1643" t="str">
            <v>天候曇</v>
          </cell>
          <cell r="E1643" t="str">
            <v>15時25分</v>
          </cell>
          <cell r="F1643" t="str">
            <v>1,400</v>
          </cell>
          <cell r="G1643" t="str">
            <v>（芝・左）</v>
          </cell>
          <cell r="H1643" t="str">
            <v>重</v>
          </cell>
          <cell r="I1643" t="str">
            <v>GⅢ</v>
          </cell>
          <cell r="W1643">
            <v>2392</v>
          </cell>
        </row>
        <row r="1670">
          <cell r="B1670" t="str">
            <v>2020年3月14日（土曜）2回中山5日</v>
          </cell>
          <cell r="C1670" t="str">
            <v>ローレル競馬場賞中山牝馬ステークス</v>
          </cell>
          <cell r="D1670" t="str">
            <v>天候雪</v>
          </cell>
          <cell r="E1670" t="str">
            <v>15時45分</v>
          </cell>
          <cell r="F1670" t="str">
            <v>1,800</v>
          </cell>
          <cell r="G1670" t="str">
            <v>（芝・右）</v>
          </cell>
          <cell r="H1670" t="str">
            <v>不良</v>
          </cell>
          <cell r="I1670" t="str">
            <v>GⅢ</v>
          </cell>
          <cell r="W1670">
            <v>2365</v>
          </cell>
        </row>
        <row r="1686">
          <cell r="B1686" t="str">
            <v>2020年3月8日（日曜）2回中山4日</v>
          </cell>
          <cell r="C1686" t="str">
            <v>報知杯弥生賞ディープインパクト記念</v>
          </cell>
          <cell r="D1686" t="str">
            <v>天候曇</v>
          </cell>
          <cell r="E1686" t="str">
            <v>15時45分</v>
          </cell>
          <cell r="F1686" t="str">
            <v>2,000</v>
          </cell>
          <cell r="G1686" t="str">
            <v>（芝・右）</v>
          </cell>
          <cell r="H1686" t="str">
            <v>重</v>
          </cell>
          <cell r="I1686" t="str">
            <v>GⅡ</v>
          </cell>
          <cell r="W1686">
            <v>2349</v>
          </cell>
        </row>
        <row r="1697">
          <cell r="B1697" t="str">
            <v>2020年3月7日（土曜）1回阪神3日</v>
          </cell>
          <cell r="C1697" t="str">
            <v>チューリップ賞</v>
          </cell>
          <cell r="D1697" t="str">
            <v>天候曇</v>
          </cell>
          <cell r="E1697" t="str">
            <v>15時35分</v>
          </cell>
          <cell r="F1697" t="str">
            <v>1,600</v>
          </cell>
          <cell r="G1697" t="str">
            <v>（芝・右外）</v>
          </cell>
          <cell r="H1697" t="str">
            <v>良</v>
          </cell>
          <cell r="I1697" t="str">
            <v>GⅡ</v>
          </cell>
          <cell r="W1697">
            <v>2338</v>
          </cell>
        </row>
        <row r="1711">
          <cell r="B1711" t="str">
            <v>2020年3月7日（土曜）2回中山3日</v>
          </cell>
          <cell r="C1711" t="str">
            <v>夕刊フジ賞オーシャンステークス</v>
          </cell>
          <cell r="D1711" t="str">
            <v>天候曇</v>
          </cell>
          <cell r="E1711" t="str">
            <v>15時45分</v>
          </cell>
          <cell r="F1711" t="str">
            <v>1,200</v>
          </cell>
          <cell r="G1711" t="str">
            <v>（芝・右外）</v>
          </cell>
          <cell r="H1711" t="str">
            <v>良</v>
          </cell>
          <cell r="I1711" t="str">
            <v>GⅢ</v>
          </cell>
          <cell r="W1711">
            <v>2324</v>
          </cell>
        </row>
        <row r="1727">
          <cell r="B1727" t="str">
            <v>2020年3月1日（日曜）1回阪神2日</v>
          </cell>
          <cell r="C1727" t="str">
            <v>阪急杯</v>
          </cell>
          <cell r="D1727" t="str">
            <v>天候晴</v>
          </cell>
          <cell r="E1727" t="str">
            <v>15時35分</v>
          </cell>
          <cell r="F1727" t="str">
            <v>1,400</v>
          </cell>
          <cell r="G1727" t="str">
            <v>（芝・右）</v>
          </cell>
          <cell r="H1727" t="str">
            <v>良</v>
          </cell>
          <cell r="I1727" t="str">
            <v>GⅢ</v>
          </cell>
          <cell r="W1727">
            <v>2308</v>
          </cell>
        </row>
        <row r="1745">
          <cell r="B1745" t="str">
            <v>2020年3月1日（日曜）2回中山2日</v>
          </cell>
          <cell r="C1745" t="str">
            <v>中山記念</v>
          </cell>
          <cell r="D1745" t="str">
            <v>天候晴</v>
          </cell>
          <cell r="E1745" t="str">
            <v>15時45分</v>
          </cell>
          <cell r="F1745" t="str">
            <v>1,800</v>
          </cell>
          <cell r="G1745" t="str">
            <v>（芝・右）</v>
          </cell>
          <cell r="H1745" t="str">
            <v>良</v>
          </cell>
          <cell r="I1745" t="str">
            <v>GⅡ</v>
          </cell>
          <cell r="W1745">
            <v>2290</v>
          </cell>
        </row>
        <row r="1754">
          <cell r="B1754" t="str">
            <v>2020年2月23日（祝日・日曜）1回小倉12日</v>
          </cell>
          <cell r="C1754" t="str">
            <v>小倉大賞典</v>
          </cell>
          <cell r="D1754" t="str">
            <v>天候晴</v>
          </cell>
          <cell r="E1754" t="str">
            <v>15時20分</v>
          </cell>
          <cell r="F1754" t="str">
            <v>1,800</v>
          </cell>
          <cell r="G1754" t="str">
            <v>（芝・右）</v>
          </cell>
          <cell r="H1754" t="str">
            <v>良</v>
          </cell>
          <cell r="I1754" t="str">
            <v>GⅢ</v>
          </cell>
          <cell r="W1754">
            <v>2281</v>
          </cell>
        </row>
        <row r="1768">
          <cell r="B1768" t="str">
            <v>2020年2月23日（祝日・日曜）1回東京8日</v>
          </cell>
          <cell r="C1768" t="str">
            <v>フェブラリーステークス</v>
          </cell>
          <cell r="D1768" t="str">
            <v>天候晴</v>
          </cell>
          <cell r="E1768" t="str">
            <v>15時40分</v>
          </cell>
          <cell r="F1768" t="str">
            <v>1,600</v>
          </cell>
          <cell r="G1768" t="str">
            <v>（ダート・左）</v>
          </cell>
          <cell r="H1768" t="str">
            <v>良</v>
          </cell>
          <cell r="I1768" t="str">
            <v>GⅠ</v>
          </cell>
          <cell r="W1768">
            <v>2267</v>
          </cell>
        </row>
        <row r="1784">
          <cell r="B1784" t="str">
            <v>2020年2月22日（土曜）2回京都7日</v>
          </cell>
          <cell r="C1784" t="str">
            <v>京都牝馬ステークス</v>
          </cell>
          <cell r="D1784" t="str">
            <v>天候曇</v>
          </cell>
          <cell r="E1784" t="str">
            <v>15時35分</v>
          </cell>
          <cell r="F1784" t="str">
            <v>1,400</v>
          </cell>
          <cell r="G1784" t="str">
            <v>（芝・右外）</v>
          </cell>
          <cell r="H1784" t="str">
            <v>重</v>
          </cell>
          <cell r="I1784" t="str">
            <v>GⅢ</v>
          </cell>
          <cell r="W1784">
            <v>2251</v>
          </cell>
        </row>
        <row r="1801">
          <cell r="B1801" t="str">
            <v>2020年2月22日（土曜）1回東京7日</v>
          </cell>
          <cell r="C1801" t="str">
            <v>ダイヤモンドステークス</v>
          </cell>
          <cell r="D1801" t="str">
            <v>天候曇</v>
          </cell>
          <cell r="E1801" t="str">
            <v>15時45分</v>
          </cell>
          <cell r="F1801" t="str">
            <v>3,400</v>
          </cell>
          <cell r="G1801" t="str">
            <v>（芝・左）</v>
          </cell>
          <cell r="H1801" t="str">
            <v>良</v>
          </cell>
          <cell r="I1801" t="str">
            <v>GⅢ</v>
          </cell>
          <cell r="W1801">
            <v>2234</v>
          </cell>
        </row>
        <row r="1817">
          <cell r="B1817" t="str">
            <v>2020年2月16日（日曜）2回京都6日</v>
          </cell>
          <cell r="C1817" t="str">
            <v>農林水産省賞典京都記念</v>
          </cell>
          <cell r="D1817" t="str">
            <v>天候雨</v>
          </cell>
          <cell r="E1817" t="str">
            <v>15時35分</v>
          </cell>
          <cell r="F1817" t="str">
            <v>2,200</v>
          </cell>
          <cell r="G1817" t="str">
            <v>（芝・右外）</v>
          </cell>
          <cell r="H1817" t="str">
            <v>重</v>
          </cell>
          <cell r="I1817" t="str">
            <v>GⅡ</v>
          </cell>
          <cell r="W1817">
            <v>2218</v>
          </cell>
        </row>
        <row r="1827">
          <cell r="B1827" t="str">
            <v>2020年2月16日（日曜）1回東京6日</v>
          </cell>
          <cell r="C1827" t="str">
            <v>共同通信杯</v>
          </cell>
          <cell r="D1827" t="str">
            <v>天候曇</v>
          </cell>
          <cell r="E1827" t="str">
            <v>15時45分</v>
          </cell>
          <cell r="F1827" t="str">
            <v>1,800</v>
          </cell>
          <cell r="G1827" t="str">
            <v>（芝・左）</v>
          </cell>
          <cell r="H1827" t="str">
            <v>稍重</v>
          </cell>
          <cell r="I1827" t="str">
            <v>GⅢ</v>
          </cell>
          <cell r="W1827">
            <v>2208</v>
          </cell>
        </row>
        <row r="1836">
          <cell r="B1836" t="str">
            <v>2020年2月15日（土曜）1回東京5日</v>
          </cell>
          <cell r="C1836" t="str">
            <v>デイリー杯クイーンカップ</v>
          </cell>
          <cell r="D1836" t="str">
            <v>天候曇</v>
          </cell>
          <cell r="E1836" t="str">
            <v>15時45分</v>
          </cell>
          <cell r="F1836" t="str">
            <v>1,600</v>
          </cell>
          <cell r="G1836" t="str">
            <v>（芝・左）</v>
          </cell>
          <cell r="H1836" t="str">
            <v>良</v>
          </cell>
          <cell r="I1836" t="str">
            <v>GⅢ</v>
          </cell>
          <cell r="W1836">
            <v>2199</v>
          </cell>
        </row>
        <row r="1850">
          <cell r="B1850" t="str">
            <v>2020年2月9日（日曜）2回京都4日</v>
          </cell>
          <cell r="C1850" t="str">
            <v>きさらぎ賞</v>
          </cell>
          <cell r="D1850" t="str">
            <v>天候曇</v>
          </cell>
          <cell r="E1850" t="str">
            <v>15時35分</v>
          </cell>
          <cell r="F1850" t="str">
            <v>1,800</v>
          </cell>
          <cell r="G1850" t="str">
            <v>（芝・右外）</v>
          </cell>
          <cell r="H1850" t="str">
            <v>良</v>
          </cell>
          <cell r="I1850" t="str">
            <v>GⅢ</v>
          </cell>
          <cell r="W1850">
            <v>2185</v>
          </cell>
        </row>
        <row r="1858">
          <cell r="B1858" t="str">
            <v>2020年2月9日（日曜）1回東京4日</v>
          </cell>
          <cell r="C1858" t="str">
            <v>東京新聞杯</v>
          </cell>
          <cell r="D1858" t="str">
            <v>天候晴</v>
          </cell>
          <cell r="E1858" t="str">
            <v>15時45分</v>
          </cell>
          <cell r="F1858" t="str">
            <v>1,600</v>
          </cell>
          <cell r="G1858" t="str">
            <v>（芝・左）</v>
          </cell>
          <cell r="H1858" t="str">
            <v>良</v>
          </cell>
          <cell r="I1858" t="str">
            <v>GⅢ</v>
          </cell>
          <cell r="W1858">
            <v>2177</v>
          </cell>
        </row>
        <row r="1874">
          <cell r="B1874" t="str">
            <v>2020年2月2日（日曜）2回京都2日</v>
          </cell>
          <cell r="C1874" t="str">
            <v>シルクロードステークス</v>
          </cell>
          <cell r="D1874" t="str">
            <v>天候晴</v>
          </cell>
          <cell r="E1874" t="str">
            <v>15時35分</v>
          </cell>
          <cell r="F1874" t="str">
            <v>1,200</v>
          </cell>
          <cell r="G1874" t="str">
            <v>（芝・右）</v>
          </cell>
          <cell r="H1874" t="str">
            <v>良</v>
          </cell>
          <cell r="I1874" t="str">
            <v>GⅢ</v>
          </cell>
          <cell r="W1874">
            <v>2161</v>
          </cell>
        </row>
        <row r="1892">
          <cell r="B1892" t="str">
            <v>2020年2月2日（日曜）1回東京2日</v>
          </cell>
          <cell r="C1892" t="str">
            <v>根岸ステークス</v>
          </cell>
          <cell r="D1892" t="str">
            <v>天候晴</v>
          </cell>
          <cell r="E1892" t="str">
            <v>15時45分</v>
          </cell>
          <cell r="F1892" t="str">
            <v>1,400</v>
          </cell>
          <cell r="G1892" t="str">
            <v>（ダート・左）</v>
          </cell>
          <cell r="H1892" t="str">
            <v>良</v>
          </cell>
          <cell r="I1892" t="str">
            <v>GⅢ</v>
          </cell>
          <cell r="W1892">
            <v>2143</v>
          </cell>
        </row>
        <row r="1908">
          <cell r="B1908" t="str">
            <v>2020年1月26日（日曜）1回京都9日</v>
          </cell>
          <cell r="C1908" t="str">
            <v>東海テレビ杯東海ステークス</v>
          </cell>
          <cell r="D1908" t="str">
            <v>天候晴</v>
          </cell>
          <cell r="E1908" t="str">
            <v>15時35分</v>
          </cell>
          <cell r="F1908" t="str">
            <v>1,800</v>
          </cell>
          <cell r="G1908" t="str">
            <v>（ダート・右）</v>
          </cell>
          <cell r="H1908" t="str">
            <v>重</v>
          </cell>
          <cell r="I1908" t="str">
            <v>GⅡ</v>
          </cell>
          <cell r="W1908">
            <v>2127</v>
          </cell>
        </row>
        <row r="1924">
          <cell r="B1924" t="str">
            <v>2020年1月26日（日曜）1回中山9日</v>
          </cell>
          <cell r="C1924" t="str">
            <v>アメリカジョッキークラブカップ</v>
          </cell>
          <cell r="D1924" t="str">
            <v>天候曇</v>
          </cell>
          <cell r="E1924" t="str">
            <v>15時45分</v>
          </cell>
          <cell r="F1924" t="str">
            <v>2,200</v>
          </cell>
          <cell r="G1924" t="str">
            <v>（芝・右外）</v>
          </cell>
          <cell r="H1924" t="str">
            <v>稍重</v>
          </cell>
          <cell r="I1924" t="str">
            <v>GⅡ</v>
          </cell>
          <cell r="W1924">
            <v>2111</v>
          </cell>
        </row>
        <row r="1936">
          <cell r="B1936" t="str">
            <v>2020年1月19日（日曜）1回京都7日</v>
          </cell>
          <cell r="C1936" t="str">
            <v>日経新春杯</v>
          </cell>
          <cell r="D1936" t="str">
            <v>天候曇</v>
          </cell>
          <cell r="E1936" t="str">
            <v>15時35分</v>
          </cell>
          <cell r="F1936" t="str">
            <v>2,400</v>
          </cell>
          <cell r="G1936" t="str">
            <v>（芝・右外）</v>
          </cell>
          <cell r="H1936" t="str">
            <v>良</v>
          </cell>
          <cell r="I1936" t="str">
            <v>GⅡ</v>
          </cell>
          <cell r="W1936">
            <v>2099</v>
          </cell>
        </row>
        <row r="1950">
          <cell r="B1950" t="str">
            <v>2020年1月19日（日曜）1回中山7日</v>
          </cell>
          <cell r="C1950" t="str">
            <v>京成杯</v>
          </cell>
          <cell r="D1950" t="str">
            <v>天候晴</v>
          </cell>
          <cell r="E1950" t="str">
            <v>15時45分</v>
          </cell>
          <cell r="F1950" t="str">
            <v>2,000</v>
          </cell>
          <cell r="G1950" t="str">
            <v>（芝・右）</v>
          </cell>
          <cell r="H1950" t="str">
            <v>稍重</v>
          </cell>
          <cell r="I1950" t="str">
            <v>GⅢ</v>
          </cell>
          <cell r="W1950">
            <v>2085</v>
          </cell>
        </row>
        <row r="1962">
          <cell r="B1962" t="str">
            <v>2020年1月18日（土曜）1回小倉1日</v>
          </cell>
          <cell r="C1962" t="str">
            <v>農林水産省賞典愛知杯</v>
          </cell>
          <cell r="D1962" t="str">
            <v>天候小雨</v>
          </cell>
          <cell r="E1962" t="str">
            <v>15時25分</v>
          </cell>
          <cell r="F1962" t="str">
            <v>2,000</v>
          </cell>
          <cell r="G1962" t="str">
            <v>（芝・右）</v>
          </cell>
          <cell r="H1962" t="str">
            <v>重</v>
          </cell>
          <cell r="I1962" t="str">
            <v>GⅢ</v>
          </cell>
          <cell r="W1962">
            <v>2073</v>
          </cell>
        </row>
        <row r="1978">
          <cell r="B1978" t="str">
            <v>2020年1月13日（祝日・月曜）1回中山5日</v>
          </cell>
          <cell r="C1978" t="str">
            <v>フェアリーステークス</v>
          </cell>
          <cell r="D1978" t="str">
            <v>天候晴</v>
          </cell>
          <cell r="E1978" t="str">
            <v>15時35分</v>
          </cell>
          <cell r="F1978" t="str">
            <v>1,600</v>
          </cell>
          <cell r="G1978" t="str">
            <v>（芝・右外）</v>
          </cell>
          <cell r="H1978" t="str">
            <v>良</v>
          </cell>
          <cell r="I1978" t="str">
            <v>GⅢ</v>
          </cell>
          <cell r="W1978">
            <v>2057</v>
          </cell>
        </row>
        <row r="1994">
          <cell r="B1994" t="str">
            <v>2020年1月12日（日曜）1回京都4日</v>
          </cell>
          <cell r="C1994" t="str">
            <v>日刊スポーツ賞シンザン記念</v>
          </cell>
          <cell r="D1994" t="str">
            <v>天候曇</v>
          </cell>
          <cell r="E1994" t="str">
            <v>15時45分</v>
          </cell>
          <cell r="F1994" t="str">
            <v>1,600</v>
          </cell>
          <cell r="G1994" t="str">
            <v>（芝・右外）</v>
          </cell>
          <cell r="H1994" t="str">
            <v>良</v>
          </cell>
          <cell r="I1994" t="str">
            <v>GⅢ</v>
          </cell>
          <cell r="W1994">
            <v>2041</v>
          </cell>
        </row>
        <row r="2004">
          <cell r="B2004" t="str">
            <v>2020年1月5日（日曜）1回京都1日</v>
          </cell>
          <cell r="C2004" t="str">
            <v>スポーツニッポン賞京都金杯</v>
          </cell>
          <cell r="D2004" t="str">
            <v>天候曇</v>
          </cell>
          <cell r="E2004" t="str">
            <v>15時45分</v>
          </cell>
          <cell r="F2004" t="str">
            <v>1,600</v>
          </cell>
          <cell r="G2004" t="str">
            <v>（芝・右外）</v>
          </cell>
          <cell r="H2004" t="str">
            <v>良</v>
          </cell>
          <cell r="I2004" t="str">
            <v>GⅢ</v>
          </cell>
          <cell r="W2004">
            <v>2031</v>
          </cell>
        </row>
        <row r="2022">
          <cell r="B2022" t="str">
            <v>2020年1月5日（日曜）1回中山1日</v>
          </cell>
          <cell r="C2022" t="str">
            <v>日刊スポーツ賞中山金杯</v>
          </cell>
          <cell r="D2022" t="str">
            <v>天候晴</v>
          </cell>
          <cell r="E2022" t="str">
            <v>15時35分</v>
          </cell>
          <cell r="F2022" t="str">
            <v>2,000</v>
          </cell>
          <cell r="G2022" t="str">
            <v>（芝・右）</v>
          </cell>
          <cell r="H2022" t="str">
            <v>良</v>
          </cell>
          <cell r="I2022" t="str">
            <v>GⅢ</v>
          </cell>
          <cell r="W2022">
            <v>2013</v>
          </cell>
        </row>
        <row r="2039">
          <cell r="B2039" t="str">
            <v>2019年12月28日（土曜）5回中山9日</v>
          </cell>
          <cell r="C2039" t="str">
            <v>ホープフルステークス</v>
          </cell>
          <cell r="D2039" t="str">
            <v>天候晴</v>
          </cell>
          <cell r="E2039" t="str">
            <v>15時30分</v>
          </cell>
          <cell r="F2039" t="str">
            <v>2,000</v>
          </cell>
          <cell r="G2039" t="str">
            <v>（芝・右）</v>
          </cell>
          <cell r="H2039" t="str">
            <v>良</v>
          </cell>
          <cell r="I2039" t="str">
            <v>GⅠ</v>
          </cell>
          <cell r="W2039">
            <v>1996</v>
          </cell>
        </row>
        <row r="2052">
          <cell r="B2052" t="str">
            <v>2019年12月22日（日曜）5回中山8日</v>
          </cell>
          <cell r="C2052" t="str">
            <v>有馬記念</v>
          </cell>
          <cell r="D2052" t="str">
            <v>天候曇</v>
          </cell>
          <cell r="E2052" t="str">
            <v>15時25分</v>
          </cell>
          <cell r="F2052" t="str">
            <v>2,500</v>
          </cell>
          <cell r="G2052" t="str">
            <v>（芝・右）</v>
          </cell>
          <cell r="H2052" t="str">
            <v>良</v>
          </cell>
          <cell r="I2052" t="str">
            <v>GⅠ</v>
          </cell>
          <cell r="W2052">
            <v>1983</v>
          </cell>
        </row>
        <row r="2068">
          <cell r="B2068" t="str">
            <v>2019年12月21日（土曜）5回阪神7日</v>
          </cell>
          <cell r="C2068" t="str">
            <v>阪神カップ</v>
          </cell>
          <cell r="D2068" t="str">
            <v>天候曇</v>
          </cell>
          <cell r="E2068" t="str">
            <v>15時45分</v>
          </cell>
          <cell r="F2068" t="str">
            <v>1,400</v>
          </cell>
          <cell r="G2068" t="str">
            <v>（芝・右）</v>
          </cell>
          <cell r="H2068" t="str">
            <v>良</v>
          </cell>
          <cell r="I2068" t="str">
            <v>GⅡ</v>
          </cell>
          <cell r="W2068">
            <v>1967</v>
          </cell>
        </row>
        <row r="2101">
          <cell r="B2101" t="str">
            <v>2019年12月15日（日曜）5回阪神6日</v>
          </cell>
          <cell r="C2101" t="str">
            <v>朝日杯フューチュリティステークス</v>
          </cell>
          <cell r="D2101" t="str">
            <v>天候晴</v>
          </cell>
          <cell r="E2101" t="str">
            <v>15時40分</v>
          </cell>
          <cell r="F2101" t="str">
            <v>1,600</v>
          </cell>
          <cell r="G2101" t="str">
            <v>（芝・右外）</v>
          </cell>
          <cell r="H2101" t="str">
            <v>良</v>
          </cell>
          <cell r="I2101" t="str">
            <v>GⅠ</v>
          </cell>
          <cell r="W2101">
            <v>1934</v>
          </cell>
        </row>
        <row r="2117">
          <cell r="B2117" t="str">
            <v>2019年12月14日（土曜）5回中山5日</v>
          </cell>
          <cell r="C2117" t="str">
            <v>ターコイズステークス</v>
          </cell>
          <cell r="D2117" t="str">
            <v>天候晴</v>
          </cell>
          <cell r="E2117" t="str">
            <v>15時25分</v>
          </cell>
          <cell r="F2117" t="str">
            <v>1,600</v>
          </cell>
          <cell r="G2117" t="str">
            <v>（芝・右外）</v>
          </cell>
          <cell r="H2117" t="str">
            <v>良</v>
          </cell>
          <cell r="I2117" t="str">
            <v>GⅢ</v>
          </cell>
          <cell r="W2117">
            <v>1918</v>
          </cell>
        </row>
        <row r="2133">
          <cell r="B2133" t="str">
            <v>2019年12月8日（日曜）5回阪神4日</v>
          </cell>
          <cell r="C2133" t="str">
            <v>農林水産省賞典阪神ジュベナイルフィリーズ</v>
          </cell>
          <cell r="D2133" t="str">
            <v>天候曇</v>
          </cell>
          <cell r="E2133" t="str">
            <v>15時40分</v>
          </cell>
          <cell r="F2133" t="str">
            <v>1,600</v>
          </cell>
          <cell r="G2133" t="str">
            <v>（芝・右外）</v>
          </cell>
          <cell r="H2133" t="str">
            <v>良</v>
          </cell>
          <cell r="I2133" t="str">
            <v>GⅠ</v>
          </cell>
          <cell r="W2133">
            <v>1902</v>
          </cell>
        </row>
        <row r="2149">
          <cell r="B2149" t="str">
            <v>2019年12月8日（日曜）5回中山4日</v>
          </cell>
          <cell r="C2149" t="str">
            <v>カペラステークス</v>
          </cell>
          <cell r="D2149" t="str">
            <v>天候晴</v>
          </cell>
          <cell r="E2149" t="str">
            <v>15時20分</v>
          </cell>
          <cell r="F2149" t="str">
            <v>1,200</v>
          </cell>
          <cell r="G2149" t="str">
            <v>（ダート・右）</v>
          </cell>
          <cell r="H2149" t="str">
            <v>良</v>
          </cell>
          <cell r="I2149" t="str">
            <v>GⅢ</v>
          </cell>
          <cell r="W2149">
            <v>1886</v>
          </cell>
        </row>
        <row r="2165">
          <cell r="B2165" t="str">
            <v>2019年12月7日（土曜）4回中京3日</v>
          </cell>
          <cell r="C2165" t="str">
            <v>中日新聞杯</v>
          </cell>
          <cell r="D2165" t="str">
            <v>天候曇</v>
          </cell>
          <cell r="E2165" t="str">
            <v>15時35分</v>
          </cell>
          <cell r="F2165" t="str">
            <v>2,000</v>
          </cell>
          <cell r="G2165" t="str">
            <v>（芝・左）</v>
          </cell>
          <cell r="H2165" t="str">
            <v>良</v>
          </cell>
          <cell r="I2165" t="str">
            <v>GⅢ</v>
          </cell>
          <cell r="W2165">
            <v>1870</v>
          </cell>
        </row>
        <row r="2181">
          <cell r="B2181" t="str">
            <v>2019年12月1日（日曜）4回中京2日</v>
          </cell>
          <cell r="C2181" t="str">
            <v>チャンピオンズカップ</v>
          </cell>
          <cell r="D2181" t="str">
            <v>天候晴</v>
          </cell>
          <cell r="E2181" t="str">
            <v>15時30分</v>
          </cell>
          <cell r="F2181" t="str">
            <v>1,800</v>
          </cell>
          <cell r="G2181" t="str">
            <v>（ダート・左）</v>
          </cell>
          <cell r="H2181" t="str">
            <v>良</v>
          </cell>
          <cell r="I2181" t="str">
            <v>GⅠ</v>
          </cell>
          <cell r="W2181">
            <v>1854</v>
          </cell>
        </row>
        <row r="2197">
          <cell r="B2197" t="str">
            <v>2019年11月30日（土曜）5回阪神1日</v>
          </cell>
          <cell r="C2197" t="str">
            <v>チャレンジカップ</v>
          </cell>
          <cell r="D2197" t="str">
            <v>天候晴</v>
          </cell>
          <cell r="E2197" t="str">
            <v>15時45分</v>
          </cell>
          <cell r="F2197" t="str">
            <v>2,000</v>
          </cell>
          <cell r="G2197" t="str">
            <v>（芝・右）</v>
          </cell>
          <cell r="H2197" t="str">
            <v>良</v>
          </cell>
          <cell r="I2197" t="str">
            <v>GⅢ</v>
          </cell>
          <cell r="W2197">
            <v>1838</v>
          </cell>
        </row>
        <row r="2209">
          <cell r="B2209" t="str">
            <v>2019年11月30日（土曜）5回中山1日</v>
          </cell>
          <cell r="C2209" t="str">
            <v>スポーツニッポン賞ステイヤーズステークス</v>
          </cell>
          <cell r="D2209" t="str">
            <v>天候晴</v>
          </cell>
          <cell r="E2209" t="str">
            <v>15時25分</v>
          </cell>
          <cell r="F2209" t="str">
            <v>3,600</v>
          </cell>
          <cell r="G2209" t="str">
            <v>（芝・右内2周）</v>
          </cell>
          <cell r="H2209" t="str">
            <v>良</v>
          </cell>
          <cell r="I2209" t="str">
            <v>GⅡ</v>
          </cell>
          <cell r="W2209">
            <v>1826</v>
          </cell>
        </row>
        <row r="2222">
          <cell r="B2222" t="str">
            <v>2019年11月24日（日曜）5回京都8日</v>
          </cell>
          <cell r="C2222" t="str">
            <v>京阪杯</v>
          </cell>
          <cell r="D2222" t="str">
            <v>天候曇</v>
          </cell>
          <cell r="E2222" t="str">
            <v>16時15分</v>
          </cell>
          <cell r="F2222" t="str">
            <v>1,200</v>
          </cell>
          <cell r="G2222" t="str">
            <v>（芝・右）</v>
          </cell>
          <cell r="H2222" t="str">
            <v>良</v>
          </cell>
          <cell r="I2222" t="str">
            <v>GⅢ</v>
          </cell>
          <cell r="W2222">
            <v>1813</v>
          </cell>
        </row>
        <row r="2240">
          <cell r="B2240" t="str">
            <v>2019年11月24日（日曜）5回東京8日</v>
          </cell>
          <cell r="C2240" t="str">
            <v>ジャパンカップ</v>
          </cell>
          <cell r="D2240" t="str">
            <v>天候曇</v>
          </cell>
          <cell r="E2240" t="str">
            <v>15時40分</v>
          </cell>
          <cell r="F2240" t="str">
            <v>2,400</v>
          </cell>
          <cell r="G2240" t="str">
            <v>（芝・左）</v>
          </cell>
          <cell r="H2240" t="str">
            <v>重</v>
          </cell>
          <cell r="I2240" t="str">
            <v>GⅠ</v>
          </cell>
          <cell r="W2240">
            <v>1795</v>
          </cell>
        </row>
        <row r="2255">
          <cell r="B2255" t="str">
            <v>2019年11月23日（祝日・土曜）5回京都7日</v>
          </cell>
          <cell r="C2255" t="str">
            <v>ラジオNIKKEI杯京都２歳ステークス</v>
          </cell>
          <cell r="D2255" t="str">
            <v>天候晴</v>
          </cell>
          <cell r="E2255" t="str">
            <v>15時40分</v>
          </cell>
          <cell r="F2255" t="str">
            <v>2,000</v>
          </cell>
          <cell r="G2255" t="str">
            <v>（芝・右）</v>
          </cell>
          <cell r="H2255" t="str">
            <v>良</v>
          </cell>
          <cell r="I2255" t="str">
            <v>GⅢ</v>
          </cell>
          <cell r="W2255">
            <v>1780</v>
          </cell>
        </row>
        <row r="2264">
          <cell r="B2264" t="str">
            <v>2019年11月17日（日曜）5回京都6日</v>
          </cell>
          <cell r="C2264" t="str">
            <v>マイルチャンピオンシップ</v>
          </cell>
          <cell r="D2264" t="str">
            <v>天候晴</v>
          </cell>
          <cell r="E2264" t="str">
            <v>15時40分</v>
          </cell>
          <cell r="F2264" t="str">
            <v>1,600</v>
          </cell>
          <cell r="G2264" t="str">
            <v>（芝・右外）</v>
          </cell>
          <cell r="H2264" t="str">
            <v>良</v>
          </cell>
          <cell r="I2264" t="str">
            <v>GⅠ</v>
          </cell>
          <cell r="W2264">
            <v>1771</v>
          </cell>
        </row>
        <row r="2281">
          <cell r="B2281" t="str">
            <v>2019年11月16日（土曜）5回東京5日</v>
          </cell>
          <cell r="C2281" t="str">
            <v>東京スポーツ杯２歳ステークス</v>
          </cell>
          <cell r="D2281" t="str">
            <v>天候晴</v>
          </cell>
          <cell r="E2281" t="str">
            <v>15時30分</v>
          </cell>
          <cell r="F2281" t="str">
            <v>1,800</v>
          </cell>
          <cell r="G2281" t="str">
            <v>（芝・左）</v>
          </cell>
          <cell r="H2281" t="str">
            <v>良</v>
          </cell>
          <cell r="I2281" t="str">
            <v>GⅢ</v>
          </cell>
          <cell r="W2281">
            <v>1754</v>
          </cell>
        </row>
        <row r="2289">
          <cell r="B2289" t="str">
            <v>2019年11月10日（日曜）3回福島4日</v>
          </cell>
          <cell r="C2289" t="str">
            <v>農林水産省賞典福島記念</v>
          </cell>
          <cell r="D2289" t="str">
            <v>天候晴</v>
          </cell>
          <cell r="E2289" t="str">
            <v>15時20分</v>
          </cell>
          <cell r="F2289" t="str">
            <v>2,000</v>
          </cell>
          <cell r="G2289" t="str">
            <v>（芝・右）</v>
          </cell>
          <cell r="H2289" t="str">
            <v>良</v>
          </cell>
          <cell r="I2289" t="str">
            <v>GⅢ</v>
          </cell>
          <cell r="W2289">
            <v>1746</v>
          </cell>
        </row>
        <row r="2305">
          <cell r="B2305" t="str">
            <v>2019年11月10日（日曜）5回京都4日</v>
          </cell>
          <cell r="C2305" t="str">
            <v>エリザベス女王杯</v>
          </cell>
          <cell r="D2305" t="str">
            <v>天候晴</v>
          </cell>
          <cell r="E2305" t="str">
            <v>15時40分</v>
          </cell>
          <cell r="F2305" t="str">
            <v>2,200</v>
          </cell>
          <cell r="G2305" t="str">
            <v>（芝・右外）</v>
          </cell>
          <cell r="H2305" t="str">
            <v>良</v>
          </cell>
          <cell r="I2305" t="str">
            <v>GⅠ</v>
          </cell>
          <cell r="W2305">
            <v>1730</v>
          </cell>
        </row>
        <row r="2323">
          <cell r="B2323" t="str">
            <v>2019年11月9日（土曜）5回京都3日</v>
          </cell>
          <cell r="C2323" t="str">
            <v>デイリー杯２歳ステークス</v>
          </cell>
          <cell r="D2323" t="str">
            <v>天候晴</v>
          </cell>
          <cell r="E2323" t="str">
            <v>15時45分</v>
          </cell>
          <cell r="F2323" t="str">
            <v>1,600</v>
          </cell>
          <cell r="G2323" t="str">
            <v>（芝・右外）</v>
          </cell>
          <cell r="H2323" t="str">
            <v>良</v>
          </cell>
          <cell r="I2323" t="str">
            <v>GⅡ</v>
          </cell>
          <cell r="W2323">
            <v>1712</v>
          </cell>
        </row>
        <row r="2347">
          <cell r="B2347" t="str">
            <v>2019年11月9日（土曜）5回東京3日</v>
          </cell>
          <cell r="C2347" t="str">
            <v>東京中日スポーツ杯武蔵野ステークス</v>
          </cell>
          <cell r="D2347" t="str">
            <v>天候晴</v>
          </cell>
          <cell r="E2347" t="str">
            <v>15時30分</v>
          </cell>
          <cell r="F2347" t="str">
            <v>1,600</v>
          </cell>
          <cell r="G2347" t="str">
            <v>（ダート・左）</v>
          </cell>
          <cell r="H2347" t="str">
            <v>良</v>
          </cell>
          <cell r="I2347" t="str">
            <v>GⅢ</v>
          </cell>
          <cell r="W2347">
            <v>1688</v>
          </cell>
        </row>
        <row r="2363">
          <cell r="B2363" t="str">
            <v>2019年11月3日（日曜）5回京都2日</v>
          </cell>
          <cell r="C2363" t="str">
            <v>みやこステークス</v>
          </cell>
          <cell r="D2363" t="str">
            <v>天候曇</v>
          </cell>
          <cell r="E2363" t="str">
            <v>15時45分</v>
          </cell>
          <cell r="F2363" t="str">
            <v>1,800</v>
          </cell>
          <cell r="G2363" t="str">
            <v>（ダート・右）</v>
          </cell>
          <cell r="H2363" t="str">
            <v>良</v>
          </cell>
          <cell r="I2363" t="str">
            <v>GⅢ</v>
          </cell>
          <cell r="W2363">
            <v>1672</v>
          </cell>
        </row>
        <row r="2379">
          <cell r="B2379" t="str">
            <v>2019年11月3日（日曜）5回東京2日</v>
          </cell>
          <cell r="C2379" t="str">
            <v>アルゼンチン共和国杯</v>
          </cell>
          <cell r="D2379" t="str">
            <v>天候曇</v>
          </cell>
          <cell r="E2379" t="str">
            <v>15時35分</v>
          </cell>
          <cell r="F2379" t="str">
            <v>2,500</v>
          </cell>
          <cell r="G2379" t="str">
            <v>（芝・左）</v>
          </cell>
          <cell r="H2379" t="str">
            <v>良</v>
          </cell>
          <cell r="I2379" t="str">
            <v>GⅡ</v>
          </cell>
          <cell r="W2379">
            <v>1656</v>
          </cell>
        </row>
        <row r="2392">
          <cell r="B2392" t="str">
            <v>2019年11月2日（土曜）5回京都1日</v>
          </cell>
          <cell r="C2392" t="str">
            <v>ＫＢＳ京都賞ファンタジーステークス</v>
          </cell>
          <cell r="D2392" t="str">
            <v>天候晴</v>
          </cell>
          <cell r="E2392" t="str">
            <v>15時45分</v>
          </cell>
          <cell r="F2392" t="str">
            <v>1,400</v>
          </cell>
          <cell r="G2392" t="str">
            <v>（芝・右外）</v>
          </cell>
          <cell r="H2392" t="str">
            <v>良</v>
          </cell>
          <cell r="I2392" t="str">
            <v>GⅢ</v>
          </cell>
          <cell r="W2392">
            <v>1643</v>
          </cell>
        </row>
        <row r="2407">
          <cell r="B2407" t="str">
            <v>2019年11月2日（土曜）5回東京1日</v>
          </cell>
          <cell r="C2407" t="str">
            <v>京王杯２歳ステークス</v>
          </cell>
          <cell r="D2407" t="str">
            <v>天候晴</v>
          </cell>
          <cell r="E2407" t="str">
            <v>15時35分</v>
          </cell>
          <cell r="F2407" t="str">
            <v>1,400</v>
          </cell>
          <cell r="G2407" t="str">
            <v>（芝・左）</v>
          </cell>
          <cell r="H2407" t="str">
            <v>良</v>
          </cell>
          <cell r="I2407" t="str">
            <v>GⅡ</v>
          </cell>
          <cell r="W2407">
            <v>1628</v>
          </cell>
        </row>
        <row r="2417">
          <cell r="B2417" t="str">
            <v>2019年10月27日（日曜）4回東京9日</v>
          </cell>
          <cell r="C2417" t="str">
            <v>天皇賞（秋）</v>
          </cell>
          <cell r="D2417" t="str">
            <v>天候晴</v>
          </cell>
          <cell r="E2417" t="str">
            <v>15時40分</v>
          </cell>
          <cell r="F2417" t="str">
            <v>2,000</v>
          </cell>
          <cell r="G2417" t="str">
            <v>（芝・左）</v>
          </cell>
          <cell r="H2417" t="str">
            <v>良</v>
          </cell>
          <cell r="I2417" t="str">
            <v>GⅠ</v>
          </cell>
          <cell r="W2417">
            <v>1618</v>
          </cell>
        </row>
        <row r="2433">
          <cell r="B2433" t="str">
            <v>2019年10月26日（土曜）4回京都8日</v>
          </cell>
          <cell r="C2433" t="str">
            <v>毎日放送賞スワンステークス</v>
          </cell>
          <cell r="D2433" t="str">
            <v>天候晴</v>
          </cell>
          <cell r="E2433" t="str">
            <v>15時35分</v>
          </cell>
          <cell r="F2433" t="str">
            <v>1,400</v>
          </cell>
          <cell r="G2433" t="str">
            <v>（芝・右外）</v>
          </cell>
          <cell r="H2433" t="str">
            <v>稍重</v>
          </cell>
          <cell r="I2433" t="str">
            <v>GⅡ</v>
          </cell>
          <cell r="W2433">
            <v>1602</v>
          </cell>
        </row>
        <row r="2451">
          <cell r="B2451" t="str">
            <v>2019年10月26日（土曜）4回東京8日</v>
          </cell>
          <cell r="C2451" t="str">
            <v>アルテミスステークス</v>
          </cell>
          <cell r="D2451" t="str">
            <v>天候晴</v>
          </cell>
          <cell r="E2451" t="str">
            <v>15時45分</v>
          </cell>
          <cell r="F2451" t="str">
            <v>1,600</v>
          </cell>
          <cell r="G2451" t="str">
            <v>（芝・左）</v>
          </cell>
          <cell r="H2451" t="str">
            <v>良</v>
          </cell>
          <cell r="I2451" t="str">
            <v>GⅢ</v>
          </cell>
          <cell r="W2451">
            <v>1584</v>
          </cell>
        </row>
        <row r="2460">
          <cell r="B2460" t="str">
            <v>2019年10月20日（日曜）4回京都7日</v>
          </cell>
          <cell r="C2460" t="str">
            <v>菊花賞</v>
          </cell>
          <cell r="D2460" t="str">
            <v>天候晴</v>
          </cell>
          <cell r="E2460" t="str">
            <v>15時40分</v>
          </cell>
          <cell r="F2460" t="str">
            <v>3,000</v>
          </cell>
          <cell r="G2460" t="str">
            <v>（芝・右外）</v>
          </cell>
          <cell r="H2460" t="str">
            <v>良</v>
          </cell>
          <cell r="I2460" t="str">
            <v>GⅠ</v>
          </cell>
          <cell r="W2460">
            <v>1575</v>
          </cell>
        </row>
        <row r="2478">
          <cell r="B2478" t="str">
            <v>2019年10月19日（土曜）4回東京6日</v>
          </cell>
          <cell r="C2478" t="str">
            <v>富士ステークス</v>
          </cell>
          <cell r="D2478" t="str">
            <v>天候曇</v>
          </cell>
          <cell r="E2478" t="str">
            <v>15時45分</v>
          </cell>
          <cell r="F2478" t="str">
            <v>1,600</v>
          </cell>
          <cell r="G2478" t="str">
            <v>（芝・左）</v>
          </cell>
          <cell r="H2478" t="str">
            <v>稍重</v>
          </cell>
          <cell r="I2478" t="str">
            <v>GⅢ</v>
          </cell>
          <cell r="W2478">
            <v>1557</v>
          </cell>
        </row>
        <row r="2505">
          <cell r="B2505" t="str">
            <v>2019年10月14日（祝日・月曜）4回東京5日</v>
          </cell>
          <cell r="C2505" t="str">
            <v>アイルランドトロフィー府中牝馬ステークス</v>
          </cell>
          <cell r="D2505" t="str">
            <v>天候曇</v>
          </cell>
          <cell r="E2505" t="str">
            <v>15時45分</v>
          </cell>
          <cell r="F2505" t="str">
            <v>1,800</v>
          </cell>
          <cell r="G2505" t="str">
            <v>（芝・左）</v>
          </cell>
          <cell r="H2505" t="str">
            <v>稍重</v>
          </cell>
          <cell r="I2505" t="str">
            <v>GⅡ</v>
          </cell>
          <cell r="W2505">
            <v>1530</v>
          </cell>
        </row>
        <row r="2521">
          <cell r="B2521" t="str">
            <v>2019年10月13日（日曜）4回京都4日</v>
          </cell>
          <cell r="C2521" t="str">
            <v>秋華賞</v>
          </cell>
          <cell r="D2521" t="str">
            <v>天候晴</v>
          </cell>
          <cell r="E2521" t="str">
            <v>15時40分</v>
          </cell>
          <cell r="F2521" t="str">
            <v>2,000</v>
          </cell>
          <cell r="G2521" t="str">
            <v>（芝・右）</v>
          </cell>
          <cell r="H2521" t="str">
            <v>稍重</v>
          </cell>
          <cell r="I2521" t="str">
            <v>GⅠ</v>
          </cell>
          <cell r="W2521">
            <v>1514</v>
          </cell>
        </row>
        <row r="2539">
          <cell r="B2539" t="str">
            <v>2019年10月6日（日曜）4回京都2日</v>
          </cell>
          <cell r="C2539" t="str">
            <v>農林水産省賞典京都大賞典</v>
          </cell>
          <cell r="D2539" t="str">
            <v>天候晴</v>
          </cell>
          <cell r="E2539" t="str">
            <v>15時35分</v>
          </cell>
          <cell r="F2539" t="str">
            <v>2,400</v>
          </cell>
          <cell r="G2539" t="str">
            <v>（芝・右外）</v>
          </cell>
          <cell r="H2539" t="str">
            <v>良</v>
          </cell>
          <cell r="I2539" t="str">
            <v>GⅡ</v>
          </cell>
          <cell r="W2539">
            <v>1496</v>
          </cell>
        </row>
        <row r="2556">
          <cell r="B2556" t="str">
            <v>2019年10月6日（日曜）4回東京2日</v>
          </cell>
          <cell r="C2556" t="str">
            <v>毎日王冠</v>
          </cell>
          <cell r="D2556" t="str">
            <v>天候曇</v>
          </cell>
          <cell r="E2556" t="str">
            <v>15時45分</v>
          </cell>
          <cell r="F2556" t="str">
            <v>1,800</v>
          </cell>
          <cell r="G2556" t="str">
            <v>（芝・左）</v>
          </cell>
          <cell r="H2556" t="str">
            <v>良</v>
          </cell>
          <cell r="I2556" t="str">
            <v>GⅡ</v>
          </cell>
          <cell r="W2556">
            <v>1479</v>
          </cell>
        </row>
        <row r="2566">
          <cell r="B2566" t="str">
            <v>2019年10月5日（土曜）4回東京1日</v>
          </cell>
          <cell r="C2566" t="str">
            <v>サウジアラビアロイヤルカップ</v>
          </cell>
          <cell r="D2566" t="str">
            <v>天候晴</v>
          </cell>
          <cell r="E2566" t="str">
            <v>15時45分</v>
          </cell>
          <cell r="F2566" t="str">
            <v>1,600</v>
          </cell>
          <cell r="G2566" t="str">
            <v>（芝・左）</v>
          </cell>
          <cell r="H2566" t="str">
            <v>良</v>
          </cell>
          <cell r="I2566" t="str">
            <v>GⅢ</v>
          </cell>
          <cell r="W2566">
            <v>1469</v>
          </cell>
        </row>
        <row r="2575">
          <cell r="B2575" t="str">
            <v>2019年9月29日（日曜）4回中山9日</v>
          </cell>
          <cell r="C2575" t="str">
            <v>スプリンターズステークス</v>
          </cell>
          <cell r="D2575" t="str">
            <v>天候曇</v>
          </cell>
          <cell r="E2575" t="str">
            <v>15時40分</v>
          </cell>
          <cell r="F2575" t="str">
            <v>1,200</v>
          </cell>
          <cell r="G2575" t="str">
            <v>（芝・右外）</v>
          </cell>
          <cell r="H2575" t="str">
            <v>良</v>
          </cell>
          <cell r="I2575" t="str">
            <v>GⅠ</v>
          </cell>
          <cell r="W2575">
            <v>1460</v>
          </cell>
        </row>
        <row r="2591">
          <cell r="B2591" t="str">
            <v>2019年9月28日（土曜）4回阪神8日</v>
          </cell>
          <cell r="C2591" t="str">
            <v>シリウスステークス</v>
          </cell>
          <cell r="D2591" t="str">
            <v>天候晴</v>
          </cell>
          <cell r="E2591" t="str">
            <v>15時35分</v>
          </cell>
          <cell r="F2591" t="str">
            <v>2,000</v>
          </cell>
          <cell r="G2591" t="str">
            <v>（ダート・右）</v>
          </cell>
          <cell r="H2591" t="str">
            <v>良</v>
          </cell>
          <cell r="I2591" t="str">
            <v>GⅢ</v>
          </cell>
          <cell r="W2591">
            <v>1444</v>
          </cell>
        </row>
        <row r="2605">
          <cell r="B2605" t="str">
            <v>2019年9月22日（日曜）4回阪神7日</v>
          </cell>
          <cell r="C2605" t="str">
            <v>神戸新聞杯</v>
          </cell>
          <cell r="D2605" t="str">
            <v>天候小雨</v>
          </cell>
          <cell r="E2605" t="str">
            <v>15時35分</v>
          </cell>
          <cell r="F2605" t="str">
            <v>2,400</v>
          </cell>
          <cell r="G2605" t="str">
            <v>（芝・右外）</v>
          </cell>
          <cell r="H2605" t="str">
            <v>良</v>
          </cell>
          <cell r="I2605" t="str">
            <v>GⅡ</v>
          </cell>
          <cell r="W2605">
            <v>1430</v>
          </cell>
        </row>
        <row r="2613">
          <cell r="B2613" t="str">
            <v>2019年9月22日（日曜）4回中山7日</v>
          </cell>
          <cell r="C2613" t="str">
            <v>産経賞オールカマー</v>
          </cell>
          <cell r="D2613" t="str">
            <v>天候曇</v>
          </cell>
          <cell r="E2613" t="str">
            <v>15時45分</v>
          </cell>
          <cell r="F2613" t="str">
            <v>2,200</v>
          </cell>
          <cell r="G2613" t="str">
            <v>（芝・右外）</v>
          </cell>
          <cell r="H2613" t="str">
            <v>良</v>
          </cell>
          <cell r="I2613" t="str">
            <v>GⅡ</v>
          </cell>
          <cell r="W2613">
            <v>1422</v>
          </cell>
        </row>
        <row r="2623">
          <cell r="B2623" t="str">
            <v>2019年9月16日（祝日・月曜）4回中山5日</v>
          </cell>
          <cell r="C2623" t="str">
            <v>朝日杯セントライト記念</v>
          </cell>
          <cell r="D2623" t="str">
            <v>天候曇</v>
          </cell>
          <cell r="E2623" t="str">
            <v>15時45分</v>
          </cell>
          <cell r="F2623" t="str">
            <v>2,200</v>
          </cell>
          <cell r="G2623" t="str">
            <v>（芝・右外）</v>
          </cell>
          <cell r="H2623" t="str">
            <v>重</v>
          </cell>
          <cell r="I2623" t="str">
            <v>GⅡ</v>
          </cell>
          <cell r="W2623">
            <v>1412</v>
          </cell>
        </row>
        <row r="2641">
          <cell r="B2641" t="str">
            <v>2019年9月15日（日曜）4回阪神4日</v>
          </cell>
          <cell r="C2641" t="str">
            <v>関西テレビ放送賞ローズステークス</v>
          </cell>
          <cell r="D2641" t="str">
            <v>天候晴</v>
          </cell>
          <cell r="E2641" t="str">
            <v>15時35分</v>
          </cell>
          <cell r="F2641" t="str">
            <v>1,800</v>
          </cell>
          <cell r="G2641" t="str">
            <v>（芝・右外）</v>
          </cell>
          <cell r="H2641" t="str">
            <v>良</v>
          </cell>
          <cell r="I2641" t="str">
            <v>GⅡ</v>
          </cell>
          <cell r="W2641">
            <v>1394</v>
          </cell>
        </row>
        <row r="2665">
          <cell r="B2665" t="str">
            <v>2019年9月8日（日曜）4回阪神2日</v>
          </cell>
          <cell r="C2665" t="str">
            <v>産経賞セントウルステークス</v>
          </cell>
          <cell r="D2665" t="str">
            <v>天候晴</v>
          </cell>
          <cell r="E2665" t="str">
            <v>15時35分</v>
          </cell>
          <cell r="F2665" t="str">
            <v>1,200</v>
          </cell>
          <cell r="G2665" t="str">
            <v>（芝・右）</v>
          </cell>
          <cell r="H2665" t="str">
            <v>良</v>
          </cell>
          <cell r="I2665" t="str">
            <v>GⅡ</v>
          </cell>
          <cell r="W2665">
            <v>1370</v>
          </cell>
        </row>
        <row r="2678">
          <cell r="B2678" t="str">
            <v>2019年9月8日（日曜）4回中山2日</v>
          </cell>
          <cell r="C2678" t="str">
            <v>京成杯オータムハンデキャップ</v>
          </cell>
          <cell r="D2678" t="str">
            <v>天候晴</v>
          </cell>
          <cell r="E2678" t="str">
            <v>15時45分</v>
          </cell>
          <cell r="F2678" t="str">
            <v>1,600</v>
          </cell>
          <cell r="G2678" t="str">
            <v>（芝・右外）</v>
          </cell>
          <cell r="H2678" t="str">
            <v>良</v>
          </cell>
          <cell r="I2678" t="str">
            <v>GⅢ</v>
          </cell>
          <cell r="W2678">
            <v>1357</v>
          </cell>
        </row>
        <row r="2694">
          <cell r="B2694" t="str">
            <v>2019年9月7日（土曜）4回中山1日</v>
          </cell>
          <cell r="C2694" t="str">
            <v>紫苑ステークス</v>
          </cell>
          <cell r="D2694" t="str">
            <v>天候晴</v>
          </cell>
          <cell r="E2694" t="str">
            <v>15時45分</v>
          </cell>
          <cell r="F2694" t="str">
            <v>2,000</v>
          </cell>
          <cell r="G2694" t="str">
            <v>（芝・右）</v>
          </cell>
          <cell r="H2694" t="str">
            <v>良</v>
          </cell>
          <cell r="I2694" t="str">
            <v>GⅢ</v>
          </cell>
          <cell r="W2694">
            <v>1341</v>
          </cell>
        </row>
        <row r="2709">
          <cell r="B2709" t="str">
            <v>2019年9月1日（日曜）2回小倉12日</v>
          </cell>
          <cell r="C2709" t="str">
            <v>小倉２歳ステークス</v>
          </cell>
          <cell r="D2709" t="str">
            <v>天候曇</v>
          </cell>
          <cell r="E2709" t="str">
            <v>15時35分</v>
          </cell>
          <cell r="F2709" t="str">
            <v>1,200</v>
          </cell>
          <cell r="G2709" t="str">
            <v>（芝・右）</v>
          </cell>
          <cell r="H2709" t="str">
            <v>重</v>
          </cell>
          <cell r="I2709" t="str">
            <v>GⅢ</v>
          </cell>
          <cell r="W2709">
            <v>1326</v>
          </cell>
        </row>
        <row r="2723">
          <cell r="B2723" t="str">
            <v>2019年9月1日（日曜）2回新潟12日</v>
          </cell>
          <cell r="C2723" t="str">
            <v>農林水産省賞典新潟記念</v>
          </cell>
          <cell r="D2723" t="str">
            <v>天候晴</v>
          </cell>
          <cell r="E2723" t="str">
            <v>15時45分</v>
          </cell>
          <cell r="F2723" t="str">
            <v>2,000</v>
          </cell>
          <cell r="G2723" t="str">
            <v>（芝・左外）</v>
          </cell>
          <cell r="H2723" t="str">
            <v>良</v>
          </cell>
          <cell r="I2723" t="str">
            <v>GⅢ</v>
          </cell>
          <cell r="W2723">
            <v>1312</v>
          </cell>
        </row>
        <row r="2741">
          <cell r="B2741" t="str">
            <v>2019年8月31日（土曜）2回札幌5日</v>
          </cell>
          <cell r="C2741" t="str">
            <v>農林水産省賞典札幌2歳ステークス</v>
          </cell>
          <cell r="D2741" t="str">
            <v>天候曇</v>
          </cell>
          <cell r="E2741" t="str">
            <v>15時25分</v>
          </cell>
          <cell r="F2741" t="str">
            <v>1,800</v>
          </cell>
          <cell r="G2741" t="str">
            <v>（芝・右）</v>
          </cell>
          <cell r="H2741" t="str">
            <v>稍重</v>
          </cell>
          <cell r="I2741" t="str">
            <v>GⅢ</v>
          </cell>
          <cell r="W2741">
            <v>1294</v>
          </cell>
        </row>
        <row r="2753">
          <cell r="B2753" t="str">
            <v>2019年8月25日（日曜）2回札幌4日</v>
          </cell>
          <cell r="C2753" t="str">
            <v>キーンランドカップ</v>
          </cell>
          <cell r="D2753" t="str">
            <v>天候晴</v>
          </cell>
          <cell r="E2753" t="str">
            <v>15時35分</v>
          </cell>
          <cell r="F2753" t="str">
            <v>1,200</v>
          </cell>
          <cell r="G2753" t="str">
            <v>（芝・右）</v>
          </cell>
          <cell r="H2753" t="str">
            <v>稍重</v>
          </cell>
          <cell r="I2753" t="str">
            <v>GⅢ</v>
          </cell>
          <cell r="W2753">
            <v>1282</v>
          </cell>
        </row>
        <row r="2769">
          <cell r="B2769" t="str">
            <v>2019年8月25日（日曜）2回新潟10日</v>
          </cell>
          <cell r="C2769" t="str">
            <v>新潟２歳ステークス</v>
          </cell>
          <cell r="D2769" t="str">
            <v>天候曇</v>
          </cell>
          <cell r="E2769" t="str">
            <v>15時45分</v>
          </cell>
          <cell r="F2769" t="str">
            <v>1,600</v>
          </cell>
          <cell r="G2769" t="str">
            <v>（芝・左外）</v>
          </cell>
          <cell r="H2769" t="str">
            <v>良</v>
          </cell>
          <cell r="I2769" t="str">
            <v>GⅢ</v>
          </cell>
          <cell r="W2769">
            <v>1266</v>
          </cell>
        </row>
        <row r="2796">
          <cell r="B2796" t="str">
            <v>2019年8月18日（日曜）2回札幌2日</v>
          </cell>
          <cell r="C2796" t="str">
            <v>札幌記念</v>
          </cell>
          <cell r="D2796" t="str">
            <v>天候晴</v>
          </cell>
          <cell r="E2796" t="str">
            <v>15時45分</v>
          </cell>
          <cell r="F2796" t="str">
            <v>2,000</v>
          </cell>
          <cell r="G2796" t="str">
            <v>（芝・右）</v>
          </cell>
          <cell r="H2796" t="str">
            <v>良</v>
          </cell>
          <cell r="I2796" t="str">
            <v>GⅡ</v>
          </cell>
          <cell r="W2796">
            <v>1239</v>
          </cell>
        </row>
        <row r="2810">
          <cell r="B2810" t="str">
            <v>2019年8月18日（日曜）2回小倉8日</v>
          </cell>
          <cell r="C2810" t="str">
            <v>テレビ西日本賞北九州記念</v>
          </cell>
          <cell r="D2810" t="str">
            <v>天候曇</v>
          </cell>
          <cell r="E2810" t="str">
            <v>15時25分</v>
          </cell>
          <cell r="F2810" t="str">
            <v>1,200</v>
          </cell>
          <cell r="G2810" t="str">
            <v>（芝・右）</v>
          </cell>
          <cell r="H2810" t="str">
            <v>良</v>
          </cell>
          <cell r="I2810" t="str">
            <v>GⅢ</v>
          </cell>
          <cell r="W2810">
            <v>1225</v>
          </cell>
        </row>
        <row r="2828">
          <cell r="B2828" t="str">
            <v>2019年8月11日（祝日・日曜）1回札幌6日</v>
          </cell>
          <cell r="C2828" t="str">
            <v>エルムステークス</v>
          </cell>
          <cell r="D2828" t="str">
            <v>天候晴</v>
          </cell>
          <cell r="E2828" t="str">
            <v>15時25分</v>
          </cell>
          <cell r="F2828" t="str">
            <v>1,700</v>
          </cell>
          <cell r="G2828" t="str">
            <v>（ダート・右）</v>
          </cell>
          <cell r="H2828" t="str">
            <v>稍重</v>
          </cell>
          <cell r="I2828" t="str">
            <v>GⅢ</v>
          </cell>
          <cell r="W2828">
            <v>1207</v>
          </cell>
        </row>
        <row r="2842">
          <cell r="B2842" t="str">
            <v>2019年8月11日（祝日・日曜）2回新潟6日</v>
          </cell>
          <cell r="C2842" t="str">
            <v>関屋記念</v>
          </cell>
          <cell r="D2842" t="str">
            <v>天候晴</v>
          </cell>
          <cell r="E2842" t="str">
            <v>15時45分</v>
          </cell>
          <cell r="F2842" t="str">
            <v>1,600</v>
          </cell>
          <cell r="G2842" t="str">
            <v>（芝・左外）</v>
          </cell>
          <cell r="H2842" t="str">
            <v>良</v>
          </cell>
          <cell r="I2842" t="str">
            <v>GⅢ</v>
          </cell>
          <cell r="W2842">
            <v>1193</v>
          </cell>
        </row>
        <row r="2860">
          <cell r="B2860" t="str">
            <v>2019年8月4日（日曜）2回小倉4日</v>
          </cell>
          <cell r="C2860" t="str">
            <v>農林水産省賞典小倉記念</v>
          </cell>
          <cell r="D2860" t="str">
            <v>天候晴</v>
          </cell>
          <cell r="E2860" t="str">
            <v>15時35分</v>
          </cell>
          <cell r="F2860" t="str">
            <v>2,000</v>
          </cell>
          <cell r="G2860" t="str">
            <v>（芝・右）</v>
          </cell>
          <cell r="H2860" t="str">
            <v>良</v>
          </cell>
          <cell r="I2860" t="str">
            <v>GⅢ</v>
          </cell>
          <cell r="W2860">
            <v>1175</v>
          </cell>
        </row>
        <row r="2873">
          <cell r="B2873" t="str">
            <v>2019年8月4日（日曜）2回新潟4日</v>
          </cell>
          <cell r="C2873" t="str">
            <v>レパードステークス</v>
          </cell>
          <cell r="D2873" t="str">
            <v>天候晴</v>
          </cell>
          <cell r="E2873" t="str">
            <v>15時45分</v>
          </cell>
          <cell r="F2873" t="str">
            <v>1,800</v>
          </cell>
          <cell r="G2873" t="str">
            <v>（ダート・左）</v>
          </cell>
          <cell r="H2873" t="str">
            <v>良</v>
          </cell>
          <cell r="I2873" t="str">
            <v>GⅢ</v>
          </cell>
          <cell r="W2873">
            <v>1162</v>
          </cell>
        </row>
        <row r="2888">
          <cell r="B2888" t="str">
            <v>2019年7月28日（日曜）1回札幌2日</v>
          </cell>
          <cell r="C2888" t="str">
            <v>北海道新聞杯クイーンステークス</v>
          </cell>
          <cell r="D2888" t="str">
            <v>天候晴</v>
          </cell>
          <cell r="E2888" t="str">
            <v>15時25分</v>
          </cell>
          <cell r="F2888" t="str">
            <v>1,800</v>
          </cell>
          <cell r="G2888" t="str">
            <v>（芝・右）</v>
          </cell>
          <cell r="H2888" t="str">
            <v>良</v>
          </cell>
          <cell r="I2888" t="str">
            <v>GⅢ</v>
          </cell>
          <cell r="W2888">
            <v>1147</v>
          </cell>
        </row>
        <row r="2902">
          <cell r="B2902" t="str">
            <v>2019年7月28日（日曜）2回新潟2日</v>
          </cell>
          <cell r="C2902" t="str">
            <v>アイビスサマーダッシュ</v>
          </cell>
          <cell r="D2902" t="str">
            <v>天候曇</v>
          </cell>
          <cell r="E2902" t="str">
            <v>15時45分</v>
          </cell>
          <cell r="F2902" t="str">
            <v>1,000</v>
          </cell>
          <cell r="G2902" t="str">
            <v>（芝・直）</v>
          </cell>
          <cell r="H2902" t="str">
            <v>良</v>
          </cell>
          <cell r="I2902" t="str">
            <v>GⅢ</v>
          </cell>
          <cell r="W2902">
            <v>1133</v>
          </cell>
        </row>
        <row r="2932">
          <cell r="B2932" t="str">
            <v>2019年7月21日（日曜）2回函館6日</v>
          </cell>
          <cell r="C2932" t="str">
            <v>函館２歳ステークス</v>
          </cell>
          <cell r="D2932" t="str">
            <v>天候曇</v>
          </cell>
          <cell r="E2932" t="str">
            <v>15時25分</v>
          </cell>
          <cell r="F2932" t="str">
            <v>1,200</v>
          </cell>
          <cell r="G2932" t="str">
            <v>（芝・右）</v>
          </cell>
          <cell r="H2932" t="str">
            <v>良</v>
          </cell>
          <cell r="I2932" t="str">
            <v>GⅢ</v>
          </cell>
          <cell r="W2932">
            <v>1103</v>
          </cell>
        </row>
        <row r="2948">
          <cell r="B2948" t="str">
            <v>2019年7月21日（日曜）3回中京8日</v>
          </cell>
          <cell r="C2948" t="str">
            <v>トヨタ賞中京記念</v>
          </cell>
          <cell r="D2948" t="str">
            <v>天候曇</v>
          </cell>
          <cell r="E2948" t="str">
            <v>15時35分</v>
          </cell>
          <cell r="F2948" t="str">
            <v>1,600</v>
          </cell>
          <cell r="G2948" t="str">
            <v>（芝・左）</v>
          </cell>
          <cell r="H2948" t="str">
            <v>稍重</v>
          </cell>
          <cell r="I2948" t="str">
            <v>GⅢ</v>
          </cell>
          <cell r="W2948">
            <v>1087</v>
          </cell>
        </row>
        <row r="2964">
          <cell r="B2964" t="str">
            <v>2019年7月14日（日曜）2回函館4日</v>
          </cell>
          <cell r="C2964" t="str">
            <v>農林水産省賞典函館記念</v>
          </cell>
          <cell r="D2964" t="str">
            <v>天候曇</v>
          </cell>
          <cell r="E2964" t="str">
            <v>15時45分</v>
          </cell>
          <cell r="F2964" t="str">
            <v>2,000</v>
          </cell>
          <cell r="G2964" t="str">
            <v>（芝・右）</v>
          </cell>
          <cell r="H2964" t="str">
            <v>良</v>
          </cell>
          <cell r="I2964" t="str">
            <v>GⅢ</v>
          </cell>
          <cell r="W2964">
            <v>1071</v>
          </cell>
        </row>
        <row r="2980">
          <cell r="B2980" t="str">
            <v>2019年7月7日（日曜）3回中京4日</v>
          </cell>
          <cell r="C2980" t="str">
            <v>プロキオンステークス</v>
          </cell>
          <cell r="D2980" t="str">
            <v>天候晴</v>
          </cell>
          <cell r="E2980" t="str">
            <v>15時35分</v>
          </cell>
          <cell r="F2980" t="str">
            <v>1,400</v>
          </cell>
          <cell r="G2980" t="str">
            <v>（ダート・左）</v>
          </cell>
          <cell r="H2980" t="str">
            <v>稍重</v>
          </cell>
          <cell r="I2980" t="str">
            <v>GⅢ</v>
          </cell>
          <cell r="W2980">
            <v>1055</v>
          </cell>
        </row>
        <row r="2995">
          <cell r="B2995" t="str">
            <v>2019年7月7日（日曜）2回福島4日</v>
          </cell>
          <cell r="C2995" t="str">
            <v>七夕賞</v>
          </cell>
          <cell r="D2995" t="str">
            <v>天候曇</v>
          </cell>
          <cell r="E2995" t="str">
            <v>15時45分</v>
          </cell>
          <cell r="F2995" t="str">
            <v>2,000</v>
          </cell>
          <cell r="G2995" t="str">
            <v>（芝・右）</v>
          </cell>
          <cell r="H2995" t="str">
            <v>稍重</v>
          </cell>
          <cell r="I2995" t="str">
            <v>GⅢ</v>
          </cell>
          <cell r="W2995">
            <v>1040</v>
          </cell>
        </row>
        <row r="3011">
          <cell r="B3011" t="str">
            <v>2019年6月30日（日曜）3回中京2日</v>
          </cell>
          <cell r="C3011" t="str">
            <v>CBC賞</v>
          </cell>
          <cell r="D3011" t="str">
            <v>天候雨</v>
          </cell>
          <cell r="E3011" t="str">
            <v>15時35分</v>
          </cell>
          <cell r="F3011" t="str">
            <v>1,200</v>
          </cell>
          <cell r="G3011" t="str">
            <v>（芝・左）</v>
          </cell>
          <cell r="H3011" t="str">
            <v>不良</v>
          </cell>
          <cell r="I3011" t="str">
            <v>GⅢ</v>
          </cell>
          <cell r="W3011">
            <v>1024</v>
          </cell>
        </row>
        <row r="3024">
          <cell r="B3024" t="str">
            <v>2019年6月30日（日曜）2回福島2日</v>
          </cell>
          <cell r="C3024" t="str">
            <v>ラジオNIKKEI賞</v>
          </cell>
          <cell r="D3024" t="str">
            <v>天候小雨</v>
          </cell>
          <cell r="E3024" t="str">
            <v>15時45分</v>
          </cell>
          <cell r="F3024" t="str">
            <v>1,800</v>
          </cell>
          <cell r="G3024" t="str">
            <v>（芝・右）</v>
          </cell>
          <cell r="H3024" t="str">
            <v>不良</v>
          </cell>
          <cell r="I3024" t="str">
            <v>GⅢ</v>
          </cell>
          <cell r="W3024">
            <v>1011</v>
          </cell>
        </row>
        <row r="3040">
          <cell r="B3040" t="str">
            <v>2019年6月23日（日曜）3回阪神8日</v>
          </cell>
          <cell r="C3040" t="str">
            <v>宝塚記念</v>
          </cell>
          <cell r="D3040" t="str">
            <v>天候曇</v>
          </cell>
          <cell r="E3040" t="str">
            <v>15時40分</v>
          </cell>
          <cell r="F3040" t="str">
            <v>2,200</v>
          </cell>
          <cell r="G3040" t="str">
            <v>（芝・右）</v>
          </cell>
          <cell r="H3040" t="str">
            <v>良</v>
          </cell>
          <cell r="I3040" t="str">
            <v>GⅠ</v>
          </cell>
          <cell r="W3040">
            <v>995</v>
          </cell>
        </row>
        <row r="3065">
          <cell r="B3065" t="str">
            <v>2019年6月16日（日曜）1回函館2日</v>
          </cell>
          <cell r="C3065" t="str">
            <v>函館スプリントステークス</v>
          </cell>
          <cell r="D3065" t="str">
            <v>天候小雨</v>
          </cell>
          <cell r="E3065" t="str">
            <v>15時25分</v>
          </cell>
          <cell r="F3065" t="str">
            <v>1,200</v>
          </cell>
          <cell r="G3065" t="str">
            <v>（芝・右）</v>
          </cell>
          <cell r="H3065" t="str">
            <v>稍重</v>
          </cell>
          <cell r="I3065" t="str">
            <v>GⅢ</v>
          </cell>
          <cell r="W3065">
            <v>970</v>
          </cell>
        </row>
        <row r="3078">
          <cell r="B3078" t="str">
            <v>2019年6月16日（日曜）3回東京6日</v>
          </cell>
          <cell r="C3078" t="str">
            <v>ユニコーンステークス</v>
          </cell>
          <cell r="D3078" t="str">
            <v>天候晴</v>
          </cell>
          <cell r="E3078" t="str">
            <v>15時45分</v>
          </cell>
          <cell r="F3078" t="str">
            <v>1,600</v>
          </cell>
          <cell r="G3078" t="str">
            <v>（ダート・左）</v>
          </cell>
          <cell r="H3078" t="str">
            <v>重</v>
          </cell>
          <cell r="I3078" t="str">
            <v>GⅢ</v>
          </cell>
          <cell r="W3078">
            <v>957</v>
          </cell>
        </row>
        <row r="3093">
          <cell r="B3093" t="str">
            <v>2019年6月9日（日曜）3回阪神4日</v>
          </cell>
          <cell r="C3093" t="str">
            <v>マーメイドステークス</v>
          </cell>
          <cell r="D3093" t="str">
            <v>天候曇</v>
          </cell>
          <cell r="E3093" t="str">
            <v>15時35分</v>
          </cell>
          <cell r="F3093" t="str">
            <v>2,000</v>
          </cell>
          <cell r="G3093" t="str">
            <v>（芝・右）</v>
          </cell>
          <cell r="H3093" t="str">
            <v>良</v>
          </cell>
          <cell r="I3093" t="str">
            <v>GⅢ</v>
          </cell>
          <cell r="W3093">
            <v>942</v>
          </cell>
        </row>
        <row r="3109">
          <cell r="B3109" t="str">
            <v>2019年6月9日（日曜）3回東京4日</v>
          </cell>
          <cell r="C3109" t="str">
            <v>エプソムカップ</v>
          </cell>
          <cell r="D3109" t="str">
            <v>天候雨</v>
          </cell>
          <cell r="E3109" t="str">
            <v>15時45分</v>
          </cell>
          <cell r="F3109" t="str">
            <v>1,800</v>
          </cell>
          <cell r="G3109" t="str">
            <v>（芝・左）</v>
          </cell>
          <cell r="H3109" t="str">
            <v>稍重</v>
          </cell>
          <cell r="I3109" t="str">
            <v>GⅢ</v>
          </cell>
          <cell r="W3109">
            <v>926</v>
          </cell>
        </row>
        <row r="3123">
          <cell r="B3123" t="str">
            <v>2019年6月2日（日曜）3回東京2日</v>
          </cell>
          <cell r="C3123" t="str">
            <v>安田記念</v>
          </cell>
          <cell r="D3123" t="str">
            <v>天候曇</v>
          </cell>
          <cell r="E3123" t="str">
            <v>15時40分</v>
          </cell>
          <cell r="F3123" t="str">
            <v>1,600</v>
          </cell>
          <cell r="G3123" t="str">
            <v>（芝・左）</v>
          </cell>
          <cell r="H3123" t="str">
            <v>良</v>
          </cell>
          <cell r="I3123" t="str">
            <v>GⅠ</v>
          </cell>
          <cell r="W3123">
            <v>912</v>
          </cell>
        </row>
        <row r="3139">
          <cell r="B3139" t="str">
            <v>2019年6月1日（土曜）3回阪神1日</v>
          </cell>
          <cell r="C3139" t="str">
            <v>鳴尾記念</v>
          </cell>
          <cell r="D3139" t="str">
            <v>天候晴</v>
          </cell>
          <cell r="E3139" t="str">
            <v>15時35分</v>
          </cell>
          <cell r="F3139" t="str">
            <v>2,000</v>
          </cell>
          <cell r="G3139" t="str">
            <v>（芝・右）</v>
          </cell>
          <cell r="H3139" t="str">
            <v>良</v>
          </cell>
          <cell r="I3139" t="str">
            <v>GⅢ</v>
          </cell>
          <cell r="W3139">
            <v>896</v>
          </cell>
        </row>
        <row r="3148">
          <cell r="B3148" t="str">
            <v>2019年5月26日（日曜）2回東京12日</v>
          </cell>
          <cell r="C3148" t="str">
            <v>農林水産省賞典目黒記念</v>
          </cell>
          <cell r="D3148" t="str">
            <v>天候晴</v>
          </cell>
          <cell r="E3148" t="str">
            <v>17時00分</v>
          </cell>
          <cell r="F3148" t="str">
            <v>2,500</v>
          </cell>
          <cell r="G3148" t="str">
            <v>（芝・左）</v>
          </cell>
          <cell r="H3148" t="str">
            <v>良</v>
          </cell>
          <cell r="I3148" t="str">
            <v>GⅡ</v>
          </cell>
          <cell r="W3148">
            <v>887</v>
          </cell>
        </row>
        <row r="3161">
          <cell r="B3161" t="str">
            <v>2019年5月26日（日曜）2回東京12日</v>
          </cell>
          <cell r="C3161" t="str">
            <v>東京優駿（日本ダービー）</v>
          </cell>
          <cell r="D3161" t="str">
            <v>天候晴</v>
          </cell>
          <cell r="E3161" t="str">
            <v>15時40分</v>
          </cell>
          <cell r="F3161" t="str">
            <v>2,400</v>
          </cell>
          <cell r="G3161" t="str">
            <v>（芝・左）</v>
          </cell>
          <cell r="H3161" t="str">
            <v>良</v>
          </cell>
          <cell r="I3161" t="str">
            <v>GⅠ</v>
          </cell>
          <cell r="W3161">
            <v>874</v>
          </cell>
        </row>
        <row r="3179">
          <cell r="B3179" t="str">
            <v>2019年5月25日（土曜）3回京都11日</v>
          </cell>
          <cell r="C3179" t="str">
            <v>葵ステークス</v>
          </cell>
          <cell r="D3179" t="str">
            <v>天候晴</v>
          </cell>
          <cell r="E3179" t="str">
            <v>15時35分</v>
          </cell>
          <cell r="F3179" t="str">
            <v>1,200</v>
          </cell>
          <cell r="G3179" t="str">
            <v>（芝・右）</v>
          </cell>
          <cell r="H3179" t="str">
            <v>良</v>
          </cell>
          <cell r="I3179" t="str">
            <v>重賞</v>
          </cell>
          <cell r="W3179">
            <v>856</v>
          </cell>
        </row>
        <row r="3195">
          <cell r="B3195" t="str">
            <v>2019年5月19日（日曜）2回東京10日</v>
          </cell>
          <cell r="C3195" t="str">
            <v>優駿牝馬（オークス）</v>
          </cell>
          <cell r="D3195" t="str">
            <v>天候晴</v>
          </cell>
          <cell r="E3195" t="str">
            <v>15時40分</v>
          </cell>
          <cell r="F3195" t="str">
            <v>2,400</v>
          </cell>
          <cell r="G3195" t="str">
            <v>（芝・左）</v>
          </cell>
          <cell r="H3195" t="str">
            <v>良</v>
          </cell>
          <cell r="I3195" t="str">
            <v>GⅠ</v>
          </cell>
          <cell r="W3195">
            <v>840</v>
          </cell>
        </row>
        <row r="3213">
          <cell r="B3213" t="str">
            <v>2019年5月18日（土曜）3回京都9日</v>
          </cell>
          <cell r="C3213" t="str">
            <v>平安ステークス</v>
          </cell>
          <cell r="D3213" t="str">
            <v>天候曇</v>
          </cell>
          <cell r="E3213" t="str">
            <v>15時35分</v>
          </cell>
          <cell r="F3213" t="str">
            <v>1,900</v>
          </cell>
          <cell r="G3213" t="str">
            <v>（ダート・右）</v>
          </cell>
          <cell r="H3213" t="str">
            <v>良</v>
          </cell>
          <cell r="I3213" t="str">
            <v>GⅢ</v>
          </cell>
          <cell r="W3213">
            <v>822</v>
          </cell>
        </row>
        <row r="3229">
          <cell r="B3229" t="str">
            <v>2019年5月12日（日曜）2回東京8日</v>
          </cell>
          <cell r="C3229" t="str">
            <v>ヴィクトリアマイル</v>
          </cell>
          <cell r="D3229" t="str">
            <v>天候晴</v>
          </cell>
          <cell r="E3229" t="str">
            <v>15時40分</v>
          </cell>
          <cell r="F3229" t="str">
            <v>1,600</v>
          </cell>
          <cell r="G3229" t="str">
            <v>（芝・左）</v>
          </cell>
          <cell r="H3229" t="str">
            <v>良</v>
          </cell>
          <cell r="I3229" t="str">
            <v>GⅠ</v>
          </cell>
          <cell r="W3229">
            <v>806</v>
          </cell>
        </row>
        <row r="3257">
          <cell r="B3257" t="str">
            <v>2019年5月11日（土曜）2回東京7日</v>
          </cell>
          <cell r="C3257" t="str">
            <v>京王杯スプリングカップ</v>
          </cell>
          <cell r="D3257" t="str">
            <v>天候晴</v>
          </cell>
          <cell r="E3257" t="str">
            <v>15時45分</v>
          </cell>
          <cell r="F3257" t="str">
            <v>1,400</v>
          </cell>
          <cell r="G3257" t="str">
            <v>（芝・左）</v>
          </cell>
          <cell r="H3257" t="str">
            <v>良</v>
          </cell>
          <cell r="I3257" t="str">
            <v>GⅡ</v>
          </cell>
          <cell r="W3257">
            <v>778</v>
          </cell>
        </row>
        <row r="3273">
          <cell r="B3273" t="str">
            <v>2019年5月5日（祝日・日曜）2回東京6日</v>
          </cell>
          <cell r="C3273" t="str">
            <v>ＮＨＫマイルカップ</v>
          </cell>
          <cell r="D3273" t="str">
            <v>天候晴</v>
          </cell>
          <cell r="E3273" t="str">
            <v>15時40分</v>
          </cell>
          <cell r="F3273" t="str">
            <v>1,600</v>
          </cell>
          <cell r="G3273" t="str">
            <v>（芝・左）</v>
          </cell>
          <cell r="H3273" t="str">
            <v>良</v>
          </cell>
          <cell r="I3273" t="str">
            <v>GⅠ</v>
          </cell>
          <cell r="W3273">
            <v>762</v>
          </cell>
        </row>
        <row r="3291">
          <cell r="B3291" t="str">
            <v>2019年5月4日（祝日・土曜）3回京都5日</v>
          </cell>
          <cell r="C3291" t="str">
            <v>京都新聞杯</v>
          </cell>
          <cell r="D3291" t="str">
            <v>天候晴</v>
          </cell>
          <cell r="E3291" t="str">
            <v>15時35分</v>
          </cell>
          <cell r="F3291" t="str">
            <v>2,200</v>
          </cell>
          <cell r="G3291" t="str">
            <v>（芝・右外）</v>
          </cell>
          <cell r="H3291" t="str">
            <v>良</v>
          </cell>
          <cell r="I3291" t="str">
            <v>GⅡ</v>
          </cell>
          <cell r="W3291">
            <v>744</v>
          </cell>
        </row>
        <row r="3305">
          <cell r="B3305" t="str">
            <v>2019年4月29日（祝日・月曜）1回新潟2日</v>
          </cell>
          <cell r="C3305" t="str">
            <v>新潟大賞典</v>
          </cell>
          <cell r="D3305" t="str">
            <v>天候晴</v>
          </cell>
          <cell r="E3305" t="str">
            <v>15時35分</v>
          </cell>
          <cell r="F3305" t="str">
            <v>2,000</v>
          </cell>
          <cell r="G3305" t="str">
            <v>（芝・左外）</v>
          </cell>
          <cell r="H3305" t="str">
            <v>良</v>
          </cell>
          <cell r="I3305" t="str">
            <v>GⅢ</v>
          </cell>
          <cell r="W3305">
            <v>730</v>
          </cell>
        </row>
        <row r="3321">
          <cell r="B3321" t="str">
            <v>2019年4月28日（日曜）3回京都3日</v>
          </cell>
          <cell r="C3321" t="str">
            <v>天皇賞（春）</v>
          </cell>
          <cell r="D3321" t="str">
            <v>天候晴</v>
          </cell>
          <cell r="E3321" t="str">
            <v>15時40分</v>
          </cell>
          <cell r="F3321" t="str">
            <v>3,200</v>
          </cell>
          <cell r="G3321" t="str">
            <v>（芝・右外）</v>
          </cell>
          <cell r="H3321" t="str">
            <v>良</v>
          </cell>
          <cell r="I3321" t="str">
            <v>GⅠ</v>
          </cell>
          <cell r="W3321">
            <v>714</v>
          </cell>
        </row>
        <row r="3334">
          <cell r="B3334" t="str">
            <v>2019年4月27日（土曜）2回東京3日</v>
          </cell>
          <cell r="C3334" t="str">
            <v>テレビ東京杯青葉賞</v>
          </cell>
          <cell r="D3334" t="str">
            <v>天候小雨</v>
          </cell>
          <cell r="E3334" t="str">
            <v>15時45分</v>
          </cell>
          <cell r="F3334" t="str">
            <v>2,400</v>
          </cell>
          <cell r="G3334" t="str">
            <v>（芝・左）</v>
          </cell>
          <cell r="H3334" t="str">
            <v>稍重</v>
          </cell>
          <cell r="I3334" t="str">
            <v>GⅡ</v>
          </cell>
          <cell r="W3334">
            <v>701</v>
          </cell>
        </row>
        <row r="3350">
          <cell r="B3350" t="str">
            <v>2019年4月21日（日曜）3回京都2日</v>
          </cell>
          <cell r="C3350" t="str">
            <v>読売マイラーズカップ</v>
          </cell>
          <cell r="D3350" t="str">
            <v>天候晴</v>
          </cell>
          <cell r="E3350" t="str">
            <v>15時35分</v>
          </cell>
          <cell r="F3350" t="str">
            <v>1,600</v>
          </cell>
          <cell r="G3350" t="str">
            <v>（芝・右外）</v>
          </cell>
          <cell r="H3350" t="str">
            <v>良</v>
          </cell>
          <cell r="I3350" t="str">
            <v>GⅡ</v>
          </cell>
          <cell r="W3350">
            <v>685</v>
          </cell>
        </row>
        <row r="3360">
          <cell r="B3360" t="str">
            <v>2019年4月21日（日曜）2回東京2日</v>
          </cell>
          <cell r="C3360" t="str">
            <v>サンケイスポーツ賞フローラステークス</v>
          </cell>
          <cell r="D3360" t="str">
            <v>天候晴</v>
          </cell>
          <cell r="E3360" t="str">
            <v>15時45分</v>
          </cell>
          <cell r="F3360" t="str">
            <v>2,000</v>
          </cell>
          <cell r="G3360" t="str">
            <v>（芝・左）</v>
          </cell>
          <cell r="H3360" t="str">
            <v>良</v>
          </cell>
          <cell r="I3360" t="str">
            <v>GⅡ</v>
          </cell>
          <cell r="W3360">
            <v>675</v>
          </cell>
        </row>
        <row r="3378">
          <cell r="B3378" t="str">
            <v>2019年4月20日（土曜）1回福島5日</v>
          </cell>
          <cell r="C3378" t="str">
            <v>福島牝馬ステークス</v>
          </cell>
          <cell r="D3378" t="str">
            <v>天候晴</v>
          </cell>
          <cell r="E3378" t="str">
            <v>15時25分</v>
          </cell>
          <cell r="F3378" t="str">
            <v>1,800</v>
          </cell>
          <cell r="G3378" t="str">
            <v>（芝・右）</v>
          </cell>
          <cell r="H3378" t="str">
            <v>良</v>
          </cell>
          <cell r="I3378" t="str">
            <v>GⅢ</v>
          </cell>
          <cell r="W3378">
            <v>657</v>
          </cell>
        </row>
        <row r="3388">
          <cell r="B3388" t="str">
            <v>2019年4月14日（日曜）2回阪神8日</v>
          </cell>
          <cell r="C3388" t="str">
            <v>アンタレスステークス</v>
          </cell>
          <cell r="D3388" t="str">
            <v>天候雨</v>
          </cell>
          <cell r="E3388" t="str">
            <v>15時30分</v>
          </cell>
          <cell r="F3388" t="str">
            <v>1,800</v>
          </cell>
          <cell r="G3388" t="str">
            <v>（ダート・右）</v>
          </cell>
          <cell r="H3388" t="str">
            <v>稍重</v>
          </cell>
          <cell r="I3388" t="str">
            <v>GⅢ</v>
          </cell>
          <cell r="W3388">
            <v>647</v>
          </cell>
        </row>
        <row r="3404">
          <cell r="B3404" t="str">
            <v>2019年4月14日（日曜）3回中山8日</v>
          </cell>
          <cell r="C3404" t="str">
            <v>皐月賞</v>
          </cell>
          <cell r="D3404" t="str">
            <v>天候曇</v>
          </cell>
          <cell r="E3404" t="str">
            <v>15時40分</v>
          </cell>
          <cell r="F3404" t="str">
            <v>2,000</v>
          </cell>
          <cell r="G3404" t="str">
            <v>（芝・右）</v>
          </cell>
          <cell r="H3404" t="str">
            <v>良</v>
          </cell>
          <cell r="I3404" t="str">
            <v>GⅠ</v>
          </cell>
          <cell r="W3404">
            <v>631</v>
          </cell>
        </row>
        <row r="3422">
          <cell r="B3422" t="str">
            <v>2019年4月13日（土曜）2回阪神7日</v>
          </cell>
          <cell r="C3422" t="str">
            <v>アーリントンカップ</v>
          </cell>
          <cell r="D3422" t="str">
            <v>天候晴</v>
          </cell>
          <cell r="E3422" t="str">
            <v>15時30分</v>
          </cell>
          <cell r="F3422" t="str">
            <v>1,600</v>
          </cell>
          <cell r="G3422" t="str">
            <v>（芝・右外）</v>
          </cell>
          <cell r="H3422" t="str">
            <v>良</v>
          </cell>
          <cell r="I3422" t="str">
            <v>GⅢ</v>
          </cell>
          <cell r="W3422">
            <v>613</v>
          </cell>
        </row>
        <row r="3451">
          <cell r="B3451" t="str">
            <v>2019年4月7日（日曜）2回阪神6日</v>
          </cell>
          <cell r="C3451" t="str">
            <v>桜花賞</v>
          </cell>
          <cell r="D3451" t="str">
            <v>天候晴</v>
          </cell>
          <cell r="E3451" t="str">
            <v>15時40分</v>
          </cell>
          <cell r="F3451" t="str">
            <v>1,600</v>
          </cell>
          <cell r="G3451" t="str">
            <v>（芝・右外）</v>
          </cell>
          <cell r="H3451" t="str">
            <v>良</v>
          </cell>
          <cell r="I3451" t="str">
            <v>GⅠ</v>
          </cell>
          <cell r="W3451">
            <v>584</v>
          </cell>
        </row>
        <row r="3469">
          <cell r="B3469" t="str">
            <v>2019年4月6日（土曜）2回阪神5日</v>
          </cell>
          <cell r="C3469" t="str">
            <v>サンケイスポーツ杯阪神牝馬ステークス</v>
          </cell>
          <cell r="D3469" t="str">
            <v>天候晴</v>
          </cell>
          <cell r="E3469" t="str">
            <v>15時35分</v>
          </cell>
          <cell r="F3469" t="str">
            <v>1,600</v>
          </cell>
          <cell r="G3469" t="str">
            <v>（芝・右外）</v>
          </cell>
          <cell r="H3469" t="str">
            <v>良</v>
          </cell>
          <cell r="I3469" t="str">
            <v>GⅡ</v>
          </cell>
          <cell r="W3469">
            <v>566</v>
          </cell>
        </row>
        <row r="3483">
          <cell r="B3483" t="str">
            <v>2019年4月6日（土曜）3回中山5日</v>
          </cell>
          <cell r="C3483" t="str">
            <v>ニュージーランドトロフィー</v>
          </cell>
          <cell r="D3483" t="str">
            <v>天候晴</v>
          </cell>
          <cell r="E3483" t="str">
            <v>15時45分</v>
          </cell>
          <cell r="F3483" t="str">
            <v>1,600</v>
          </cell>
          <cell r="G3483" t="str">
            <v>（芝・右外）</v>
          </cell>
          <cell r="H3483" t="str">
            <v>良</v>
          </cell>
          <cell r="I3483" t="str">
            <v>GⅡ</v>
          </cell>
          <cell r="W3483">
            <v>552</v>
          </cell>
        </row>
        <row r="3498">
          <cell r="B3498" t="str">
            <v>2019年3月31日（日曜）2回阪神4日</v>
          </cell>
          <cell r="C3498" t="str">
            <v>大阪杯</v>
          </cell>
          <cell r="D3498" t="str">
            <v>天候曇</v>
          </cell>
          <cell r="E3498" t="str">
            <v>15時40分</v>
          </cell>
          <cell r="F3498" t="str">
            <v>2,000</v>
          </cell>
          <cell r="G3498" t="str">
            <v>（芝・右）</v>
          </cell>
          <cell r="H3498" t="str">
            <v>良</v>
          </cell>
          <cell r="I3498" t="str">
            <v>GⅠ</v>
          </cell>
          <cell r="W3498">
            <v>537</v>
          </cell>
        </row>
        <row r="3512">
          <cell r="B3512" t="str">
            <v>2019年3月30日（土曜）3回中山3日</v>
          </cell>
          <cell r="C3512" t="str">
            <v>ダービー卿チャレンジトロフィー</v>
          </cell>
          <cell r="D3512" t="str">
            <v>天候曇</v>
          </cell>
          <cell r="E3512" t="str">
            <v>15時45分</v>
          </cell>
          <cell r="F3512" t="str">
            <v>1,600</v>
          </cell>
          <cell r="G3512" t="str">
            <v>（芝・右外）</v>
          </cell>
          <cell r="H3512" t="str">
            <v>良</v>
          </cell>
          <cell r="I3512" t="str">
            <v>GⅢ</v>
          </cell>
          <cell r="W3512">
            <v>523</v>
          </cell>
        </row>
        <row r="3528">
          <cell r="B3528" t="str">
            <v>2019年3月24日（日曜）2回中京6日</v>
          </cell>
          <cell r="C3528" t="str">
            <v>高松宮記念</v>
          </cell>
          <cell r="D3528" t="str">
            <v>天候晴</v>
          </cell>
          <cell r="E3528" t="str">
            <v>15時40分</v>
          </cell>
          <cell r="F3528" t="str">
            <v>1,200</v>
          </cell>
          <cell r="G3528" t="str">
            <v>（芝・左）</v>
          </cell>
          <cell r="H3528" t="str">
            <v>良</v>
          </cell>
          <cell r="I3528" t="str">
            <v>GⅠ</v>
          </cell>
          <cell r="W3528">
            <v>507</v>
          </cell>
        </row>
        <row r="3546">
          <cell r="B3546" t="str">
            <v>2019年3月24日（日曜）3回中山2日</v>
          </cell>
          <cell r="C3546" t="str">
            <v>マーチステークス</v>
          </cell>
          <cell r="D3546" t="str">
            <v>天候晴</v>
          </cell>
          <cell r="E3546" t="str">
            <v>15時30分</v>
          </cell>
          <cell r="F3546" t="str">
            <v>1,800</v>
          </cell>
          <cell r="G3546" t="str">
            <v>（ダート・右）</v>
          </cell>
          <cell r="H3546" t="str">
            <v>良</v>
          </cell>
          <cell r="I3546" t="str">
            <v>GⅢ</v>
          </cell>
          <cell r="W3546">
            <v>489</v>
          </cell>
        </row>
        <row r="3562">
          <cell r="B3562" t="str">
            <v>2019年3月23日（土曜）2回阪神1日</v>
          </cell>
          <cell r="C3562" t="str">
            <v>毎日杯</v>
          </cell>
          <cell r="D3562" t="str">
            <v>天候曇</v>
          </cell>
          <cell r="E3562" t="str">
            <v>15時35分</v>
          </cell>
          <cell r="F3562" t="str">
            <v>1,800</v>
          </cell>
          <cell r="G3562" t="str">
            <v>（芝・右外）</v>
          </cell>
          <cell r="H3562" t="str">
            <v>良</v>
          </cell>
          <cell r="I3562" t="str">
            <v>GⅢ</v>
          </cell>
          <cell r="W3562">
            <v>473</v>
          </cell>
        </row>
        <row r="3575">
          <cell r="B3575" t="str">
            <v>2019年3月23日（土曜）3回中山1日</v>
          </cell>
          <cell r="C3575" t="str">
            <v>日経賞</v>
          </cell>
          <cell r="D3575" t="str">
            <v>天候曇</v>
          </cell>
          <cell r="E3575" t="str">
            <v>15時45分</v>
          </cell>
          <cell r="F3575" t="str">
            <v>2,500</v>
          </cell>
          <cell r="G3575" t="str">
            <v>（芝・右）</v>
          </cell>
          <cell r="H3575" t="str">
            <v>稍重</v>
          </cell>
          <cell r="I3575" t="str">
            <v>GⅡ</v>
          </cell>
          <cell r="W3575">
            <v>460</v>
          </cell>
        </row>
        <row r="3587">
          <cell r="B3587" t="str">
            <v>2019年3月17日（日曜）1回阪神8日</v>
          </cell>
          <cell r="C3587" t="str">
            <v>阪神大賞典</v>
          </cell>
          <cell r="D3587" t="str">
            <v>天候曇</v>
          </cell>
          <cell r="E3587" t="str">
            <v>15時35分</v>
          </cell>
          <cell r="F3587" t="str">
            <v>3,000</v>
          </cell>
          <cell r="G3587" t="str">
            <v>（芝・右）</v>
          </cell>
          <cell r="H3587" t="str">
            <v>稍重</v>
          </cell>
          <cell r="I3587" t="str">
            <v>GⅡ</v>
          </cell>
          <cell r="W3587">
            <v>448</v>
          </cell>
        </row>
        <row r="3598">
          <cell r="B3598" t="str">
            <v>2019年3月17日（日曜）2回中山8日</v>
          </cell>
          <cell r="C3598" t="str">
            <v>フジテレビ賞スプリングステークス</v>
          </cell>
          <cell r="D3598" t="str">
            <v>天候曇</v>
          </cell>
          <cell r="E3598" t="str">
            <v>15時45分</v>
          </cell>
          <cell r="F3598" t="str">
            <v>1,800</v>
          </cell>
          <cell r="G3598" t="str">
            <v>（芝・右）</v>
          </cell>
          <cell r="H3598" t="str">
            <v>良</v>
          </cell>
          <cell r="I3598" t="str">
            <v>GⅡ</v>
          </cell>
          <cell r="W3598">
            <v>437</v>
          </cell>
        </row>
        <row r="3614">
          <cell r="B3614" t="str">
            <v>2019年3月16日（土曜）2回中京3日</v>
          </cell>
          <cell r="C3614" t="str">
            <v>中日スポーツ賞ファルコンステークス</v>
          </cell>
          <cell r="D3614" t="str">
            <v>天候晴</v>
          </cell>
          <cell r="E3614" t="str">
            <v>15時25分</v>
          </cell>
          <cell r="F3614" t="str">
            <v>1,400</v>
          </cell>
          <cell r="G3614" t="str">
            <v>（芝・左）</v>
          </cell>
          <cell r="H3614" t="str">
            <v>良</v>
          </cell>
          <cell r="I3614" t="str">
            <v>GⅢ</v>
          </cell>
          <cell r="W3614">
            <v>421</v>
          </cell>
        </row>
        <row r="3629">
          <cell r="B3629" t="str">
            <v>2019年3月16日（土曜）2回中山7日</v>
          </cell>
          <cell r="C3629" t="str">
            <v>フラワーカップ</v>
          </cell>
          <cell r="D3629" t="str">
            <v>天候晴</v>
          </cell>
          <cell r="E3629" t="str">
            <v>15時45分</v>
          </cell>
          <cell r="F3629" t="str">
            <v>1,800</v>
          </cell>
          <cell r="G3629" t="str">
            <v>（芝・右）</v>
          </cell>
          <cell r="H3629" t="str">
            <v>良</v>
          </cell>
          <cell r="I3629" t="str">
            <v>GⅢ</v>
          </cell>
          <cell r="W3629">
            <v>406</v>
          </cell>
        </row>
        <row r="3642">
          <cell r="B3642" t="str">
            <v>2019年3月10日（日曜）2回中京2日</v>
          </cell>
          <cell r="C3642" t="str">
            <v>金鯱賞</v>
          </cell>
          <cell r="D3642" t="str">
            <v>天候雨</v>
          </cell>
          <cell r="E3642" t="str">
            <v>15時25分</v>
          </cell>
          <cell r="F3642" t="str">
            <v>2,000</v>
          </cell>
          <cell r="G3642" t="str">
            <v>（芝・左）</v>
          </cell>
          <cell r="H3642" t="str">
            <v>稍重</v>
          </cell>
          <cell r="I3642" t="str">
            <v>GⅡ</v>
          </cell>
          <cell r="W3642">
            <v>393</v>
          </cell>
        </row>
        <row r="3655">
          <cell r="B3655" t="str">
            <v>2019年3月10日（日曜）1回阪神6日</v>
          </cell>
          <cell r="C3655" t="str">
            <v>報知杯フィリーズレビュー</v>
          </cell>
          <cell r="D3655" t="str">
            <v>天候雨</v>
          </cell>
          <cell r="E3655" t="str">
            <v>15時35分</v>
          </cell>
          <cell r="F3655" t="str">
            <v>1,400</v>
          </cell>
          <cell r="G3655" t="str">
            <v>（芝・右）</v>
          </cell>
          <cell r="H3655" t="str">
            <v>稍重</v>
          </cell>
          <cell r="I3655" t="str">
            <v>GⅡ</v>
          </cell>
          <cell r="W3655">
            <v>380</v>
          </cell>
        </row>
        <row r="3685">
          <cell r="B3685" t="str">
            <v>2019年3月9日（土曜）2回中山5日</v>
          </cell>
          <cell r="C3685" t="str">
            <v>ローレル競馬場賞中山牝馬ステークス</v>
          </cell>
          <cell r="D3685" t="str">
            <v>天候晴</v>
          </cell>
          <cell r="E3685" t="str">
            <v>15時45分</v>
          </cell>
          <cell r="F3685" t="str">
            <v>1,800</v>
          </cell>
          <cell r="G3685" t="str">
            <v>（芝・右）</v>
          </cell>
          <cell r="H3685" t="str">
            <v>良</v>
          </cell>
          <cell r="I3685" t="str">
            <v>GⅢ</v>
          </cell>
          <cell r="W3685">
            <v>350</v>
          </cell>
        </row>
        <row r="3699">
          <cell r="B3699" t="str">
            <v>2019年3月3日（日曜）2回中山4日</v>
          </cell>
          <cell r="C3699" t="str">
            <v>報知杯弥生賞</v>
          </cell>
          <cell r="D3699" t="str">
            <v>天候雨</v>
          </cell>
          <cell r="E3699" t="str">
            <v>15時45分</v>
          </cell>
          <cell r="F3699" t="str">
            <v>2,000</v>
          </cell>
          <cell r="G3699" t="str">
            <v>（芝・右）</v>
          </cell>
          <cell r="H3699" t="str">
            <v>重</v>
          </cell>
          <cell r="I3699" t="str">
            <v>GⅡ</v>
          </cell>
          <cell r="W3699">
            <v>336</v>
          </cell>
        </row>
        <row r="3709">
          <cell r="B3709" t="str">
            <v>2019年3月2日（土曜）1回阪神3日</v>
          </cell>
          <cell r="C3709" t="str">
            <v>チューリップ賞</v>
          </cell>
          <cell r="D3709" t="str">
            <v>天候晴</v>
          </cell>
          <cell r="E3709" t="str">
            <v>15時35分</v>
          </cell>
          <cell r="F3709" t="str">
            <v>1,600</v>
          </cell>
          <cell r="G3709" t="str">
            <v>（芝・右外）</v>
          </cell>
          <cell r="H3709" t="str">
            <v>良</v>
          </cell>
          <cell r="I3709" t="str">
            <v>GⅡ</v>
          </cell>
          <cell r="W3709">
            <v>326</v>
          </cell>
        </row>
        <row r="3722">
          <cell r="B3722" t="str">
            <v>2019年3月2日（土曜）2回中山3日</v>
          </cell>
          <cell r="C3722" t="str">
            <v>夕刊フジ賞オーシャンステークス</v>
          </cell>
          <cell r="D3722" t="str">
            <v>天候晴</v>
          </cell>
          <cell r="E3722" t="str">
            <v>15時45分</v>
          </cell>
          <cell r="F3722" t="str">
            <v>1,200</v>
          </cell>
          <cell r="G3722" t="str">
            <v>（芝・右外）</v>
          </cell>
          <cell r="H3722" t="str">
            <v>良</v>
          </cell>
          <cell r="I3722" t="str">
            <v>GⅢ</v>
          </cell>
          <cell r="W3722">
            <v>313</v>
          </cell>
        </row>
        <row r="3738">
          <cell r="B3738" t="str">
            <v>2019年2月24日（日曜）1回阪神2日</v>
          </cell>
          <cell r="C3738" t="str">
            <v>阪急杯</v>
          </cell>
          <cell r="D3738" t="str">
            <v>天候晴</v>
          </cell>
          <cell r="E3738" t="str">
            <v>15時35分</v>
          </cell>
          <cell r="F3738" t="str">
            <v>1,400</v>
          </cell>
          <cell r="G3738" t="str">
            <v>（芝・右）</v>
          </cell>
          <cell r="H3738" t="str">
            <v>良</v>
          </cell>
          <cell r="I3738" t="str">
            <v>GⅢ</v>
          </cell>
          <cell r="W3738">
            <v>297</v>
          </cell>
        </row>
        <row r="3756">
          <cell r="B3756" t="str">
            <v>2019年2月24日（日曜）2回中山2日</v>
          </cell>
          <cell r="C3756" t="str">
            <v>中山記念</v>
          </cell>
          <cell r="D3756" t="str">
            <v>天候晴</v>
          </cell>
          <cell r="E3756" t="str">
            <v>15時45分</v>
          </cell>
          <cell r="F3756" t="str">
            <v>1,800</v>
          </cell>
          <cell r="G3756" t="str">
            <v>（芝・右）</v>
          </cell>
          <cell r="H3756" t="str">
            <v>良</v>
          </cell>
          <cell r="I3756" t="str">
            <v>GⅡ</v>
          </cell>
          <cell r="W3756">
            <v>279</v>
          </cell>
        </row>
        <row r="3767">
          <cell r="B3767" t="str">
            <v>2019年2月17日（日曜）1回小倉4日</v>
          </cell>
          <cell r="C3767" t="str">
            <v>小倉大賞典</v>
          </cell>
          <cell r="D3767" t="str">
            <v>天候晴</v>
          </cell>
          <cell r="E3767" t="str">
            <v>15時20分</v>
          </cell>
          <cell r="F3767" t="str">
            <v>1,800</v>
          </cell>
          <cell r="G3767" t="str">
            <v>（芝・右）</v>
          </cell>
          <cell r="H3767" t="str">
            <v>良</v>
          </cell>
          <cell r="I3767" t="str">
            <v>GⅢ</v>
          </cell>
          <cell r="W3767">
            <v>268</v>
          </cell>
        </row>
        <row r="3781">
          <cell r="B3781" t="str">
            <v>2019年2月17日（日曜）1回東京8日</v>
          </cell>
          <cell r="C3781" t="str">
            <v>フェブラリーステークス</v>
          </cell>
          <cell r="D3781" t="str">
            <v>天候晴</v>
          </cell>
          <cell r="E3781" t="str">
            <v>15時40分</v>
          </cell>
          <cell r="F3781" t="str">
            <v>1,600</v>
          </cell>
          <cell r="G3781" t="str">
            <v>（ダート・左）</v>
          </cell>
          <cell r="H3781" t="str">
            <v>良</v>
          </cell>
          <cell r="I3781" t="str">
            <v>GⅠ</v>
          </cell>
          <cell r="W3781">
            <v>254</v>
          </cell>
        </row>
        <row r="3795">
          <cell r="B3795" t="str">
            <v>2019年2月16日（土曜）2回京都7日</v>
          </cell>
          <cell r="C3795" t="str">
            <v>京都牝馬ステークス</v>
          </cell>
          <cell r="D3795" t="str">
            <v>天候晴</v>
          </cell>
          <cell r="E3795" t="str">
            <v>15時35分</v>
          </cell>
          <cell r="F3795" t="str">
            <v>1,400</v>
          </cell>
          <cell r="G3795" t="str">
            <v>（芝・右外）</v>
          </cell>
          <cell r="H3795" t="str">
            <v>良</v>
          </cell>
          <cell r="I3795" t="str">
            <v>GⅢ</v>
          </cell>
          <cell r="W3795">
            <v>240</v>
          </cell>
        </row>
        <row r="3813">
          <cell r="B3813" t="str">
            <v>2019年2月16日（土曜）1回東京7日</v>
          </cell>
          <cell r="C3813" t="str">
            <v>ダイヤモンドステークス</v>
          </cell>
          <cell r="D3813" t="str">
            <v>天候曇</v>
          </cell>
          <cell r="E3813" t="str">
            <v>15時45分</v>
          </cell>
          <cell r="F3813" t="str">
            <v>3,400</v>
          </cell>
          <cell r="G3813" t="str">
            <v>（芝・左）</v>
          </cell>
          <cell r="H3813" t="str">
            <v>良</v>
          </cell>
          <cell r="I3813" t="str">
            <v>GⅢ</v>
          </cell>
          <cell r="W3813">
            <v>222</v>
          </cell>
        </row>
        <row r="3823">
          <cell r="B3823" t="str">
            <v>2019年2月11日（祝日・月曜）1回東京5日</v>
          </cell>
          <cell r="C3823" t="str">
            <v>デイリー杯クイーンカップ</v>
          </cell>
          <cell r="D3823" t="str">
            <v>天候曇</v>
          </cell>
          <cell r="E3823" t="str">
            <v>15時45分</v>
          </cell>
          <cell r="F3823" t="str">
            <v>1,600</v>
          </cell>
          <cell r="G3823" t="str">
            <v>（芝・左）</v>
          </cell>
          <cell r="H3823" t="str">
            <v>良</v>
          </cell>
          <cell r="I3823" t="str">
            <v>GⅢ</v>
          </cell>
          <cell r="W3823">
            <v>212</v>
          </cell>
        </row>
        <row r="3832">
          <cell r="B3832" t="str">
            <v>2019年2月10日（日曜）2回京都6日</v>
          </cell>
          <cell r="C3832" t="str">
            <v>農林水産省賞典京都記念</v>
          </cell>
          <cell r="D3832" t="str">
            <v>天候晴</v>
          </cell>
          <cell r="E3832" t="str">
            <v>15時35分</v>
          </cell>
          <cell r="F3832" t="str">
            <v>2,200</v>
          </cell>
          <cell r="G3832" t="str">
            <v>（芝・右外）</v>
          </cell>
          <cell r="H3832" t="str">
            <v>良</v>
          </cell>
          <cell r="I3832" t="str">
            <v>GⅡ</v>
          </cell>
          <cell r="W3832">
            <v>203</v>
          </cell>
        </row>
        <row r="3844">
          <cell r="B3844" t="str">
            <v>2019年2月10日（日曜）1回東京6日</v>
          </cell>
          <cell r="C3844" t="str">
            <v>共同通信杯</v>
          </cell>
          <cell r="D3844" t="str">
            <v>天候晴</v>
          </cell>
          <cell r="E3844" t="str">
            <v>15時45分</v>
          </cell>
          <cell r="F3844" t="str">
            <v>1,800</v>
          </cell>
          <cell r="G3844" t="str">
            <v>（芝・左）</v>
          </cell>
          <cell r="H3844" t="str">
            <v>良</v>
          </cell>
          <cell r="I3844" t="str">
            <v>GⅢ</v>
          </cell>
          <cell r="W3844">
            <v>191</v>
          </cell>
        </row>
        <row r="3851">
          <cell r="B3851" t="str">
            <v>2019年2月3日（日曜）2回京都4日</v>
          </cell>
          <cell r="C3851" t="str">
            <v>きさらぎ賞</v>
          </cell>
          <cell r="D3851" t="str">
            <v>天候雨</v>
          </cell>
          <cell r="E3851" t="str">
            <v>15時35分</v>
          </cell>
          <cell r="F3851" t="str">
            <v>1,800</v>
          </cell>
          <cell r="G3851" t="str">
            <v>（芝・右外）</v>
          </cell>
          <cell r="H3851" t="str">
            <v>良</v>
          </cell>
          <cell r="I3851" t="str">
            <v>GⅢ</v>
          </cell>
          <cell r="W3851">
            <v>184</v>
          </cell>
        </row>
        <row r="3859">
          <cell r="B3859" t="str">
            <v>2019年2月3日（日曜）1回東京4日</v>
          </cell>
          <cell r="C3859" t="str">
            <v>東京新聞杯</v>
          </cell>
          <cell r="D3859" t="str">
            <v>天候晴</v>
          </cell>
          <cell r="E3859" t="str">
            <v>15時45分</v>
          </cell>
          <cell r="F3859" t="str">
            <v>1,600</v>
          </cell>
          <cell r="G3859" t="str">
            <v>（芝・左）</v>
          </cell>
          <cell r="H3859" t="str">
            <v>良</v>
          </cell>
          <cell r="I3859" t="str">
            <v>GⅢ</v>
          </cell>
          <cell r="W3859">
            <v>176</v>
          </cell>
        </row>
        <row r="3874">
          <cell r="B3874" t="str">
            <v>2019年1月27日（日曜）2回京都2日</v>
          </cell>
          <cell r="C3874" t="str">
            <v>シルクロードステークス</v>
          </cell>
          <cell r="D3874" t="str">
            <v>天候晴</v>
          </cell>
          <cell r="E3874" t="str">
            <v>15時35分</v>
          </cell>
          <cell r="F3874" t="str">
            <v>1,200</v>
          </cell>
          <cell r="G3874" t="str">
            <v>（芝・右）</v>
          </cell>
          <cell r="H3874" t="str">
            <v>良</v>
          </cell>
          <cell r="I3874" t="str">
            <v>GⅢ</v>
          </cell>
          <cell r="W3874">
            <v>161</v>
          </cell>
        </row>
        <row r="3892">
          <cell r="B3892" t="str">
            <v>2019年1月27日（日曜）1回東京2日</v>
          </cell>
          <cell r="C3892" t="str">
            <v>根岸ステークス</v>
          </cell>
          <cell r="D3892" t="str">
            <v>天候晴</v>
          </cell>
          <cell r="E3892" t="str">
            <v>15時45分</v>
          </cell>
          <cell r="F3892" t="str">
            <v>1,400</v>
          </cell>
          <cell r="G3892" t="str">
            <v>（ダート・左）</v>
          </cell>
          <cell r="H3892" t="str">
            <v>良</v>
          </cell>
          <cell r="I3892" t="str">
            <v>GⅢ</v>
          </cell>
          <cell r="W3892">
            <v>143</v>
          </cell>
        </row>
        <row r="3908">
          <cell r="B3908" t="str">
            <v>2019年1月26日（土曜）1回中京3日</v>
          </cell>
          <cell r="C3908" t="str">
            <v>農林水産省賞典愛知杯</v>
          </cell>
          <cell r="D3908" t="str">
            <v>天候晴</v>
          </cell>
          <cell r="E3908" t="str">
            <v>15時25分</v>
          </cell>
          <cell r="F3908" t="str">
            <v>2,000</v>
          </cell>
          <cell r="G3908" t="str">
            <v>（芝・左）</v>
          </cell>
          <cell r="H3908" t="str">
            <v>良</v>
          </cell>
          <cell r="I3908" t="str">
            <v>GⅢ</v>
          </cell>
          <cell r="W3908">
            <v>127</v>
          </cell>
        </row>
        <row r="3922">
          <cell r="B3922" t="str">
            <v>2019年1月20日（日曜）1回中京2日</v>
          </cell>
          <cell r="C3922" t="str">
            <v>東海テレビ杯東海ステークス</v>
          </cell>
          <cell r="D3922" t="str">
            <v>天候曇</v>
          </cell>
          <cell r="E3922" t="str">
            <v>15時25分</v>
          </cell>
          <cell r="F3922" t="str">
            <v>1,800</v>
          </cell>
          <cell r="G3922" t="str">
            <v>（ダート・左）</v>
          </cell>
          <cell r="H3922" t="str">
            <v>良</v>
          </cell>
          <cell r="I3922" t="str">
            <v>GⅡ</v>
          </cell>
          <cell r="W3922">
            <v>113</v>
          </cell>
        </row>
        <row r="3935">
          <cell r="B3935" t="str">
            <v>2019年1月20日（日曜）1回中山7日</v>
          </cell>
          <cell r="C3935" t="str">
            <v>アメリカジョッキークラブカップ</v>
          </cell>
          <cell r="D3935" t="str">
            <v>天候晴</v>
          </cell>
          <cell r="E3935" t="str">
            <v>15時45分</v>
          </cell>
          <cell r="F3935" t="str">
            <v>2,200</v>
          </cell>
          <cell r="G3935" t="str">
            <v>（芝・右外）</v>
          </cell>
          <cell r="H3935" t="str">
            <v>良</v>
          </cell>
          <cell r="I3935" t="str">
            <v>GⅡ</v>
          </cell>
          <cell r="W3935">
            <v>100</v>
          </cell>
        </row>
        <row r="3946">
          <cell r="B3946" t="str">
            <v>2019年1月14日（祝日・月曜）1回中山5日</v>
          </cell>
          <cell r="C3946" t="str">
            <v>京成杯</v>
          </cell>
          <cell r="D3946" t="str">
            <v>天候晴</v>
          </cell>
          <cell r="E3946" t="str">
            <v>15時35分</v>
          </cell>
          <cell r="F3946" t="str">
            <v>2,000</v>
          </cell>
          <cell r="G3946" t="str">
            <v>（芝・右）</v>
          </cell>
          <cell r="H3946" t="str">
            <v>良</v>
          </cell>
          <cell r="I3946" t="str">
            <v>GⅢ</v>
          </cell>
          <cell r="W3946">
            <v>89</v>
          </cell>
        </row>
        <row r="3958">
          <cell r="B3958" t="str">
            <v>2019年1月13日（日曜）1回京都4日</v>
          </cell>
          <cell r="C3958" t="str">
            <v>日経新春杯</v>
          </cell>
          <cell r="D3958" t="str">
            <v>天候晴</v>
          </cell>
          <cell r="E3958" t="str">
            <v>15時45分</v>
          </cell>
          <cell r="F3958" t="str">
            <v>2,400</v>
          </cell>
          <cell r="G3958" t="str">
            <v>（芝・右外）</v>
          </cell>
          <cell r="H3958" t="str">
            <v>良</v>
          </cell>
          <cell r="I3958" t="str">
            <v>GⅡ</v>
          </cell>
          <cell r="W3958">
            <v>77</v>
          </cell>
        </row>
        <row r="3974">
          <cell r="B3974" t="str">
            <v>2019年1月12日（土曜）1回中山3日</v>
          </cell>
          <cell r="C3974" t="str">
            <v>フェアリーステークス</v>
          </cell>
          <cell r="D3974" t="str">
            <v>天候曇</v>
          </cell>
          <cell r="E3974" t="str">
            <v>15時35分</v>
          </cell>
          <cell r="F3974" t="str">
            <v>1,600</v>
          </cell>
          <cell r="G3974" t="str">
            <v>（芝・右外）</v>
          </cell>
          <cell r="H3974" t="str">
            <v>良</v>
          </cell>
          <cell r="I3974" t="str">
            <v>GⅢ</v>
          </cell>
          <cell r="W3974">
            <v>61</v>
          </cell>
        </row>
        <row r="3990">
          <cell r="B3990" t="str">
            <v>2019年1月6日（日曜）1回京都2日</v>
          </cell>
          <cell r="C3990" t="str">
            <v>日刊スポーツ賞シンザン記念</v>
          </cell>
          <cell r="D3990" t="str">
            <v>天候晴</v>
          </cell>
          <cell r="E3990" t="str">
            <v>15時45分</v>
          </cell>
          <cell r="F3990" t="str">
            <v>1,600</v>
          </cell>
          <cell r="G3990" t="str">
            <v>（芝・右外）</v>
          </cell>
          <cell r="H3990" t="str">
            <v>良</v>
          </cell>
          <cell r="I3990" t="str">
            <v>GⅢ</v>
          </cell>
          <cell r="W3990">
            <v>45</v>
          </cell>
        </row>
        <row r="4002">
          <cell r="B4002" t="str">
            <v>2019年1月5日（土曜）1回京都1日</v>
          </cell>
          <cell r="C4002" t="str">
            <v>スポーツニッポン賞京都金杯</v>
          </cell>
          <cell r="D4002" t="str">
            <v>天候晴</v>
          </cell>
          <cell r="E4002" t="str">
            <v>15時45分</v>
          </cell>
          <cell r="F4002" t="str">
            <v>1,600</v>
          </cell>
          <cell r="G4002" t="str">
            <v>（芝・右外）</v>
          </cell>
          <cell r="H4002" t="str">
            <v>良</v>
          </cell>
          <cell r="I4002" t="str">
            <v>GⅢ</v>
          </cell>
          <cell r="W4002">
            <v>33</v>
          </cell>
        </row>
        <row r="4019">
          <cell r="B4019" t="str">
            <v>2019年1月5日（土曜）1回中山1日</v>
          </cell>
          <cell r="C4019" t="str">
            <v>日刊スポーツ賞中山金杯</v>
          </cell>
          <cell r="D4019" t="str">
            <v>天候晴</v>
          </cell>
          <cell r="E4019" t="str">
            <v>15時35分</v>
          </cell>
          <cell r="F4019" t="str">
            <v>2,000</v>
          </cell>
          <cell r="G4019" t="str">
            <v>（芝・右）</v>
          </cell>
          <cell r="H4019" t="str">
            <v>良</v>
          </cell>
          <cell r="I4019" t="str">
            <v>GⅢ</v>
          </cell>
          <cell r="W4019">
            <v>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F792-9889-43C5-9295-B842DA5F74B8}">
  <dimension ref="A1:K259"/>
  <sheetViews>
    <sheetView tabSelected="1" topLeftCell="A244" workbookViewId="0">
      <selection activeCell="A2" sqref="A2:A259"/>
    </sheetView>
  </sheetViews>
  <sheetFormatPr defaultRowHeight="18.75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1">
        <f>[1]マスタデータレース一覧!W2</f>
        <v>4033</v>
      </c>
      <c r="B2" s="1" t="str">
        <f>[1]マスタデータレース一覧!C2</f>
        <v>有馬記念</v>
      </c>
      <c r="C2" s="1" t="str">
        <f>MID([1]マスタデータレース一覧!B2,1,FIND("）",[1]マスタデータレース一覧!B2))</f>
        <v>2020年12月27日（日曜）</v>
      </c>
      <c r="D2" s="1" t="str">
        <f>[1]マスタデータレース一覧!I2</f>
        <v>GⅠ</v>
      </c>
      <c r="E2" s="1" t="str">
        <f>[1]マスタデータレース一覧!H2</f>
        <v>良</v>
      </c>
      <c r="F2" s="1" t="str">
        <f>MID([1]マスタデータレース一覧!B2,FIND("回",[1]マスタデータレース一覧!B2)+1,2)</f>
        <v>中山</v>
      </c>
      <c r="G2" s="1" t="str">
        <f>MID([1]マスタデータレース一覧!G2,1,FIND("・",[1]マスタデータレース一覧!G2)-1)</f>
        <v>芝</v>
      </c>
      <c r="H2" s="2">
        <f>[1]マスタデータレース一覧!F2</f>
        <v>2500</v>
      </c>
      <c r="I2" s="1" t="str">
        <f>MID([1]マスタデータレース一覧!G2,FIND("・",[1]マスタデータレース一覧!G2,1)+1,4)</f>
        <v>右</v>
      </c>
      <c r="J2" s="1" t="str">
        <f>[1]マスタデータレース一覧!E2</f>
        <v>15時25分</v>
      </c>
      <c r="K2" s="1" t="str">
        <f>MID([1]マスタデータレース一覧!D2,3,2)</f>
        <v>晴</v>
      </c>
    </row>
    <row r="3" spans="1:11" x14ac:dyDescent="0.4">
      <c r="A3" s="1">
        <f>[1]マスタデータレース一覧!W18</f>
        <v>4017</v>
      </c>
      <c r="B3" s="1" t="str">
        <f>[1]マスタデータレース一覧!C18</f>
        <v>阪神カップ</v>
      </c>
      <c r="C3" s="1" t="str">
        <f>MID([1]マスタデータレース一覧!B18,1,FIND("）",[1]マスタデータレース一覧!B18))</f>
        <v>2020年12月26日（土曜）</v>
      </c>
      <c r="D3" s="1" t="str">
        <f>[1]マスタデータレース一覧!I18</f>
        <v>GⅡ</v>
      </c>
      <c r="E3" s="1" t="str">
        <f>[1]マスタデータレース一覧!H18</f>
        <v>良</v>
      </c>
      <c r="F3" s="1" t="str">
        <f>MID([1]マスタデータレース一覧!B18,FIND("回",[1]マスタデータレース一覧!B18)+1,2)</f>
        <v>阪神</v>
      </c>
      <c r="G3" s="1" t="str">
        <f>MID([1]マスタデータレース一覧!G18,1,FIND("・",[1]マスタデータレース一覧!G18)-1)</f>
        <v>芝</v>
      </c>
      <c r="H3" s="2">
        <f>[1]マスタデータレース一覧!F18</f>
        <v>1400</v>
      </c>
      <c r="I3" s="1" t="str">
        <f>MID([1]マスタデータレース一覧!G18,FIND("・",[1]マスタデータレース一覧!G18,1)+1,4)</f>
        <v>右</v>
      </c>
      <c r="J3" s="1" t="str">
        <f>[1]マスタデータレース一覧!E18</f>
        <v>15時45分</v>
      </c>
      <c r="K3" s="1" t="str">
        <f>MID([1]マスタデータレース一覧!D18,3,2)</f>
        <v>晴</v>
      </c>
    </row>
    <row r="4" spans="1:11" x14ac:dyDescent="0.4">
      <c r="A4" s="1">
        <f>[1]マスタデータレース一覧!W34</f>
        <v>4001</v>
      </c>
      <c r="B4" s="1" t="str">
        <f>[1]マスタデータレース一覧!C34</f>
        <v>ホープフルステークス</v>
      </c>
      <c r="C4" s="1" t="str">
        <f>MID([1]マスタデータレース一覧!B34,1,FIND("）",[1]マスタデータレース一覧!B34))</f>
        <v>2020年12月26日（土曜）</v>
      </c>
      <c r="D4" s="1" t="str">
        <f>[1]マスタデータレース一覧!I34</f>
        <v>GⅠ</v>
      </c>
      <c r="E4" s="1" t="str">
        <f>[1]マスタデータレース一覧!H34</f>
        <v>良</v>
      </c>
      <c r="F4" s="1" t="str">
        <f>MID([1]マスタデータレース一覧!B34,FIND("回",[1]マスタデータレース一覧!B34)+1,2)</f>
        <v>中山</v>
      </c>
      <c r="G4" s="1" t="str">
        <f>MID([1]マスタデータレース一覧!G34,1,FIND("・",[1]マスタデータレース一覧!G34)-1)</f>
        <v>芝</v>
      </c>
      <c r="H4" s="2">
        <f>[1]マスタデータレース一覧!F34</f>
        <v>2000</v>
      </c>
      <c r="I4" s="1" t="str">
        <f>MID([1]マスタデータレース一覧!G34,FIND("・",[1]マスタデータレース一覧!G34,1)+1,4)</f>
        <v>右</v>
      </c>
      <c r="J4" s="1" t="str">
        <f>[1]マスタデータレース一覧!E34</f>
        <v>15時25分</v>
      </c>
      <c r="K4" s="1" t="str">
        <f>MID([1]マスタデータレース一覧!D34,3,2)</f>
        <v>晴</v>
      </c>
    </row>
    <row r="5" spans="1:11" x14ac:dyDescent="0.4">
      <c r="A5" s="1">
        <f>[1]マスタデータレース一覧!W49</f>
        <v>3986</v>
      </c>
      <c r="B5" s="1" t="str">
        <f>[1]マスタデータレース一覧!C65</f>
        <v>朝日杯フューチュリティステークス</v>
      </c>
      <c r="C5" s="1" t="str">
        <f>MID([1]マスタデータレース一覧!B65,1,FIND("）",[1]マスタデータレース一覧!B65))</f>
        <v>2020年12月20日（日曜）</v>
      </c>
      <c r="D5" s="1" t="str">
        <f>[1]マスタデータレース一覧!I65</f>
        <v>GⅠ</v>
      </c>
      <c r="E5" s="1" t="str">
        <f>[1]マスタデータレース一覧!H65</f>
        <v>良</v>
      </c>
      <c r="F5" s="1" t="str">
        <f>MID([1]マスタデータレース一覧!B65,FIND("回",[1]マスタデータレース一覧!B65)+1,2)</f>
        <v>阪神</v>
      </c>
      <c r="G5" s="1" t="str">
        <f>MID([1]マスタデータレース一覧!G65,1,FIND("・",[1]マスタデータレース一覧!G65)-1)</f>
        <v>芝</v>
      </c>
      <c r="H5" s="2">
        <f>[1]マスタデータレース一覧!F65</f>
        <v>1600</v>
      </c>
      <c r="I5" s="1" t="str">
        <f>MID([1]マスタデータレース一覧!G65,FIND("・",[1]マスタデータレース一覧!G65,1)+1,4)</f>
        <v>右外</v>
      </c>
      <c r="J5" s="1" t="str">
        <f>[1]マスタデータレース一覧!E65</f>
        <v>15時40分</v>
      </c>
      <c r="K5" s="1" t="str">
        <f>MID([1]マスタデータレース一覧!D65,3,2)</f>
        <v>晴</v>
      </c>
    </row>
    <row r="6" spans="1:11" x14ac:dyDescent="0.4">
      <c r="A6" s="1">
        <f>[1]マスタデータレース一覧!W65</f>
        <v>3970</v>
      </c>
      <c r="B6" s="1" t="str">
        <f>[1]マスタデータレース一覧!C81</f>
        <v>ターコイズステークス</v>
      </c>
      <c r="C6" s="1" t="str">
        <f>MID([1]マスタデータレース一覧!B81,1,FIND("）",[1]マスタデータレース一覧!B81))</f>
        <v>2020年12月19日（土曜）</v>
      </c>
      <c r="D6" s="1" t="str">
        <f>[1]マスタデータレース一覧!I81</f>
        <v>GⅢ</v>
      </c>
      <c r="E6" s="1" t="str">
        <f>[1]マスタデータレース一覧!H81</f>
        <v>良</v>
      </c>
      <c r="F6" s="1" t="str">
        <f>MID([1]マスタデータレース一覧!B81,FIND("回",[1]マスタデータレース一覧!B81)+1,2)</f>
        <v>中山</v>
      </c>
      <c r="G6" s="1" t="str">
        <f>MID([1]マスタデータレース一覧!G81,1,FIND("・",[1]マスタデータレース一覧!G81)-1)</f>
        <v>芝</v>
      </c>
      <c r="H6" s="2">
        <f>[1]マスタデータレース一覧!F81</f>
        <v>1600</v>
      </c>
      <c r="I6" s="1" t="str">
        <f>MID([1]マスタデータレース一覧!G81,FIND("・",[1]マスタデータレース一覧!G81,1)+1,4)</f>
        <v>右外</v>
      </c>
      <c r="J6" s="1" t="str">
        <f>[1]マスタデータレース一覧!E81</f>
        <v>15時25分</v>
      </c>
      <c r="K6" s="1" t="str">
        <f>MID([1]マスタデータレース一覧!D81,3,2)</f>
        <v>曇</v>
      </c>
    </row>
    <row r="7" spans="1:11" x14ac:dyDescent="0.4">
      <c r="A7" s="1">
        <f>[1]マスタデータレース一覧!W97</f>
        <v>3938</v>
      </c>
      <c r="B7" s="1" t="str">
        <f>[1]マスタデータレース一覧!C97</f>
        <v>阪神ジュベナイルフィリーズ</v>
      </c>
      <c r="C7" s="1" t="str">
        <f>MID([1]マスタデータレース一覧!B97,1,FIND("）",[1]マスタデータレース一覧!B97))</f>
        <v>2020年12月13日（日曜）</v>
      </c>
      <c r="D7" s="1" t="str">
        <f>[1]マスタデータレース一覧!I97</f>
        <v>GⅠ</v>
      </c>
      <c r="E7" s="1" t="str">
        <f>[1]マスタデータレース一覧!H97</f>
        <v>良</v>
      </c>
      <c r="F7" s="1" t="str">
        <f>MID([1]マスタデータレース一覧!B97,FIND("回",[1]マスタデータレース一覧!B97)+1,2)</f>
        <v>阪神</v>
      </c>
      <c r="G7" s="1" t="str">
        <f>MID([1]マスタデータレース一覧!G97,1,FIND("・",[1]マスタデータレース一覧!G97)-1)</f>
        <v>芝</v>
      </c>
      <c r="H7" s="2">
        <f>[1]マスタデータレース一覧!F97</f>
        <v>1600</v>
      </c>
      <c r="I7" s="1" t="str">
        <f>MID([1]マスタデータレース一覧!G97,FIND("・",[1]マスタデータレース一覧!G97,1)+1,4)</f>
        <v>右外</v>
      </c>
      <c r="J7" s="1" t="str">
        <f>[1]マスタデータレース一覧!E97</f>
        <v>15時40分</v>
      </c>
      <c r="K7" s="1" t="str">
        <f>MID([1]マスタデータレース一覧!D97,3,2)</f>
        <v>曇</v>
      </c>
    </row>
    <row r="8" spans="1:11" x14ac:dyDescent="0.4">
      <c r="A8" s="1">
        <f>[1]マスタデータレース一覧!W115</f>
        <v>3920</v>
      </c>
      <c r="B8" s="1" t="str">
        <f>[1]マスタデータレース一覧!C115</f>
        <v>カペラステークス</v>
      </c>
      <c r="C8" s="1" t="str">
        <f>MID([1]マスタデータレース一覧!B115,1,FIND("）",[1]マスタデータレース一覧!B115))</f>
        <v>2020年12月13日（日曜）</v>
      </c>
      <c r="D8" s="1" t="str">
        <f>[1]マスタデータレース一覧!I115</f>
        <v>GⅢ</v>
      </c>
      <c r="E8" s="1" t="str">
        <f>[1]マスタデータレース一覧!H115</f>
        <v>良</v>
      </c>
      <c r="F8" s="1" t="str">
        <f>MID([1]マスタデータレース一覧!B115,FIND("回",[1]マスタデータレース一覧!B115)+1,2)</f>
        <v>中山</v>
      </c>
      <c r="G8" s="1" t="str">
        <f>MID([1]マスタデータレース一覧!G115,1,FIND("・",[1]マスタデータレース一覧!G115)-1)</f>
        <v>ダート</v>
      </c>
      <c r="H8" s="2">
        <f>[1]マスタデータレース一覧!F115</f>
        <v>1200</v>
      </c>
      <c r="I8" s="1" t="str">
        <f>MID([1]マスタデータレース一覧!G115,FIND("・",[1]マスタデータレース一覧!G115,1)+1,4)</f>
        <v>右</v>
      </c>
      <c r="J8" s="1" t="str">
        <f>[1]マスタデータレース一覧!E115</f>
        <v>15時20分</v>
      </c>
      <c r="K8" s="1" t="str">
        <f>MID([1]マスタデータレース一覧!D115,3,2)</f>
        <v>曇</v>
      </c>
    </row>
    <row r="9" spans="1:11" x14ac:dyDescent="0.4">
      <c r="A9" s="1">
        <f>[1]マスタデータレース一覧!W131</f>
        <v>3904</v>
      </c>
      <c r="B9" s="1" t="str">
        <f>[1]マスタデータレース一覧!C131</f>
        <v>中日新聞杯</v>
      </c>
      <c r="C9" s="1" t="str">
        <f>MID([1]マスタデータレース一覧!B131,1,FIND("）",[1]マスタデータレース一覧!B131))</f>
        <v>2020年12月12日（土曜）</v>
      </c>
      <c r="D9" s="1" t="str">
        <f>[1]マスタデータレース一覧!I131</f>
        <v>GⅢ</v>
      </c>
      <c r="E9" s="1" t="str">
        <f>[1]マスタデータレース一覧!H131</f>
        <v>良</v>
      </c>
      <c r="F9" s="1" t="str">
        <f>MID([1]マスタデータレース一覧!B131,FIND("回",[1]マスタデータレース一覧!B131)+1,2)</f>
        <v>中京</v>
      </c>
      <c r="G9" s="1" t="str">
        <f>MID([1]マスタデータレース一覧!G131,1,FIND("・",[1]マスタデータレース一覧!G131)-1)</f>
        <v>芝</v>
      </c>
      <c r="H9" s="2">
        <f>[1]マスタデータレース一覧!F131</f>
        <v>2000</v>
      </c>
      <c r="I9" s="1" t="str">
        <f>MID([1]マスタデータレース一覧!G131,FIND("・",[1]マスタデータレース一覧!G131,1)+1,4)</f>
        <v>左</v>
      </c>
      <c r="J9" s="1" t="str">
        <f>[1]マスタデータレース一覧!E131</f>
        <v>15時35分</v>
      </c>
      <c r="K9" s="1" t="str">
        <f>MID([1]マスタデータレース一覧!D131,3,2)</f>
        <v>晴</v>
      </c>
    </row>
    <row r="10" spans="1:11" x14ac:dyDescent="0.4">
      <c r="A10" s="1">
        <f>[1]マスタデータレース一覧!W149</f>
        <v>3886</v>
      </c>
      <c r="B10" s="1" t="str">
        <f>[1]マスタデータレース一覧!C149</f>
        <v>チャンピオンズカップ</v>
      </c>
      <c r="C10" s="1" t="str">
        <f>MID([1]マスタデータレース一覧!B149,1,FIND("）",[1]マスタデータレース一覧!B149))</f>
        <v>2020年12月6日（日曜）</v>
      </c>
      <c r="D10" s="1" t="str">
        <f>[1]マスタデータレース一覧!I149</f>
        <v>GⅠ</v>
      </c>
      <c r="E10" s="1" t="str">
        <f>[1]マスタデータレース一覧!H149</f>
        <v>良</v>
      </c>
      <c r="F10" s="1" t="str">
        <f>MID([1]マスタデータレース一覧!B149,FIND("回",[1]マスタデータレース一覧!B149)+1,2)</f>
        <v>中京</v>
      </c>
      <c r="G10" s="1" t="str">
        <f>MID([1]マスタデータレース一覧!G149,1,FIND("・",[1]マスタデータレース一覧!G149)-1)</f>
        <v>ダート</v>
      </c>
      <c r="H10" s="2">
        <f>[1]マスタデータレース一覧!F149</f>
        <v>1800</v>
      </c>
      <c r="I10" s="1" t="str">
        <f>MID([1]マスタデータレース一覧!G149,FIND("・",[1]マスタデータレース一覧!G149,1)+1,4)</f>
        <v>左</v>
      </c>
      <c r="J10" s="1" t="str">
        <f>[1]マスタデータレース一覧!E149</f>
        <v>15時30分</v>
      </c>
      <c r="K10" s="1" t="str">
        <f>MID([1]マスタデータレース一覧!D149,3,2)</f>
        <v>晴</v>
      </c>
    </row>
    <row r="11" spans="1:11" x14ac:dyDescent="0.4">
      <c r="A11" s="1">
        <f>[1]マスタデータレース一覧!W165</f>
        <v>3870</v>
      </c>
      <c r="B11" s="1" t="str">
        <f>[1]マスタデータレース一覧!C165</f>
        <v>チャレンジカップ</v>
      </c>
      <c r="C11" s="1" t="str">
        <f>MID([1]マスタデータレース一覧!B165,1,FIND("）",[1]マスタデータレース一覧!B165))</f>
        <v>2020年12月5日（土曜）</v>
      </c>
      <c r="D11" s="1" t="str">
        <f>[1]マスタデータレース一覧!I165</f>
        <v>GⅢ</v>
      </c>
      <c r="E11" s="1" t="str">
        <f>[1]マスタデータレース一覧!H165</f>
        <v>良</v>
      </c>
      <c r="F11" s="1" t="str">
        <f>MID([1]マスタデータレース一覧!B165,FIND("回",[1]マスタデータレース一覧!B165)+1,2)</f>
        <v>阪神</v>
      </c>
      <c r="G11" s="1" t="str">
        <f>MID([1]マスタデータレース一覧!G165,1,FIND("・",[1]マスタデータレース一覧!G165)-1)</f>
        <v>芝</v>
      </c>
      <c r="H11" s="2">
        <f>[1]マスタデータレース一覧!F165</f>
        <v>2000</v>
      </c>
      <c r="I11" s="1" t="str">
        <f>MID([1]マスタデータレース一覧!G165,FIND("・",[1]マスタデータレース一覧!G165,1)+1,4)</f>
        <v>右</v>
      </c>
      <c r="J11" s="1" t="str">
        <f>[1]マスタデータレース一覧!E165</f>
        <v>15時45分</v>
      </c>
      <c r="K11" s="1" t="str">
        <f>MID([1]マスタデータレース一覧!D165,3,2)</f>
        <v>晴</v>
      </c>
    </row>
    <row r="12" spans="1:11" x14ac:dyDescent="0.4">
      <c r="A12" s="1">
        <f>[1]マスタデータレース一覧!W176</f>
        <v>3859</v>
      </c>
      <c r="B12" s="1" t="str">
        <f>[1]マスタデータレース一覧!C176</f>
        <v>スポーツニッポン賞ステイヤーズステークス</v>
      </c>
      <c r="C12" s="1" t="str">
        <f>MID([1]マスタデータレース一覧!B176,1,FIND("）",[1]マスタデータレース一覧!B176))</f>
        <v>2020年12月5日（土曜）</v>
      </c>
      <c r="D12" s="1" t="str">
        <f>[1]マスタデータレース一覧!I176</f>
        <v>GⅡ</v>
      </c>
      <c r="E12" s="1" t="str">
        <f>[1]マスタデータレース一覧!H176</f>
        <v>稍重</v>
      </c>
      <c r="F12" s="1" t="str">
        <f>MID([1]マスタデータレース一覧!B176,FIND("回",[1]マスタデータレース一覧!B176)+1,2)</f>
        <v>中山</v>
      </c>
      <c r="G12" s="1" t="str">
        <f>MID([1]マスタデータレース一覧!G176,1,FIND("・",[1]マスタデータレース一覧!G176)-1)</f>
        <v>芝</v>
      </c>
      <c r="H12" s="2">
        <f>[1]マスタデータレース一覧!F176</f>
        <v>3600</v>
      </c>
      <c r="I12" s="1" t="str">
        <f>MID([1]マスタデータレース一覧!G176,FIND("・",[1]マスタデータレース一覧!G176,1)+1,4)</f>
        <v>右内2周</v>
      </c>
      <c r="J12" s="1" t="str">
        <f>[1]マスタデータレース一覧!E176</f>
        <v>15時25分</v>
      </c>
      <c r="K12" s="1" t="str">
        <f>MID([1]マスタデータレース一覧!D176,3,2)</f>
        <v>小雨</v>
      </c>
    </row>
    <row r="13" spans="1:11" x14ac:dyDescent="0.4">
      <c r="A13" s="1">
        <f>[1]マスタデータレース一覧!W191</f>
        <v>3844</v>
      </c>
      <c r="B13" s="1" t="str">
        <f>[1]マスタデータレース一覧!C191</f>
        <v>京阪杯</v>
      </c>
      <c r="C13" s="1" t="str">
        <f>MID([1]マスタデータレース一覧!B191,1,FIND("）",[1]マスタデータレース一覧!B191))</f>
        <v>2020年11月29日（日曜）</v>
      </c>
      <c r="D13" s="1" t="str">
        <f>[1]マスタデータレース一覧!I191</f>
        <v>GⅢ</v>
      </c>
      <c r="E13" s="1" t="str">
        <f>[1]マスタデータレース一覧!H191</f>
        <v>良</v>
      </c>
      <c r="F13" s="1" t="str">
        <f>MID([1]マスタデータレース一覧!B191,FIND("回",[1]マスタデータレース一覧!B191)+1,2)</f>
        <v>阪神</v>
      </c>
      <c r="G13" s="1" t="str">
        <f>MID([1]マスタデータレース一覧!G191,2,FIND("・",[1]マスタデータレース一覧!G191)-2)</f>
        <v>芝</v>
      </c>
      <c r="H13" s="2" t="str">
        <f>[1]マスタデータレース一覧!F191</f>
        <v>1,200</v>
      </c>
      <c r="I13" s="1" t="str">
        <f>MID([1]マスタデータレース一覧!G191,FIND("・",[1]マスタデータレース一覧!G191,1)+1,FIND("）",[1]マスタデータレース一覧!G191,1)-FIND("・",[1]マスタデータレース一覧!G191,1)-1)</f>
        <v>右</v>
      </c>
      <c r="J13" s="1" t="str">
        <f>[1]マスタデータレース一覧!E191</f>
        <v>16時15分</v>
      </c>
      <c r="K13" s="1" t="str">
        <f>MID([1]マスタデータレース一覧!D191,3,2)</f>
        <v>晴</v>
      </c>
    </row>
    <row r="14" spans="1:11" x14ac:dyDescent="0.4">
      <c r="A14" s="1">
        <f>[1]マスタデータレース一覧!W207</f>
        <v>3828</v>
      </c>
      <c r="B14" s="1" t="str">
        <f>[1]マスタデータレース一覧!C207</f>
        <v>ジャパンカップ</v>
      </c>
      <c r="C14" s="1" t="str">
        <f>MID([1]マスタデータレース一覧!B207,1,FIND("）",[1]マスタデータレース一覧!B207))</f>
        <v>2020年11月29日（日曜）</v>
      </c>
      <c r="D14" s="1" t="str">
        <f>[1]マスタデータレース一覧!I207</f>
        <v>GⅠ</v>
      </c>
      <c r="E14" s="1" t="str">
        <f>[1]マスタデータレース一覧!H207</f>
        <v>良</v>
      </c>
      <c r="F14" s="1" t="str">
        <f>MID([1]マスタデータレース一覧!B207,FIND("回",[1]マスタデータレース一覧!B207)+1,2)</f>
        <v>東京</v>
      </c>
      <c r="G14" s="1" t="str">
        <f>MID([1]マスタデータレース一覧!G207,2,FIND("・",[1]マスタデータレース一覧!G207)-2)</f>
        <v>芝</v>
      </c>
      <c r="H14" s="2" t="str">
        <f>[1]マスタデータレース一覧!F207</f>
        <v>2,400</v>
      </c>
      <c r="I14" s="1" t="str">
        <f>MID([1]マスタデータレース一覧!G207,FIND("・",[1]マスタデータレース一覧!G207,1)+1,FIND("）",[1]マスタデータレース一覧!G207,1)-FIND("・",[1]マスタデータレース一覧!G207,1)-1)</f>
        <v>左</v>
      </c>
      <c r="J14" s="1" t="str">
        <f>[1]マスタデータレース一覧!E207</f>
        <v>15時40分</v>
      </c>
      <c r="K14" s="1" t="str">
        <f>MID([1]マスタデータレース一覧!D207,3,2)</f>
        <v>曇</v>
      </c>
    </row>
    <row r="15" spans="1:11" x14ac:dyDescent="0.4">
      <c r="A15" s="1">
        <f>[1]マスタデータレース一覧!W222</f>
        <v>3813</v>
      </c>
      <c r="B15" s="1" t="str">
        <f>[1]マスタデータレース一覧!C222</f>
        <v>ラジオNIKKEI杯京都２歳ステークス</v>
      </c>
      <c r="C15" s="1" t="str">
        <f>MID([1]マスタデータレース一覧!B222,1,FIND("）",[1]マスタデータレース一覧!B222))</f>
        <v>2020年11月28日（土曜）</v>
      </c>
      <c r="D15" s="1" t="str">
        <f>[1]マスタデータレース一覧!I222</f>
        <v>GⅢ</v>
      </c>
      <c r="E15" s="1" t="str">
        <f>[1]マスタデータレース一覧!H222</f>
        <v>良</v>
      </c>
      <c r="F15" s="1" t="str">
        <f>MID([1]マスタデータレース一覧!B222,FIND("回",[1]マスタデータレース一覧!B222)+1,2)</f>
        <v>阪神</v>
      </c>
      <c r="G15" s="1" t="str">
        <f>MID([1]マスタデータレース一覧!G222,2,FIND("・",[1]マスタデータレース一覧!G222)-2)</f>
        <v>芝</v>
      </c>
      <c r="H15" s="2" t="str">
        <f>[1]マスタデータレース一覧!F222</f>
        <v>2,000</v>
      </c>
      <c r="I15" s="1" t="str">
        <f>MID([1]マスタデータレース一覧!G222,FIND("・",[1]マスタデータレース一覧!G222,1)+1,FIND("）",[1]マスタデータレース一覧!G222,1)-FIND("・",[1]マスタデータレース一覧!G222,1)-1)</f>
        <v>右</v>
      </c>
      <c r="J15" s="1" t="str">
        <f>[1]マスタデータレース一覧!E222</f>
        <v>15時40分</v>
      </c>
      <c r="K15" s="1" t="str">
        <f>MID([1]マスタデータレース一覧!D222,3,2)</f>
        <v>晴</v>
      </c>
    </row>
    <row r="16" spans="1:11" x14ac:dyDescent="0.4">
      <c r="A16" s="1">
        <f>[1]マスタデータレース一覧!W232</f>
        <v>3803</v>
      </c>
      <c r="B16" s="1" t="str">
        <f>[1]マスタデータレース一覧!C232</f>
        <v>東京スポーツ杯２歳ステークス</v>
      </c>
      <c r="C16" s="1" t="str">
        <f>MID([1]マスタデータレース一覧!B232,1,FIND("）",[1]マスタデータレース一覧!B232))</f>
        <v>2020年11月23日（祝日・月曜）</v>
      </c>
      <c r="D16" s="1" t="str">
        <f>[1]マスタデータレース一覧!I232</f>
        <v>GⅢ</v>
      </c>
      <c r="E16" s="1" t="str">
        <f>[1]マスタデータレース一覧!H232</f>
        <v>良</v>
      </c>
      <c r="F16" s="1" t="str">
        <f>MID([1]マスタデータレース一覧!B232,FIND("回",[1]マスタデータレース一覧!B232)+1,2)</f>
        <v>東京</v>
      </c>
      <c r="G16" s="1" t="str">
        <f>MID([1]マスタデータレース一覧!G232,2,FIND("・",[1]マスタデータレース一覧!G232)-2)</f>
        <v>芝</v>
      </c>
      <c r="H16" s="2" t="str">
        <f>[1]マスタデータレース一覧!F232</f>
        <v>1,800</v>
      </c>
      <c r="I16" s="1" t="str">
        <f>MID([1]マスタデータレース一覧!G232,FIND("・",[1]マスタデータレース一覧!G232,1)+1,FIND("）",[1]マスタデータレース一覧!G232,1)-FIND("・",[1]マスタデータレース一覧!G232,1)-1)</f>
        <v>左</v>
      </c>
      <c r="J16" s="1" t="str">
        <f>[1]マスタデータレース一覧!E232</f>
        <v>15時25分</v>
      </c>
      <c r="K16" s="1" t="str">
        <f>MID([1]マスタデータレース一覧!D232,3,2)</f>
        <v>曇</v>
      </c>
    </row>
    <row r="17" spans="1:11" x14ac:dyDescent="0.4">
      <c r="A17" s="1">
        <f>[1]マスタデータレース一覧!W242</f>
        <v>3793</v>
      </c>
      <c r="B17" s="1" t="str">
        <f>[1]マスタデータレース一覧!C242</f>
        <v>マイルチャンピオンシップ</v>
      </c>
      <c r="C17" s="1" t="str">
        <f>MID([1]マスタデータレース一覧!B242,1,FIND("）",[1]マスタデータレース一覧!B242))</f>
        <v>2020年11月22日（日曜）</v>
      </c>
      <c r="D17" s="1" t="str">
        <f>[1]マスタデータレース一覧!I242</f>
        <v>GⅠ</v>
      </c>
      <c r="E17" s="1" t="str">
        <f>[1]マスタデータレース一覧!H242</f>
        <v>良</v>
      </c>
      <c r="F17" s="1" t="str">
        <f>MID([1]マスタデータレース一覧!B242,FIND("回",[1]マスタデータレース一覧!B242)+1,2)</f>
        <v>阪神</v>
      </c>
      <c r="G17" s="1" t="str">
        <f>MID([1]マスタデータレース一覧!G242,2,FIND("・",[1]マスタデータレース一覧!G242)-2)</f>
        <v>芝</v>
      </c>
      <c r="H17" s="2" t="str">
        <f>[1]マスタデータレース一覧!F242</f>
        <v>1,600</v>
      </c>
      <c r="I17" s="1" t="str">
        <f>MID([1]マスタデータレース一覧!G242,FIND("・",[1]マスタデータレース一覧!G242,1)+1,FIND("）",[1]マスタデータレース一覧!G242,1)-FIND("・",[1]マスタデータレース一覧!G242,1)-1)</f>
        <v>右外</v>
      </c>
      <c r="J17" s="1" t="str">
        <f>[1]マスタデータレース一覧!E242</f>
        <v>15時40分</v>
      </c>
      <c r="K17" s="1" t="str">
        <f>MID([1]マスタデータレース一覧!D242,3,2)</f>
        <v>曇</v>
      </c>
    </row>
    <row r="18" spans="1:11" x14ac:dyDescent="0.4">
      <c r="A18" s="1">
        <f>[1]マスタデータレース一覧!W259</f>
        <v>3776</v>
      </c>
      <c r="B18" s="1" t="str">
        <f>[1]マスタデータレース一覧!C259</f>
        <v>農林水産省賞典福島記念</v>
      </c>
      <c r="C18" s="1" t="str">
        <f>MID([1]マスタデータレース一覧!B259,1,FIND("）",[1]マスタデータレース一覧!B259))</f>
        <v>2020年11月15日（日曜）</v>
      </c>
      <c r="D18" s="1" t="str">
        <f>[1]マスタデータレース一覧!I259</f>
        <v>GⅢ</v>
      </c>
      <c r="E18" s="1" t="str">
        <f>[1]マスタデータレース一覧!H259</f>
        <v>良</v>
      </c>
      <c r="F18" s="1" t="str">
        <f>MID([1]マスタデータレース一覧!B259,FIND("回",[1]マスタデータレース一覧!B259)+1,2)</f>
        <v>福島</v>
      </c>
      <c r="G18" s="1" t="str">
        <f>MID([1]マスタデータレース一覧!G259,2,FIND("・",[1]マスタデータレース一覧!G259)-2)</f>
        <v>芝</v>
      </c>
      <c r="H18" s="2" t="str">
        <f>[1]マスタデータレース一覧!F259</f>
        <v>2,000</v>
      </c>
      <c r="I18" s="1" t="str">
        <f>MID([1]マスタデータレース一覧!G259,FIND("・",[1]マスタデータレース一覧!G259,1)+1,FIND("）",[1]マスタデータレース一覧!G259,1)-FIND("・",[1]マスタデータレース一覧!G259,1)-1)</f>
        <v>右</v>
      </c>
      <c r="J18" s="1" t="str">
        <f>[1]マスタデータレース一覧!E259</f>
        <v>15時20分</v>
      </c>
      <c r="K18" s="1" t="str">
        <f>MID([1]マスタデータレース一覧!D259,3,2)</f>
        <v>晴</v>
      </c>
    </row>
    <row r="19" spans="1:11" x14ac:dyDescent="0.4">
      <c r="A19" s="1">
        <f>[1]マスタデータレース一覧!W275</f>
        <v>3760</v>
      </c>
      <c r="B19" s="1" t="str">
        <f>[1]マスタデータレース一覧!C275</f>
        <v>エリザベス女王杯</v>
      </c>
      <c r="C19" s="1" t="str">
        <f>MID([1]マスタデータレース一覧!B275,1,FIND("）",[1]マスタデータレース一覧!B275))</f>
        <v>2020年11月15日（日曜）</v>
      </c>
      <c r="D19" s="1" t="str">
        <f>[1]マスタデータレース一覧!I275</f>
        <v>GⅠ</v>
      </c>
      <c r="E19" s="1" t="str">
        <f>[1]マスタデータレース一覧!H275</f>
        <v>良</v>
      </c>
      <c r="F19" s="1" t="str">
        <f>MID([1]マスタデータレース一覧!B275,FIND("回",[1]マスタデータレース一覧!B275)+1,2)</f>
        <v>阪神</v>
      </c>
      <c r="G19" s="1" t="str">
        <f>MID([1]マスタデータレース一覧!G275,2,FIND("・",[1]マスタデータレース一覧!G275)-2)</f>
        <v>芝</v>
      </c>
      <c r="H19" s="2" t="str">
        <f>[1]マスタデータレース一覧!F275</f>
        <v>2,200</v>
      </c>
      <c r="I19" s="1" t="str">
        <f>MID([1]マスタデータレース一覧!G275,FIND("・",[1]マスタデータレース一覧!G275,1)+1,FIND("）",[1]マスタデータレース一覧!G275,1)-FIND("・",[1]マスタデータレース一覧!G275,1)-1)</f>
        <v>右</v>
      </c>
      <c r="J19" s="1" t="str">
        <f>[1]マスタデータレース一覧!E275</f>
        <v>15時40分</v>
      </c>
      <c r="K19" s="1" t="str">
        <f>MID([1]マスタデータレース一覧!D275,3,2)</f>
        <v>晴</v>
      </c>
    </row>
    <row r="20" spans="1:11" x14ac:dyDescent="0.4">
      <c r="A20" s="1">
        <f>[1]マスタデータレース一覧!W293</f>
        <v>3742</v>
      </c>
      <c r="B20" s="1" t="str">
        <f>[1]マスタデータレース一覧!C293</f>
        <v>デイリー杯２歳ステークス</v>
      </c>
      <c r="C20" s="1" t="str">
        <f>MID([1]マスタデータレース一覧!B293,1,FIND("）",[1]マスタデータレース一覧!B293))</f>
        <v>2020年11月14日（土曜）</v>
      </c>
      <c r="D20" s="1" t="str">
        <f>[1]マスタデータレース一覧!I293</f>
        <v>GⅡ</v>
      </c>
      <c r="E20" s="1" t="str">
        <f>[1]マスタデータレース一覧!H293</f>
        <v>良</v>
      </c>
      <c r="F20" s="1" t="str">
        <f>MID([1]マスタデータレース一覧!B293,FIND("回",[1]マスタデータレース一覧!B293)+1,2)</f>
        <v>阪神</v>
      </c>
      <c r="G20" s="1" t="str">
        <f>MID([1]マスタデータレース一覧!G293,2,FIND("・",[1]マスタデータレース一覧!G293)-2)</f>
        <v>芝</v>
      </c>
      <c r="H20" s="2" t="str">
        <f>[1]マスタデータレース一覧!F293</f>
        <v>1,600</v>
      </c>
      <c r="I20" s="1" t="str">
        <f>MID([1]マスタデータレース一覧!G293,FIND("・",[1]マスタデータレース一覧!G293,1)+1,FIND("）",[1]マスタデータレース一覧!G293,1)-FIND("・",[1]マスタデータレース一覧!G293,1)-1)</f>
        <v>右外</v>
      </c>
      <c r="J20" s="1" t="str">
        <f>[1]マスタデータレース一覧!E293</f>
        <v>15時45分</v>
      </c>
      <c r="K20" s="1" t="str">
        <f>MID([1]マスタデータレース一覧!D293,3,2)</f>
        <v>晴</v>
      </c>
    </row>
    <row r="21" spans="1:11" x14ac:dyDescent="0.4">
      <c r="A21" s="1">
        <f>[1]マスタデータレース一覧!W307</f>
        <v>3728</v>
      </c>
      <c r="B21" s="1" t="str">
        <f>[1]マスタデータレース一覧!C307</f>
        <v>東京中日スポーツ杯武蔵野ステークス</v>
      </c>
      <c r="C21" s="1" t="str">
        <f>MID([1]マスタデータレース一覧!B307,1,FIND("）",[1]マスタデータレース一覧!B307))</f>
        <v>2020年11月14日（土曜）</v>
      </c>
      <c r="D21" s="1" t="str">
        <f>[1]マスタデータレース一覧!I307</f>
        <v>GⅢ</v>
      </c>
      <c r="E21" s="1" t="str">
        <f>[1]マスタデータレース一覧!H307</f>
        <v>良</v>
      </c>
      <c r="F21" s="1" t="str">
        <f>MID([1]マスタデータレース一覧!B307,FIND("回",[1]マスタデータレース一覧!B307)+1,2)</f>
        <v>東京</v>
      </c>
      <c r="G21" s="1" t="str">
        <f>MID([1]マスタデータレース一覧!G307,2,FIND("・",[1]マスタデータレース一覧!G307)-2)</f>
        <v>ダート</v>
      </c>
      <c r="H21" s="2" t="str">
        <f>[1]マスタデータレース一覧!F307</f>
        <v>1,600</v>
      </c>
      <c r="I21" s="1" t="str">
        <f>MID([1]マスタデータレース一覧!G307,FIND("・",[1]マスタデータレース一覧!G307,1)+1,FIND("）",[1]マスタデータレース一覧!G307,1)-FIND("・",[1]マスタデータレース一覧!G307,1)-1)</f>
        <v>左</v>
      </c>
      <c r="J21" s="1" t="str">
        <f>[1]マスタデータレース一覧!E307</f>
        <v>15時30分</v>
      </c>
      <c r="K21" s="1" t="str">
        <f>MID([1]マスタデータレース一覧!D307,3,2)</f>
        <v>晴</v>
      </c>
    </row>
    <row r="22" spans="1:11" x14ac:dyDescent="0.4">
      <c r="A22" s="1">
        <f>[1]マスタデータレース一覧!W323</f>
        <v>3712</v>
      </c>
      <c r="B22" s="1" t="str">
        <f>[1]マスタデータレース一覧!C323</f>
        <v>みやこステークス</v>
      </c>
      <c r="C22" s="1" t="str">
        <f>MID([1]マスタデータレース一覧!B323,1,FIND("）",[1]マスタデータレース一覧!B323))</f>
        <v>2020年11月8日（日曜）</v>
      </c>
      <c r="D22" s="1" t="str">
        <f>[1]マスタデータレース一覧!I323</f>
        <v>GⅢ</v>
      </c>
      <c r="E22" s="1" t="str">
        <f>[1]マスタデータレース一覧!H323</f>
        <v>良</v>
      </c>
      <c r="F22" s="1" t="str">
        <f>MID([1]マスタデータレース一覧!B323,FIND("回",[1]マスタデータレース一覧!B323)+1,2)</f>
        <v>阪神</v>
      </c>
      <c r="G22" s="1" t="str">
        <f>MID([1]マスタデータレース一覧!G323,2,FIND("・",[1]マスタデータレース一覧!G323)-2)</f>
        <v>ダート</v>
      </c>
      <c r="H22" s="2" t="str">
        <f>[1]マスタデータレース一覧!F323</f>
        <v>1,800</v>
      </c>
      <c r="I22" s="1" t="str">
        <f>MID([1]マスタデータレース一覧!G323,FIND("・",[1]マスタデータレース一覧!G323,1)+1,FIND("）",[1]マスタデータレース一覧!G323,1)-FIND("・",[1]マスタデータレース一覧!G323,1)-1)</f>
        <v>右</v>
      </c>
      <c r="J22" s="1" t="str">
        <f>[1]マスタデータレース一覧!E323</f>
        <v>15時45分</v>
      </c>
      <c r="K22" s="1" t="str">
        <f>MID([1]マスタデータレース一覧!D323,3,2)</f>
        <v>晴</v>
      </c>
    </row>
    <row r="23" spans="1:11" x14ac:dyDescent="0.4">
      <c r="A23" s="1">
        <f>[1]マスタデータレース一覧!W333</f>
        <v>3702</v>
      </c>
      <c r="B23" s="1" t="str">
        <f>[1]マスタデータレース一覧!C333</f>
        <v>アルゼンチン共和国杯</v>
      </c>
      <c r="C23" s="1" t="str">
        <f>MID([1]マスタデータレース一覧!B333,1,FIND("）",[1]マスタデータレース一覧!B333))</f>
        <v>2020年11月8日（日曜）</v>
      </c>
      <c r="D23" s="1" t="str">
        <f>[1]マスタデータレース一覧!I333</f>
        <v>GⅡ</v>
      </c>
      <c r="E23" s="1" t="str">
        <f>[1]マスタデータレース一覧!H333</f>
        <v>良</v>
      </c>
      <c r="F23" s="1" t="str">
        <f>MID([1]マスタデータレース一覧!B333,FIND("回",[1]マスタデータレース一覧!B333)+1,2)</f>
        <v>東京</v>
      </c>
      <c r="G23" s="1" t="str">
        <f>MID([1]マスタデータレース一覧!G333,2,FIND("・",[1]マスタデータレース一覧!G333)-2)</f>
        <v>芝</v>
      </c>
      <c r="H23" s="2" t="str">
        <f>[1]マスタデータレース一覧!F333</f>
        <v>2,500</v>
      </c>
      <c r="I23" s="1" t="str">
        <f>MID([1]マスタデータレース一覧!G333,FIND("・",[1]マスタデータレース一覧!G333,1)+1,FIND("）",[1]マスタデータレース一覧!G333,1)-FIND("・",[1]マスタデータレース一覧!G333,1)-1)</f>
        <v>左</v>
      </c>
      <c r="J23" s="1" t="str">
        <f>[1]マスタデータレース一覧!E333</f>
        <v>15時35分</v>
      </c>
      <c r="K23" s="1" t="str">
        <f>MID([1]マスタデータレース一覧!D333,3,2)</f>
        <v>曇</v>
      </c>
    </row>
    <row r="24" spans="1:11" x14ac:dyDescent="0.4">
      <c r="A24" s="1">
        <f>[1]マスタデータレース一覧!W351</f>
        <v>3684</v>
      </c>
      <c r="B24" s="1" t="str">
        <f>[1]マスタデータレース一覧!C351</f>
        <v>ＫＢＳ京都賞ファンタジーステークス</v>
      </c>
      <c r="C24" s="1" t="str">
        <f>MID([1]マスタデータレース一覧!B351,1,FIND("）",[1]マスタデータレース一覧!B351))</f>
        <v>2020年11月7日（土曜）</v>
      </c>
      <c r="D24" s="1" t="str">
        <f>[1]マスタデータレース一覧!I351</f>
        <v>GⅢ</v>
      </c>
      <c r="E24" s="1" t="str">
        <f>[1]マスタデータレース一覧!H351</f>
        <v>良</v>
      </c>
      <c r="F24" s="1" t="str">
        <f>MID([1]マスタデータレース一覧!B351,FIND("回",[1]マスタデータレース一覧!B351)+1,2)</f>
        <v>阪神</v>
      </c>
      <c r="G24" s="1" t="str">
        <f>MID([1]マスタデータレース一覧!G351,2,FIND("・",[1]マスタデータレース一覧!G351)-2)</f>
        <v>芝</v>
      </c>
      <c r="H24" s="2" t="str">
        <f>[1]マスタデータレース一覧!F351</f>
        <v>1,400</v>
      </c>
      <c r="I24" s="1" t="str">
        <f>MID([1]マスタデータレース一覧!G351,FIND("・",[1]マスタデータレース一覧!G351,1)+1,FIND("）",[1]マスタデータレース一覧!G351,1)-FIND("・",[1]マスタデータレース一覧!G351,1)-1)</f>
        <v>右</v>
      </c>
      <c r="J24" s="1" t="str">
        <f>[1]マスタデータレース一覧!E351</f>
        <v>15時45分</v>
      </c>
      <c r="K24" s="1" t="str">
        <f>MID([1]マスタデータレース一覧!D351,3,2)</f>
        <v>曇</v>
      </c>
    </row>
    <row r="25" spans="1:11" x14ac:dyDescent="0.4">
      <c r="A25" s="1">
        <f>[1]マスタデータレース一覧!W363</f>
        <v>3672</v>
      </c>
      <c r="B25" s="1" t="str">
        <f>[1]マスタデータレース一覧!C363</f>
        <v>京王杯２歳ステークス</v>
      </c>
      <c r="C25" s="1" t="str">
        <f>MID([1]マスタデータレース一覧!B363,1,FIND("）",[1]マスタデータレース一覧!B363))</f>
        <v>2020年11月7日（土曜）</v>
      </c>
      <c r="D25" s="1" t="str">
        <f>[1]マスタデータレース一覧!I363</f>
        <v>GⅡ</v>
      </c>
      <c r="E25" s="1" t="str">
        <f>[1]マスタデータレース一覧!H363</f>
        <v>良</v>
      </c>
      <c r="F25" s="1" t="str">
        <f>MID([1]マスタデータレース一覧!B363,FIND("回",[1]マスタデータレース一覧!B363)+1,2)</f>
        <v>東京</v>
      </c>
      <c r="G25" s="1" t="str">
        <f>MID([1]マスタデータレース一覧!G363,2,FIND("・",[1]マスタデータレース一覧!G363)-2)</f>
        <v>芝</v>
      </c>
      <c r="H25" s="2" t="str">
        <f>[1]マスタデータレース一覧!F363</f>
        <v>1,400</v>
      </c>
      <c r="I25" s="1" t="str">
        <f>MID([1]マスタデータレース一覧!G363,FIND("・",[1]マスタデータレース一覧!G363,1)+1,FIND("）",[1]マスタデータレース一覧!G363,1)-FIND("・",[1]マスタデータレース一覧!G363,1)-1)</f>
        <v>左</v>
      </c>
      <c r="J25" s="1" t="str">
        <f>[1]マスタデータレース一覧!E363</f>
        <v>15時35分</v>
      </c>
      <c r="K25" s="1" t="str">
        <f>MID([1]マスタデータレース一覧!D363,3,2)</f>
        <v>曇</v>
      </c>
    </row>
    <row r="26" spans="1:11" x14ac:dyDescent="0.4">
      <c r="A26" s="1">
        <f>[1]マスタデータレース一覧!W381</f>
        <v>3654</v>
      </c>
      <c r="B26" s="1" t="str">
        <f>[1]マスタデータレース一覧!C381</f>
        <v>天皇賞（秋）</v>
      </c>
      <c r="C26" s="1" t="str">
        <f>MID([1]マスタデータレース一覧!B381,1,FIND("）",[1]マスタデータレース一覧!B381))</f>
        <v>2020年11月1日（日曜）</v>
      </c>
      <c r="D26" s="1" t="str">
        <f>[1]マスタデータレース一覧!I381</f>
        <v>GⅠ</v>
      </c>
      <c r="E26" s="1" t="str">
        <f>[1]マスタデータレース一覧!H381</f>
        <v>良</v>
      </c>
      <c r="F26" s="1" t="str">
        <f>MID([1]マスタデータレース一覧!B381,FIND("回",[1]マスタデータレース一覧!B381)+1,2)</f>
        <v>東京</v>
      </c>
      <c r="G26" s="1" t="str">
        <f>MID([1]マスタデータレース一覧!G381,2,FIND("・",[1]マスタデータレース一覧!G381)-2)</f>
        <v>芝</v>
      </c>
      <c r="H26" s="2" t="str">
        <f>[1]マスタデータレース一覧!F381</f>
        <v>2,000</v>
      </c>
      <c r="I26" s="1" t="str">
        <f>MID([1]マスタデータレース一覧!G381,FIND("・",[1]マスタデータレース一覧!G381,1)+1,FIND("）",[1]マスタデータレース一覧!G381,1)-FIND("・",[1]マスタデータレース一覧!G381,1)-1)</f>
        <v>左</v>
      </c>
      <c r="J26" s="1" t="str">
        <f>[1]マスタデータレース一覧!E381</f>
        <v>15時40分</v>
      </c>
      <c r="K26" s="1" t="str">
        <f>MID([1]マスタデータレース一覧!D381,3,2)</f>
        <v>曇</v>
      </c>
    </row>
    <row r="27" spans="1:11" x14ac:dyDescent="0.4">
      <c r="A27" s="1">
        <f>[1]マスタデータレース一覧!W393</f>
        <v>3642</v>
      </c>
      <c r="B27" s="1" t="str">
        <f>[1]マスタデータレース一覧!C393</f>
        <v>毎日放送賞スワンステークス</v>
      </c>
      <c r="C27" s="1" t="str">
        <f>MID([1]マスタデータレース一覧!B393,1,FIND("）",[1]マスタデータレース一覧!B393))</f>
        <v>2020年10月31日（土曜）</v>
      </c>
      <c r="D27" s="1" t="str">
        <f>[1]マスタデータレース一覧!I393</f>
        <v>GⅡ</v>
      </c>
      <c r="E27" s="1" t="str">
        <f>[1]マスタデータレース一覧!H393</f>
        <v>良</v>
      </c>
      <c r="F27" s="1" t="str">
        <f>MID([1]マスタデータレース一覧!B393,FIND("回",[1]マスタデータレース一覧!B393)+1,2)</f>
        <v>京都</v>
      </c>
      <c r="G27" s="1" t="str">
        <f>MID([1]マスタデータレース一覧!G393,2,FIND("・",[1]マスタデータレース一覧!G393)-2)</f>
        <v>芝</v>
      </c>
      <c r="H27" s="2" t="str">
        <f>[1]マスタデータレース一覧!F393</f>
        <v>1,400</v>
      </c>
      <c r="I27" s="1" t="str">
        <f>MID([1]マスタデータレース一覧!G393,FIND("・",[1]マスタデータレース一覧!G393,1)+1,FIND("）",[1]マスタデータレース一覧!G393,1)-FIND("・",[1]マスタデータレース一覧!G393,1)-1)</f>
        <v>右外</v>
      </c>
      <c r="J27" s="1" t="str">
        <f>[1]マスタデータレース一覧!E393</f>
        <v>15時35分</v>
      </c>
      <c r="K27" s="1" t="str">
        <f>MID([1]マスタデータレース一覧!D393,3,2)</f>
        <v>晴</v>
      </c>
    </row>
    <row r="28" spans="1:11" x14ac:dyDescent="0.4">
      <c r="A28" s="1">
        <f>[1]マスタデータレース一覧!W409</f>
        <v>3626</v>
      </c>
      <c r="B28" s="1" t="str">
        <f>[1]マスタデータレース一覧!C409</f>
        <v>アルテミスステークス</v>
      </c>
      <c r="C28" s="1" t="str">
        <f>MID([1]マスタデータレース一覧!B409,1,FIND("）",[1]マスタデータレース一覧!B409))</f>
        <v>2020年10月31日（土曜）</v>
      </c>
      <c r="D28" s="1" t="str">
        <f>[1]マスタデータレース一覧!I409</f>
        <v>GⅢ</v>
      </c>
      <c r="E28" s="1" t="str">
        <f>[1]マスタデータレース一覧!H409</f>
        <v>良</v>
      </c>
      <c r="F28" s="1" t="str">
        <f>MID([1]マスタデータレース一覧!B409,FIND("回",[1]マスタデータレース一覧!B409)+1,2)</f>
        <v>東京</v>
      </c>
      <c r="G28" s="1" t="str">
        <f>MID([1]マスタデータレース一覧!G409,2,FIND("・",[1]マスタデータレース一覧!G409)-2)</f>
        <v>芝</v>
      </c>
      <c r="H28" s="2" t="str">
        <f>[1]マスタデータレース一覧!F409</f>
        <v>1,600</v>
      </c>
      <c r="I28" s="1" t="str">
        <f>MID([1]マスタデータレース一覧!G409,FIND("・",[1]マスタデータレース一覧!G409,1)+1,FIND("）",[1]マスタデータレース一覧!G409,1)-FIND("・",[1]マスタデータレース一覧!G409,1)-1)</f>
        <v>左</v>
      </c>
      <c r="J28" s="1" t="str">
        <f>[1]マスタデータレース一覧!E409</f>
        <v>15時45分</v>
      </c>
      <c r="K28" s="1" t="str">
        <f>MID([1]マスタデータレース一覧!D409,3,2)</f>
        <v>晴</v>
      </c>
    </row>
    <row r="29" spans="1:11" x14ac:dyDescent="0.4">
      <c r="A29" s="1">
        <f>[1]マスタデータレース一覧!W425</f>
        <v>3610</v>
      </c>
      <c r="B29" s="1" t="str">
        <f>[1]マスタデータレース一覧!C425</f>
        <v>菊花賞</v>
      </c>
      <c r="C29" s="1" t="str">
        <f>MID([1]マスタデータレース一覧!B425,1,FIND("）",[1]マスタデータレース一覧!B425))</f>
        <v>2020年10月25日（日曜）</v>
      </c>
      <c r="D29" s="1" t="str">
        <f>[1]マスタデータレース一覧!I425</f>
        <v>GⅠ</v>
      </c>
      <c r="E29" s="1" t="str">
        <f>[1]マスタデータレース一覧!H425</f>
        <v>良</v>
      </c>
      <c r="F29" s="1" t="str">
        <f>MID([1]マスタデータレース一覧!B425,FIND("回",[1]マスタデータレース一覧!B425)+1,2)</f>
        <v>京都</v>
      </c>
      <c r="G29" s="1" t="str">
        <f>MID([1]マスタデータレース一覧!G425,2,FIND("・",[1]マスタデータレース一覧!G425)-2)</f>
        <v>芝</v>
      </c>
      <c r="H29" s="2" t="str">
        <f>[1]マスタデータレース一覧!F425</f>
        <v>3,000</v>
      </c>
      <c r="I29" s="1" t="str">
        <f>MID([1]マスタデータレース一覧!G425,FIND("・",[1]マスタデータレース一覧!G425,1)+1,FIND("）",[1]マスタデータレース一覧!G425,1)-FIND("・",[1]マスタデータレース一覧!G425,1)-1)</f>
        <v>右外</v>
      </c>
      <c r="J29" s="1" t="str">
        <f>[1]マスタデータレース一覧!E425</f>
        <v>15時40分</v>
      </c>
      <c r="K29" s="1" t="str">
        <f>MID([1]マスタデータレース一覧!D425,3,2)</f>
        <v>晴</v>
      </c>
    </row>
    <row r="30" spans="1:11" x14ac:dyDescent="0.4">
      <c r="A30" s="1">
        <f>[1]マスタデータレース一覧!W443</f>
        <v>3592</v>
      </c>
      <c r="B30" s="1" t="str">
        <f>[1]マスタデータレース一覧!C443</f>
        <v>富士ステークス</v>
      </c>
      <c r="C30" s="1" t="str">
        <f>MID([1]マスタデータレース一覧!B443,1,FIND("）",[1]マスタデータレース一覧!B443))</f>
        <v>2020年10月24日（土曜）</v>
      </c>
      <c r="D30" s="1" t="str">
        <f>[1]マスタデータレース一覧!I443</f>
        <v>GⅡ</v>
      </c>
      <c r="E30" s="1" t="str">
        <f>[1]マスタデータレース一覧!H443</f>
        <v>良</v>
      </c>
      <c r="F30" s="1" t="str">
        <f>MID([1]マスタデータレース一覧!B443,FIND("回",[1]マスタデータレース一覧!B443)+1,2)</f>
        <v>東京</v>
      </c>
      <c r="G30" s="1" t="str">
        <f>MID([1]マスタデータレース一覧!G443,2,FIND("・",[1]マスタデータレース一覧!G443)-2)</f>
        <v>芝</v>
      </c>
      <c r="H30" s="2" t="str">
        <f>[1]マスタデータレース一覧!F443</f>
        <v>1,600</v>
      </c>
      <c r="I30" s="1" t="str">
        <f>MID([1]マスタデータレース一覧!G443,FIND("・",[1]マスタデータレース一覧!G443,1)+1,FIND("）",[1]マスタデータレース一覧!G443,1)-FIND("・",[1]マスタデータレース一覧!G443,1)-1)</f>
        <v>左</v>
      </c>
      <c r="J30" s="1" t="str">
        <f>[1]マスタデータレース一覧!E443</f>
        <v>15時45分</v>
      </c>
      <c r="K30" s="1" t="str">
        <f>MID([1]マスタデータレース一覧!D443,3,2)</f>
        <v>晴</v>
      </c>
    </row>
    <row r="31" spans="1:11" x14ac:dyDescent="0.4">
      <c r="A31" s="1">
        <f>[1]マスタデータレース一覧!W455</f>
        <v>3580</v>
      </c>
      <c r="B31" s="1" t="str">
        <f>[1]マスタデータレース一覧!C455</f>
        <v>秋華賞</v>
      </c>
      <c r="C31" s="1" t="str">
        <f>MID([1]マスタデータレース一覧!B455,1,FIND("）",[1]マスタデータレース一覧!B455))</f>
        <v>2020年10月18日（日曜）</v>
      </c>
      <c r="D31" s="1" t="str">
        <f>[1]マスタデータレース一覧!I455</f>
        <v>GⅠ</v>
      </c>
      <c r="E31" s="1" t="str">
        <f>[1]マスタデータレース一覧!H455</f>
        <v>稍重</v>
      </c>
      <c r="F31" s="1" t="str">
        <f>MID([1]マスタデータレース一覧!B455,FIND("回",[1]マスタデータレース一覧!B455)+1,2)</f>
        <v>京都</v>
      </c>
      <c r="G31" s="1" t="str">
        <f>MID([1]マスタデータレース一覧!G455,2,FIND("・",[1]マスタデータレース一覧!G455)-2)</f>
        <v>芝</v>
      </c>
      <c r="H31" s="2" t="str">
        <f>[1]マスタデータレース一覧!F455</f>
        <v>2,000</v>
      </c>
      <c r="I31" s="1" t="str">
        <f>MID([1]マスタデータレース一覧!G455,FIND("・",[1]マスタデータレース一覧!G455,1)+1,FIND("）",[1]マスタデータレース一覧!G455,1)-FIND("・",[1]マスタデータレース一覧!G455,1)-1)</f>
        <v>右</v>
      </c>
      <c r="J31" s="1" t="str">
        <f>[1]マスタデータレース一覧!E455</f>
        <v>15時40分</v>
      </c>
      <c r="K31" s="1" t="str">
        <f>MID([1]マスタデータレース一覧!D455,3,2)</f>
        <v>晴</v>
      </c>
    </row>
    <row r="32" spans="1:11" x14ac:dyDescent="0.4">
      <c r="A32" s="1">
        <f>[1]マスタデータレース一覧!W481</f>
        <v>3554</v>
      </c>
      <c r="B32" s="1" t="str">
        <f>[1]マスタデータレース一覧!C481</f>
        <v>アイルランドトロフィー府中牝馬ステークス</v>
      </c>
      <c r="C32" s="1" t="str">
        <f>MID([1]マスタデータレース一覧!B481,1,FIND("）",[1]マスタデータレース一覧!B481))</f>
        <v>2020年10月17日（土曜）</v>
      </c>
      <c r="D32" s="1" t="str">
        <f>[1]マスタデータレース一覧!I481</f>
        <v>GⅡ</v>
      </c>
      <c r="E32" s="1" t="str">
        <f>[1]マスタデータレース一覧!H481</f>
        <v>重</v>
      </c>
      <c r="F32" s="1" t="str">
        <f>MID([1]マスタデータレース一覧!B481,FIND("回",[1]マスタデータレース一覧!B481)+1,2)</f>
        <v>東京</v>
      </c>
      <c r="G32" s="1" t="str">
        <f>MID([1]マスタデータレース一覧!G481,2,FIND("・",[1]マスタデータレース一覧!G481)-2)</f>
        <v>芝</v>
      </c>
      <c r="H32" s="2" t="str">
        <f>[1]マスタデータレース一覧!F481</f>
        <v>1,800</v>
      </c>
      <c r="I32" s="1" t="str">
        <f>MID([1]マスタデータレース一覧!G481,FIND("・",[1]マスタデータレース一覧!G481,1)+1,FIND("）",[1]マスタデータレース一覧!G481,1)-FIND("・",[1]マスタデータレース一覧!G481,1)-1)</f>
        <v>左</v>
      </c>
      <c r="J32" s="1" t="str">
        <f>[1]マスタデータレース一覧!E481</f>
        <v>15時45分</v>
      </c>
      <c r="K32" s="1" t="str">
        <f>MID([1]マスタデータレース一覧!D481,3,2)</f>
        <v>雨</v>
      </c>
    </row>
    <row r="33" spans="1:11" x14ac:dyDescent="0.4">
      <c r="A33" s="1">
        <f>[1]マスタデータレース一覧!W489</f>
        <v>3546</v>
      </c>
      <c r="B33" s="1" t="str">
        <f>[1]マスタデータレース一覧!C489</f>
        <v>農林水産省賞典京都大賞典</v>
      </c>
      <c r="C33" s="1" t="str">
        <f>MID([1]マスタデータレース一覧!B489,1,FIND("）",[1]マスタデータレース一覧!B489))</f>
        <v>2020年10月11日（日曜）</v>
      </c>
      <c r="D33" s="1" t="str">
        <f>[1]マスタデータレース一覧!I489</f>
        <v>GⅡ</v>
      </c>
      <c r="E33" s="1" t="str">
        <f>[1]マスタデータレース一覧!H489</f>
        <v>稍重</v>
      </c>
      <c r="F33" s="1" t="str">
        <f>MID([1]マスタデータレース一覧!B489,FIND("回",[1]マスタデータレース一覧!B489)+1,2)</f>
        <v>京都</v>
      </c>
      <c r="G33" s="1" t="str">
        <f>MID([1]マスタデータレース一覧!G489,2,FIND("・",[1]マスタデータレース一覧!G489)-2)</f>
        <v>芝</v>
      </c>
      <c r="H33" s="2" t="str">
        <f>[1]マスタデータレース一覧!F489</f>
        <v>2,400</v>
      </c>
      <c r="I33" s="1" t="str">
        <f>MID([1]マスタデータレース一覧!G489,FIND("・",[1]マスタデータレース一覧!G489,1)+1,FIND("）",[1]マスタデータレース一覧!G489,1)-FIND("・",[1]マスタデータレース一覧!G489,1)-1)</f>
        <v>右外</v>
      </c>
      <c r="J33" s="1" t="str">
        <f>[1]マスタデータレース一覧!E489</f>
        <v>15時35分</v>
      </c>
      <c r="K33" s="1" t="str">
        <f>MID([1]マスタデータレース一覧!D489,3,2)</f>
        <v>晴</v>
      </c>
    </row>
    <row r="34" spans="1:11" x14ac:dyDescent="0.4">
      <c r="A34" s="1">
        <f>[1]マスタデータレース一覧!W506</f>
        <v>3529</v>
      </c>
      <c r="B34" s="1" t="str">
        <f>[1]マスタデータレース一覧!C506</f>
        <v>毎日王冠</v>
      </c>
      <c r="C34" s="1" t="str">
        <f>MID([1]マスタデータレース一覧!B506,1,FIND("）",[1]マスタデータレース一覧!B506))</f>
        <v>2020年10月11日（日曜）</v>
      </c>
      <c r="D34" s="1" t="str">
        <f>[1]マスタデータレース一覧!I506</f>
        <v>GⅡ</v>
      </c>
      <c r="E34" s="1" t="str">
        <f>[1]マスタデータレース一覧!H506</f>
        <v>稍重</v>
      </c>
      <c r="F34" s="1" t="str">
        <f>MID([1]マスタデータレース一覧!B506,FIND("回",[1]マスタデータレース一覧!B506)+1,2)</f>
        <v>東京</v>
      </c>
      <c r="G34" s="1" t="str">
        <f>MID([1]マスタデータレース一覧!G506,2,FIND("・",[1]マスタデータレース一覧!G506)-2)</f>
        <v>芝</v>
      </c>
      <c r="H34" s="2" t="str">
        <f>[1]マスタデータレース一覧!F506</f>
        <v>1,800</v>
      </c>
      <c r="I34" s="1" t="str">
        <f>MID([1]マスタデータレース一覧!G506,FIND("・",[1]マスタデータレース一覧!G506,1)+1,FIND("）",[1]マスタデータレース一覧!G506,1)-FIND("・",[1]マスタデータレース一覧!G506,1)-1)</f>
        <v>左</v>
      </c>
      <c r="J34" s="1" t="str">
        <f>[1]マスタデータレース一覧!E506</f>
        <v>15時45分</v>
      </c>
      <c r="K34" s="1" t="str">
        <f>MID([1]マスタデータレース一覧!D506,3,2)</f>
        <v>曇</v>
      </c>
    </row>
    <row r="35" spans="1:11" x14ac:dyDescent="0.4">
      <c r="A35" s="1">
        <f>[1]マスタデータレース一覧!W517</f>
        <v>3518</v>
      </c>
      <c r="B35" s="1" t="str">
        <f>[1]マスタデータレース一覧!C517</f>
        <v>サウジアラビアロイヤルカップ</v>
      </c>
      <c r="C35" s="1" t="str">
        <f>MID([1]マスタデータレース一覧!B517,1,FIND("）",[1]マスタデータレース一覧!B517))</f>
        <v>2020年10月10日（土曜）</v>
      </c>
      <c r="D35" s="1" t="str">
        <f>[1]マスタデータレース一覧!I517</f>
        <v>GⅢ</v>
      </c>
      <c r="E35" s="1" t="str">
        <f>[1]マスタデータレース一覧!H517</f>
        <v>不良</v>
      </c>
      <c r="F35" s="1" t="str">
        <f>MID([1]マスタデータレース一覧!B517,FIND("回",[1]マスタデータレース一覧!B517)+1,2)</f>
        <v>東京</v>
      </c>
      <c r="G35" s="1" t="str">
        <f>MID([1]マスタデータレース一覧!G517,2,FIND("・",[1]マスタデータレース一覧!G517)-2)</f>
        <v>芝</v>
      </c>
      <c r="H35" s="2" t="str">
        <f>[1]マスタデータレース一覧!F517</f>
        <v>1,600</v>
      </c>
      <c r="I35" s="1" t="str">
        <f>MID([1]マスタデータレース一覧!G517,FIND("・",[1]マスタデータレース一覧!G517,1)+1,FIND("）",[1]マスタデータレース一覧!G517,1)-FIND("・",[1]マスタデータレース一覧!G517,1)-1)</f>
        <v>左</v>
      </c>
      <c r="J35" s="1" t="str">
        <f>[1]マスタデータレース一覧!E517</f>
        <v>15時45分</v>
      </c>
      <c r="K35" s="1" t="str">
        <f>MID([1]マスタデータレース一覧!D517,3,2)</f>
        <v>雨</v>
      </c>
    </row>
    <row r="36" spans="1:11" x14ac:dyDescent="0.4">
      <c r="A36" s="1">
        <f>[1]マスタデータレース一覧!W527</f>
        <v>3508</v>
      </c>
      <c r="B36" s="1" t="str">
        <f>[1]マスタデータレース一覧!C527</f>
        <v>スプリンターズステークス</v>
      </c>
      <c r="C36" s="1" t="str">
        <f>MID([1]マスタデータレース一覧!B527,1,FIND("）",[1]マスタデータレース一覧!B527))</f>
        <v>2020年10月4日（日曜）</v>
      </c>
      <c r="D36" s="1" t="str">
        <f>[1]マスタデータレース一覧!I527</f>
        <v>GⅠ</v>
      </c>
      <c r="E36" s="1" t="str">
        <f>[1]マスタデータレース一覧!H527</f>
        <v>良</v>
      </c>
      <c r="F36" s="1" t="str">
        <f>MID([1]マスタデータレース一覧!B527,FIND("回",[1]マスタデータレース一覧!B527)+1,2)</f>
        <v>中山</v>
      </c>
      <c r="G36" s="1" t="str">
        <f>MID([1]マスタデータレース一覧!G527,2,FIND("・",[1]マスタデータレース一覧!G527)-2)</f>
        <v>芝</v>
      </c>
      <c r="H36" s="2" t="str">
        <f>[1]マスタデータレース一覧!F527</f>
        <v>1,200</v>
      </c>
      <c r="I36" s="1" t="str">
        <f>MID([1]マスタデータレース一覧!G527,FIND("・",[1]マスタデータレース一覧!G527,1)+1,FIND("）",[1]マスタデータレース一覧!G527,1)-FIND("・",[1]マスタデータレース一覧!G527,1)-1)</f>
        <v>右外</v>
      </c>
      <c r="J36" s="1" t="str">
        <f>[1]マスタデータレース一覧!E527</f>
        <v>15時40分</v>
      </c>
      <c r="K36" s="1" t="str">
        <f>MID([1]マスタデータレース一覧!D527,3,2)</f>
        <v>曇</v>
      </c>
    </row>
    <row r="37" spans="1:11" x14ac:dyDescent="0.4">
      <c r="A37" s="1">
        <f>[1]マスタデータレース一覧!W543</f>
        <v>3492</v>
      </c>
      <c r="B37" s="1" t="str">
        <f>[1]マスタデータレース一覧!C543</f>
        <v>シリウスステークス</v>
      </c>
      <c r="C37" s="1" t="str">
        <f>MID([1]マスタデータレース一覧!B543,1,FIND("）",[1]マスタデータレース一覧!B543))</f>
        <v>2020年10月3日（土曜）</v>
      </c>
      <c r="D37" s="1" t="str">
        <f>[1]マスタデータレース一覧!I543</f>
        <v>GⅢ</v>
      </c>
      <c r="E37" s="1" t="str">
        <f>[1]マスタデータレース一覧!H543</f>
        <v>良</v>
      </c>
      <c r="F37" s="1" t="str">
        <f>MID([1]マスタデータレース一覧!B543,FIND("回",[1]マスタデータレース一覧!B543)+1,2)</f>
        <v>中京</v>
      </c>
      <c r="G37" s="1" t="str">
        <f>MID([1]マスタデータレース一覧!G543,2,FIND("・",[1]マスタデータレース一覧!G543)-2)</f>
        <v>ダート</v>
      </c>
      <c r="H37" s="2" t="str">
        <f>[1]マスタデータレース一覧!F543</f>
        <v>1,900</v>
      </c>
      <c r="I37" s="1" t="str">
        <f>MID([1]マスタデータレース一覧!G543,FIND("・",[1]マスタデータレース一覧!G543,1)+1,FIND("）",[1]マスタデータレース一覧!G543,1)-FIND("・",[1]マスタデータレース一覧!G543,1)-1)</f>
        <v>左</v>
      </c>
      <c r="J37" s="1" t="str">
        <f>[1]マスタデータレース一覧!E543</f>
        <v>15時35分</v>
      </c>
      <c r="K37" s="1" t="str">
        <f>MID([1]マスタデータレース一覧!D543,3,2)</f>
        <v>曇</v>
      </c>
    </row>
    <row r="38" spans="1:11" x14ac:dyDescent="0.4">
      <c r="A38" s="1">
        <f>[1]マスタデータレース一覧!W559</f>
        <v>3476</v>
      </c>
      <c r="B38" s="1" t="str">
        <f>[1]マスタデータレース一覧!C559</f>
        <v>神戸新聞杯</v>
      </c>
      <c r="C38" s="1" t="str">
        <f>MID([1]マスタデータレース一覧!B559,1,FIND("）",[1]マスタデータレース一覧!B559))</f>
        <v>2020年9月27日（日曜）</v>
      </c>
      <c r="D38" s="1" t="str">
        <f>[1]マスタデータレース一覧!I559</f>
        <v>GⅡ</v>
      </c>
      <c r="E38" s="1" t="str">
        <f>[1]マスタデータレース一覧!H559</f>
        <v>良</v>
      </c>
      <c r="F38" s="1" t="str">
        <f>MID([1]マスタデータレース一覧!B559,FIND("回",[1]マスタデータレース一覧!B559)+1,2)</f>
        <v>中京</v>
      </c>
      <c r="G38" s="1" t="str">
        <f>MID([1]マスタデータレース一覧!G559,2,FIND("・",[1]マスタデータレース一覧!G559)-2)</f>
        <v>芝</v>
      </c>
      <c r="H38" s="2" t="str">
        <f>[1]マスタデータレース一覧!F559</f>
        <v>2,200</v>
      </c>
      <c r="I38" s="1" t="str">
        <f>MID([1]マスタデータレース一覧!G559,FIND("・",[1]マスタデータレース一覧!G559,1)+1,FIND("）",[1]マスタデータレース一覧!G559,1)-FIND("・",[1]マスタデータレース一覧!G559,1)-1)</f>
        <v>左</v>
      </c>
      <c r="J38" s="1" t="str">
        <f>[1]マスタデータレース一覧!E559</f>
        <v>15時35分</v>
      </c>
      <c r="K38" s="1" t="str">
        <f>MID([1]マスタデータレース一覧!D559,3,2)</f>
        <v>晴</v>
      </c>
    </row>
    <row r="39" spans="1:11" x14ac:dyDescent="0.4">
      <c r="A39" s="1">
        <f>[1]マスタデータレース一覧!W577</f>
        <v>3458</v>
      </c>
      <c r="B39" s="1" t="str">
        <f>[1]マスタデータレース一覧!C577</f>
        <v>産経賞オールカマー</v>
      </c>
      <c r="C39" s="1" t="str">
        <f>MID([1]マスタデータレース一覧!B577,1,FIND("）",[1]マスタデータレース一覧!B577))</f>
        <v>2020年9月27日（日曜）</v>
      </c>
      <c r="D39" s="1" t="str">
        <f>[1]マスタデータレース一覧!I577</f>
        <v>GⅡ</v>
      </c>
      <c r="E39" s="1" t="str">
        <f>[1]マスタデータレース一覧!H577</f>
        <v>稍重</v>
      </c>
      <c r="F39" s="1" t="str">
        <f>MID([1]マスタデータレース一覧!B577,FIND("回",[1]マスタデータレース一覧!B577)+1,2)</f>
        <v>中山</v>
      </c>
      <c r="G39" s="1" t="str">
        <f>MID([1]マスタデータレース一覧!G577,2,FIND("・",[1]マスタデータレース一覧!G577)-2)</f>
        <v>芝</v>
      </c>
      <c r="H39" s="2" t="str">
        <f>[1]マスタデータレース一覧!F577</f>
        <v>2,200</v>
      </c>
      <c r="I39" s="1" t="str">
        <f>MID([1]マスタデータレース一覧!G577,FIND("・",[1]マスタデータレース一覧!G577,1)+1,FIND("）",[1]マスタデータレース一覧!G577,1)-FIND("・",[1]マスタデータレース一覧!G577,1)-1)</f>
        <v>右外</v>
      </c>
      <c r="J39" s="1" t="str">
        <f>[1]マスタデータレース一覧!E577</f>
        <v>15時45分</v>
      </c>
      <c r="K39" s="1" t="str">
        <f>MID([1]マスタデータレース一覧!D577,3,2)</f>
        <v>曇</v>
      </c>
    </row>
    <row r="40" spans="1:11" x14ac:dyDescent="0.4">
      <c r="A40" s="1">
        <f>[1]マスタデータレース一覧!W586</f>
        <v>3449</v>
      </c>
      <c r="B40" s="1" t="str">
        <f>[1]マスタデータレース一覧!C586</f>
        <v>朝日杯セントライト記念</v>
      </c>
      <c r="C40" s="1" t="str">
        <f>MID([1]マスタデータレース一覧!B586,1,FIND("）",[1]マスタデータレース一覧!B586))</f>
        <v>2020年9月21日（祝日・月曜）</v>
      </c>
      <c r="D40" s="1" t="str">
        <f>[1]マスタデータレース一覧!I586</f>
        <v>GⅡ</v>
      </c>
      <c r="E40" s="1" t="str">
        <f>[1]マスタデータレース一覧!H586</f>
        <v>良</v>
      </c>
      <c r="F40" s="1" t="str">
        <f>MID([1]マスタデータレース一覧!B586,FIND("回",[1]マスタデータレース一覧!B586)+1,2)</f>
        <v>中山</v>
      </c>
      <c r="G40" s="1" t="str">
        <f>MID([1]マスタデータレース一覧!G586,2,FIND("・",[1]マスタデータレース一覧!G586)-2)</f>
        <v>芝</v>
      </c>
      <c r="H40" s="2" t="str">
        <f>[1]マスタデータレース一覧!F586</f>
        <v>2,200</v>
      </c>
      <c r="I40" s="1" t="str">
        <f>MID([1]マスタデータレース一覧!G586,FIND("・",[1]マスタデータレース一覧!G586,1)+1,FIND("）",[1]マスタデータレース一覧!G586,1)-FIND("・",[1]マスタデータレース一覧!G586,1)-1)</f>
        <v>右外</v>
      </c>
      <c r="J40" s="1" t="str">
        <f>[1]マスタデータレース一覧!E586</f>
        <v>15時45分</v>
      </c>
      <c r="K40" s="1" t="str">
        <f>MID([1]マスタデータレース一覧!D586,3,2)</f>
        <v>晴</v>
      </c>
    </row>
    <row r="41" spans="1:11" x14ac:dyDescent="0.4">
      <c r="A41" s="1">
        <f>[1]マスタデータレース一覧!W598</f>
        <v>3437</v>
      </c>
      <c r="B41" s="1" t="str">
        <f>[1]マスタデータレース一覧!C598</f>
        <v>関西テレビ放送賞ローズステークス</v>
      </c>
      <c r="C41" s="1" t="str">
        <f>MID([1]マスタデータレース一覧!B598,1,FIND("）",[1]マスタデータレース一覧!B598))</f>
        <v>2020年9月20日（日曜）</v>
      </c>
      <c r="D41" s="1" t="str">
        <f>[1]マスタデータレース一覧!I598</f>
        <v>GⅡ</v>
      </c>
      <c r="E41" s="1" t="str">
        <f>[1]マスタデータレース一覧!H598</f>
        <v>良</v>
      </c>
      <c r="F41" s="1" t="str">
        <f>MID([1]マスタデータレース一覧!B598,FIND("回",[1]マスタデータレース一覧!B598)+1,2)</f>
        <v>中京</v>
      </c>
      <c r="G41" s="1" t="str">
        <f>MID([1]マスタデータレース一覧!G598,2,FIND("・",[1]マスタデータレース一覧!G598)-2)</f>
        <v>芝</v>
      </c>
      <c r="H41" s="2" t="str">
        <f>[1]マスタデータレース一覧!F598</f>
        <v>2,000</v>
      </c>
      <c r="I41" s="1" t="str">
        <f>MID([1]マスタデータレース一覧!G598,FIND("・",[1]マスタデータレース一覧!G598,1)+1,FIND("）",[1]マスタデータレース一覧!G598,1)-FIND("・",[1]マスタデータレース一覧!G598,1)-1)</f>
        <v>左</v>
      </c>
      <c r="J41" s="1" t="str">
        <f>[1]マスタデータレース一覧!E598</f>
        <v>15時35分</v>
      </c>
      <c r="K41" s="1" t="str">
        <f>MID([1]マスタデータレース一覧!D598,3,2)</f>
        <v>晴</v>
      </c>
    </row>
    <row r="42" spans="1:11" x14ac:dyDescent="0.4">
      <c r="A42" s="1">
        <f>[1]マスタデータレース一覧!W629</f>
        <v>3406</v>
      </c>
      <c r="B42" s="1" t="str">
        <f>[1]マスタデータレース一覧!C629</f>
        <v>産経賞セントウルステークス</v>
      </c>
      <c r="C42" s="1" t="str">
        <f>MID([1]マスタデータレース一覧!B629,1,FIND("）",[1]マスタデータレース一覧!B629))</f>
        <v>2020年9月13日（日曜）</v>
      </c>
      <c r="D42" s="1" t="str">
        <f>[1]マスタデータレース一覧!I629</f>
        <v>GⅡ</v>
      </c>
      <c r="E42" s="1" t="str">
        <f>[1]マスタデータレース一覧!H629</f>
        <v>良</v>
      </c>
      <c r="F42" s="1" t="str">
        <f>MID([1]マスタデータレース一覧!B629,FIND("回",[1]マスタデータレース一覧!B629)+1,2)</f>
        <v>中京</v>
      </c>
      <c r="G42" s="1" t="str">
        <f>MID([1]マスタデータレース一覧!G629,2,FIND("・",[1]マスタデータレース一覧!G629)-2)</f>
        <v>芝</v>
      </c>
      <c r="H42" s="2" t="str">
        <f>[1]マスタデータレース一覧!F629</f>
        <v>1,200</v>
      </c>
      <c r="I42" s="1" t="str">
        <f>MID([1]マスタデータレース一覧!G629,FIND("・",[1]マスタデータレース一覧!G629,1)+1,FIND("）",[1]マスタデータレース一覧!G629,1)-FIND("・",[1]マスタデータレース一覧!G629,1)-1)</f>
        <v>左</v>
      </c>
      <c r="J42" s="1" t="str">
        <f>[1]マスタデータレース一覧!E629</f>
        <v>15時35分</v>
      </c>
      <c r="K42" s="1" t="str">
        <f>MID([1]マスタデータレース一覧!D629,3,2)</f>
        <v>晴</v>
      </c>
    </row>
    <row r="43" spans="1:11" x14ac:dyDescent="0.4">
      <c r="A43" s="1">
        <f>[1]マスタデータレース一覧!W646</f>
        <v>3389</v>
      </c>
      <c r="B43" s="1" t="str">
        <f>[1]マスタデータレース一覧!C646</f>
        <v>京成杯オータムハンデキャップ</v>
      </c>
      <c r="C43" s="1" t="str">
        <f>MID([1]マスタデータレース一覧!B646,1,FIND("）",[1]マスタデータレース一覧!B646))</f>
        <v>2020年9月13日（日曜）</v>
      </c>
      <c r="D43" s="1" t="str">
        <f>[1]マスタデータレース一覧!I646</f>
        <v>GⅢ</v>
      </c>
      <c r="E43" s="1" t="str">
        <f>[1]マスタデータレース一覧!H646</f>
        <v>良</v>
      </c>
      <c r="F43" s="1" t="str">
        <f>MID([1]マスタデータレース一覧!B646,FIND("回",[1]マスタデータレース一覧!B646)+1,2)</f>
        <v>中山</v>
      </c>
      <c r="G43" s="1" t="str">
        <f>MID([1]マスタデータレース一覧!G646,2,FIND("・",[1]マスタデータレース一覧!G646)-2)</f>
        <v>芝</v>
      </c>
      <c r="H43" s="2" t="str">
        <f>[1]マスタデータレース一覧!F646</f>
        <v>1,600</v>
      </c>
      <c r="I43" s="1" t="str">
        <f>MID([1]マスタデータレース一覧!G646,FIND("・",[1]マスタデータレース一覧!G646,1)+1,FIND("）",[1]マスタデータレース一覧!G646,1)-FIND("・",[1]マスタデータレース一覧!G646,1)-1)</f>
        <v>右外</v>
      </c>
      <c r="J43" s="1" t="str">
        <f>[1]マスタデータレース一覧!E646</f>
        <v>15時45分</v>
      </c>
      <c r="K43" s="1" t="str">
        <f>MID([1]マスタデータレース一覧!D646,3,2)</f>
        <v>曇</v>
      </c>
    </row>
    <row r="44" spans="1:11" x14ac:dyDescent="0.4">
      <c r="A44" s="1">
        <f>[1]マスタデータレース一覧!W662</f>
        <v>3373</v>
      </c>
      <c r="B44" s="1" t="str">
        <f>[1]マスタデータレース一覧!C662</f>
        <v>紫苑ステークス</v>
      </c>
      <c r="C44" s="1" t="str">
        <f>MID([1]マスタデータレース一覧!B662,1,FIND("）",[1]マスタデータレース一覧!B662))</f>
        <v>2020年9月12日（土曜）</v>
      </c>
      <c r="D44" s="1" t="str">
        <f>[1]マスタデータレース一覧!I662</f>
        <v>GⅢ</v>
      </c>
      <c r="E44" s="1" t="str">
        <f>[1]マスタデータレース一覧!H662</f>
        <v>稍重</v>
      </c>
      <c r="F44" s="1" t="str">
        <f>MID([1]マスタデータレース一覧!B662,FIND("回",[1]マスタデータレース一覧!B662)+1,2)</f>
        <v>中山</v>
      </c>
      <c r="G44" s="1" t="str">
        <f>MID([1]マスタデータレース一覧!G662,2,FIND("・",[1]マスタデータレース一覧!G662)-2)</f>
        <v>芝</v>
      </c>
      <c r="H44" s="2" t="str">
        <f>[1]マスタデータレース一覧!F662</f>
        <v>2,000</v>
      </c>
      <c r="I44" s="1" t="str">
        <f>MID([1]マスタデータレース一覧!G662,FIND("・",[1]マスタデータレース一覧!G662,1)+1,FIND("）",[1]マスタデータレース一覧!G662,1)-FIND("・",[1]マスタデータレース一覧!G662,1)-1)</f>
        <v>右</v>
      </c>
      <c r="J44" s="1" t="str">
        <f>[1]マスタデータレース一覧!E662</f>
        <v>15時45分</v>
      </c>
      <c r="K44" s="1" t="str">
        <f>MID([1]マスタデータレース一覧!D662,3,2)</f>
        <v>曇</v>
      </c>
    </row>
    <row r="45" spans="1:11" x14ac:dyDescent="0.4">
      <c r="A45" s="1">
        <f>[1]マスタデータレース一覧!W680</f>
        <v>3355</v>
      </c>
      <c r="B45" s="1" t="str">
        <f>[1]マスタデータレース一覧!C680</f>
        <v>小倉２歳ステークス</v>
      </c>
      <c r="C45" s="1" t="str">
        <f>MID([1]マスタデータレース一覧!B680,1,FIND("）",[1]マスタデータレース一覧!B680))</f>
        <v>2020年9月6日（日曜）</v>
      </c>
      <c r="D45" s="1" t="str">
        <f>[1]マスタデータレース一覧!I680</f>
        <v>GⅢ</v>
      </c>
      <c r="E45" s="1" t="str">
        <f>[1]マスタデータレース一覧!H680</f>
        <v>重</v>
      </c>
      <c r="F45" s="1" t="str">
        <f>MID([1]マスタデータレース一覧!B680,FIND("回",[1]マスタデータレース一覧!B680)+1,2)</f>
        <v>小倉</v>
      </c>
      <c r="G45" s="1" t="str">
        <f>MID([1]マスタデータレース一覧!G680,2,FIND("・",[1]マスタデータレース一覧!G680)-2)</f>
        <v>芝</v>
      </c>
      <c r="H45" s="2" t="str">
        <f>[1]マスタデータレース一覧!F680</f>
        <v>1,200</v>
      </c>
      <c r="I45" s="1" t="str">
        <f>MID([1]マスタデータレース一覧!G680,FIND("・",[1]マスタデータレース一覧!G680,1)+1,FIND("）",[1]マスタデータレース一覧!G680,1)-FIND("・",[1]マスタデータレース一覧!G680,1)-1)</f>
        <v>右</v>
      </c>
      <c r="J45" s="1" t="str">
        <f>[1]マスタデータレース一覧!E680</f>
        <v>15時35分</v>
      </c>
      <c r="K45" s="1" t="str">
        <f>MID([1]マスタデータレース一覧!D680,3,2)</f>
        <v>雨</v>
      </c>
    </row>
    <row r="46" spans="1:11" x14ac:dyDescent="0.4">
      <c r="A46" s="1">
        <f>[1]マスタデータレース一覧!W690</f>
        <v>3345</v>
      </c>
      <c r="B46" s="1" t="str">
        <f>[1]マスタデータレース一覧!C690</f>
        <v>農林水産省賞典新潟記念</v>
      </c>
      <c r="C46" s="1" t="str">
        <f>MID([1]マスタデータレース一覧!B690,1,FIND("）",[1]マスタデータレース一覧!B690))</f>
        <v>2020年9月6日（日曜）</v>
      </c>
      <c r="D46" s="1" t="str">
        <f>[1]マスタデータレース一覧!I690</f>
        <v>GⅢ</v>
      </c>
      <c r="E46" s="1" t="str">
        <f>[1]マスタデータレース一覧!H690</f>
        <v>良</v>
      </c>
      <c r="F46" s="1" t="str">
        <f>MID([1]マスタデータレース一覧!B690,FIND("回",[1]マスタデータレース一覧!B690)+1,2)</f>
        <v>新潟</v>
      </c>
      <c r="G46" s="1" t="str">
        <f>MID([1]マスタデータレース一覧!G690,2,FIND("・",[1]マスタデータレース一覧!G690)-2)</f>
        <v>芝</v>
      </c>
      <c r="H46" s="2" t="str">
        <f>[1]マスタデータレース一覧!F690</f>
        <v>2,000</v>
      </c>
      <c r="I46" s="1" t="str">
        <f>MID([1]マスタデータレース一覧!G690,FIND("・",[1]マスタデータレース一覧!G690,1)+1,FIND("）",[1]マスタデータレース一覧!G690,1)-FIND("・",[1]マスタデータレース一覧!G690,1)-1)</f>
        <v>左外</v>
      </c>
      <c r="J46" s="1" t="str">
        <f>[1]マスタデータレース一覧!E690</f>
        <v>15時45分</v>
      </c>
      <c r="K46" s="1" t="str">
        <f>MID([1]マスタデータレース一覧!D690,3,2)</f>
        <v>晴</v>
      </c>
    </row>
    <row r="47" spans="1:11" x14ac:dyDescent="0.4">
      <c r="A47" s="1">
        <f>[1]マスタデータレース一覧!W708</f>
        <v>3327</v>
      </c>
      <c r="B47" s="1" t="str">
        <f>[1]マスタデータレース一覧!C708</f>
        <v>農林水産省賞典札幌２歳ステークス</v>
      </c>
      <c r="C47" s="1" t="str">
        <f>MID([1]マスタデータレース一覧!B708,1,FIND("）",[1]マスタデータレース一覧!B708))</f>
        <v>2020年9月5日（土曜）</v>
      </c>
      <c r="D47" s="1" t="str">
        <f>[1]マスタデータレース一覧!I708</f>
        <v>GⅢ</v>
      </c>
      <c r="E47" s="1" t="str">
        <f>[1]マスタデータレース一覧!H708</f>
        <v>良</v>
      </c>
      <c r="F47" s="1" t="str">
        <f>MID([1]マスタデータレース一覧!B708,FIND("回",[1]マスタデータレース一覧!B708)+1,2)</f>
        <v>札幌</v>
      </c>
      <c r="G47" s="1" t="str">
        <f>MID([1]マスタデータレース一覧!G708,2,FIND("・",[1]マスタデータレース一覧!G708)-2)</f>
        <v>芝</v>
      </c>
      <c r="H47" s="2" t="str">
        <f>[1]マスタデータレース一覧!F708</f>
        <v>1,800</v>
      </c>
      <c r="I47" s="1" t="str">
        <f>MID([1]マスタデータレース一覧!G708,FIND("・",[1]マスタデータレース一覧!G708,1)+1,FIND("）",[1]マスタデータレース一覧!G708,1)-FIND("・",[1]マスタデータレース一覧!G708,1)-1)</f>
        <v>右</v>
      </c>
      <c r="J47" s="1" t="str">
        <f>[1]マスタデータレース一覧!E708</f>
        <v>15時25分</v>
      </c>
      <c r="K47" s="1" t="str">
        <f>MID([1]マスタデータレース一覧!D708,3,2)</f>
        <v>晴</v>
      </c>
    </row>
    <row r="48" spans="1:11" x14ac:dyDescent="0.4">
      <c r="A48" s="1">
        <f>[1]マスタデータレース一覧!W722</f>
        <v>3313</v>
      </c>
      <c r="B48" s="1" t="str">
        <f>[1]マスタデータレース一覧!C722</f>
        <v>キーンランドカップ</v>
      </c>
      <c r="C48" s="1" t="str">
        <f>MID([1]マスタデータレース一覧!B722,1,FIND("）",[1]マスタデータレース一覧!B722))</f>
        <v>2020年8月30日（日曜）</v>
      </c>
      <c r="D48" s="1" t="str">
        <f>[1]マスタデータレース一覧!I722</f>
        <v>GⅢ</v>
      </c>
      <c r="E48" s="1" t="str">
        <f>[1]マスタデータレース一覧!H722</f>
        <v>重</v>
      </c>
      <c r="F48" s="1" t="str">
        <f>MID([1]マスタデータレース一覧!B722,FIND("回",[1]マスタデータレース一覧!B722)+1,2)</f>
        <v>札幌</v>
      </c>
      <c r="G48" s="1" t="str">
        <f>MID([1]マスタデータレース一覧!G722,2,FIND("・",[1]マスタデータレース一覧!G722)-2)</f>
        <v>芝</v>
      </c>
      <c r="H48" s="2" t="str">
        <f>[1]マスタデータレース一覧!F722</f>
        <v>1,200</v>
      </c>
      <c r="I48" s="1" t="str">
        <f>MID([1]マスタデータレース一覧!G722,FIND("・",[1]マスタデータレース一覧!G722,1)+1,FIND("）",[1]マスタデータレース一覧!G722,1)-FIND("・",[1]マスタデータレース一覧!G722,1)-1)</f>
        <v>右</v>
      </c>
      <c r="J48" s="1" t="str">
        <f>[1]マスタデータレース一覧!E722</f>
        <v>15時35分</v>
      </c>
      <c r="K48" s="1" t="str">
        <f>MID([1]マスタデータレース一覧!D722,3,2)</f>
        <v>小雨</v>
      </c>
    </row>
    <row r="49" spans="1:11" x14ac:dyDescent="0.4">
      <c r="A49" s="1">
        <f>[1]マスタデータレース一覧!W738</f>
        <v>3297</v>
      </c>
      <c r="B49" s="1" t="str">
        <f>[1]マスタデータレース一覧!C738</f>
        <v>新潟２歳ステークス</v>
      </c>
      <c r="C49" s="1" t="str">
        <f>MID([1]マスタデータレース一覧!B738,1,FIND("）",[1]マスタデータレース一覧!B738))</f>
        <v>2020年8月30日（日曜）</v>
      </c>
      <c r="D49" s="1" t="str">
        <f>[1]マスタデータレース一覧!I738</f>
        <v>GⅢ</v>
      </c>
      <c r="E49" s="1" t="str">
        <f>[1]マスタデータレース一覧!H738</f>
        <v>良</v>
      </c>
      <c r="F49" s="1" t="str">
        <f>MID([1]マスタデータレース一覧!B738,FIND("回",[1]マスタデータレース一覧!B738)+1,2)</f>
        <v>新潟</v>
      </c>
      <c r="G49" s="1" t="str">
        <f>MID([1]マスタデータレース一覧!G738,2,FIND("・",[1]マスタデータレース一覧!G738)-2)</f>
        <v>芝</v>
      </c>
      <c r="H49" s="2" t="str">
        <f>[1]マスタデータレース一覧!F738</f>
        <v>1,600</v>
      </c>
      <c r="I49" s="1" t="str">
        <f>MID([1]マスタデータレース一覧!G738,FIND("・",[1]マスタデータレース一覧!G738,1)+1,FIND("）",[1]マスタデータレース一覧!G738,1)-FIND("・",[1]マスタデータレース一覧!G738,1)-1)</f>
        <v>左外</v>
      </c>
      <c r="J49" s="1" t="str">
        <f>[1]マスタデータレース一覧!E738</f>
        <v>15時45分</v>
      </c>
      <c r="K49" s="1" t="str">
        <f>MID([1]マスタデータレース一覧!D738,3,2)</f>
        <v>晴</v>
      </c>
    </row>
    <row r="50" spans="1:11" x14ac:dyDescent="0.4">
      <c r="A50" s="1">
        <f>[1]マスタデータレース一覧!W763</f>
        <v>3272</v>
      </c>
      <c r="B50" s="1" t="str">
        <f>[1]マスタデータレース一覧!C763</f>
        <v>札幌記念</v>
      </c>
      <c r="C50" s="1" t="str">
        <f>MID([1]マスタデータレース一覧!B763,1,FIND("）",[1]マスタデータレース一覧!B763))</f>
        <v>2020年8月23日（日曜）</v>
      </c>
      <c r="D50" s="1" t="str">
        <f>[1]マスタデータレース一覧!I763</f>
        <v>GⅡ</v>
      </c>
      <c r="E50" s="1" t="str">
        <f>[1]マスタデータレース一覧!H763</f>
        <v>良</v>
      </c>
      <c r="F50" s="1" t="str">
        <f>MID([1]マスタデータレース一覧!B763,FIND("回",[1]マスタデータレース一覧!B763)+1,2)</f>
        <v>札幌</v>
      </c>
      <c r="G50" s="1" t="str">
        <f>MID([1]マスタデータレース一覧!G763,2,FIND("・",[1]マスタデータレース一覧!G763)-2)</f>
        <v>芝</v>
      </c>
      <c r="H50" s="2" t="str">
        <f>[1]マスタデータレース一覧!F763</f>
        <v>2,000</v>
      </c>
      <c r="I50" s="1" t="str">
        <f>MID([1]マスタデータレース一覧!G763,FIND("・",[1]マスタデータレース一覧!G763,1)+1,FIND("）",[1]マスタデータレース一覧!G763,1)-FIND("・",[1]マスタデータレース一覧!G763,1)-1)</f>
        <v>右</v>
      </c>
      <c r="J50" s="1" t="str">
        <f>[1]マスタデータレース一覧!E763</f>
        <v>15時45分</v>
      </c>
      <c r="K50" s="1" t="str">
        <f>MID([1]マスタデータレース一覧!D763,3,2)</f>
        <v>晴</v>
      </c>
    </row>
    <row r="51" spans="1:11" x14ac:dyDescent="0.4">
      <c r="A51" s="1">
        <f>[1]マスタデータレース一覧!W775</f>
        <v>3260</v>
      </c>
      <c r="B51" s="1" t="str">
        <f>[1]マスタデータレース一覧!C775</f>
        <v>テレビ西日本賞北九州記念</v>
      </c>
      <c r="C51" s="1" t="str">
        <f>MID([1]マスタデータレース一覧!B775,1,FIND("）",[1]マスタデータレース一覧!B775))</f>
        <v>2020年8月23日（日曜）</v>
      </c>
      <c r="D51" s="1" t="str">
        <f>[1]マスタデータレース一覧!I775</f>
        <v>GⅢ</v>
      </c>
      <c r="E51" s="1" t="str">
        <f>[1]マスタデータレース一覧!H775</f>
        <v>稍重</v>
      </c>
      <c r="F51" s="1" t="str">
        <f>MID([1]マスタデータレース一覧!B775,FIND("回",[1]マスタデータレース一覧!B775)+1,2)</f>
        <v>小倉</v>
      </c>
      <c r="G51" s="1" t="str">
        <f>MID([1]マスタデータレース一覧!G775,2,FIND("・",[1]マスタデータレース一覧!G775)-2)</f>
        <v>芝</v>
      </c>
      <c r="H51" s="2" t="str">
        <f>[1]マスタデータレース一覧!F775</f>
        <v>1,200</v>
      </c>
      <c r="I51" s="1" t="str">
        <f>MID([1]マスタデータレース一覧!G775,FIND("・",[1]マスタデータレース一覧!G775,1)+1,FIND("）",[1]マスタデータレース一覧!G775,1)-FIND("・",[1]マスタデータレース一覧!G775,1)-1)</f>
        <v>右</v>
      </c>
      <c r="J51" s="1" t="str">
        <f>[1]マスタデータレース一覧!E775</f>
        <v>15時25分</v>
      </c>
      <c r="K51" s="1" t="str">
        <f>MID([1]マスタデータレース一覧!D775,3,2)</f>
        <v>晴</v>
      </c>
    </row>
    <row r="52" spans="1:11" x14ac:dyDescent="0.4">
      <c r="A52" s="1">
        <f>[1]マスタデータレース一覧!W793</f>
        <v>3242</v>
      </c>
      <c r="B52" s="1" t="str">
        <f>[1]マスタデータレース一覧!C793</f>
        <v>農林水産省賞典小倉記念</v>
      </c>
      <c r="C52" s="1" t="str">
        <f>MID([1]マスタデータレース一覧!B793,1,FIND("）",[1]マスタデータレース一覧!B793))</f>
        <v>2020年8月16日（日曜）</v>
      </c>
      <c r="D52" s="1" t="str">
        <f>[1]マスタデータレース一覧!I793</f>
        <v>GⅢ</v>
      </c>
      <c r="E52" s="1" t="str">
        <f>[1]マスタデータレース一覧!H793</f>
        <v>良</v>
      </c>
      <c r="F52" s="1" t="str">
        <f>MID([1]マスタデータレース一覧!B793,FIND("回",[1]マスタデータレース一覧!B793)+1,2)</f>
        <v>小倉</v>
      </c>
      <c r="G52" s="1" t="str">
        <f>MID([1]マスタデータレース一覧!G793,2,FIND("・",[1]マスタデータレース一覧!G793)-2)</f>
        <v>芝</v>
      </c>
      <c r="H52" s="2" t="str">
        <f>[1]マスタデータレース一覧!F793</f>
        <v>2,000</v>
      </c>
      <c r="I52" s="1" t="str">
        <f>MID([1]マスタデータレース一覧!G793,FIND("・",[1]マスタデータレース一覧!G793,1)+1,FIND("）",[1]マスタデータレース一覧!G793,1)-FIND("・",[1]マスタデータレース一覧!G793,1)-1)</f>
        <v>右</v>
      </c>
      <c r="J52" s="1" t="str">
        <f>[1]マスタデータレース一覧!E793</f>
        <v>15時35分</v>
      </c>
      <c r="K52" s="1" t="str">
        <f>MID([1]マスタデータレース一覧!D793,3,2)</f>
        <v>晴</v>
      </c>
    </row>
    <row r="53" spans="1:11" x14ac:dyDescent="0.4">
      <c r="A53" s="1">
        <f>[1]マスタデータレース一覧!W807</f>
        <v>3228</v>
      </c>
      <c r="B53" s="1" t="str">
        <f>[1]マスタデータレース一覧!C807</f>
        <v>関屋記念</v>
      </c>
      <c r="C53" s="1" t="str">
        <f>MID([1]マスタデータレース一覧!B807,1,FIND("）",[1]マスタデータレース一覧!B807))</f>
        <v>2020年8月16日（日曜）</v>
      </c>
      <c r="D53" s="1" t="str">
        <f>[1]マスタデータレース一覧!I807</f>
        <v>GⅢ</v>
      </c>
      <c r="E53" s="1" t="str">
        <f>[1]マスタデータレース一覧!H807</f>
        <v>良</v>
      </c>
      <c r="F53" s="1" t="str">
        <f>MID([1]マスタデータレース一覧!B807,FIND("回",[1]マスタデータレース一覧!B807)+1,2)</f>
        <v>新潟</v>
      </c>
      <c r="G53" s="1" t="str">
        <f>MID([1]マスタデータレース一覧!G807,2,FIND("・",[1]マスタデータレース一覧!G807)-2)</f>
        <v>芝</v>
      </c>
      <c r="H53" s="2" t="str">
        <f>[1]マスタデータレース一覧!F807</f>
        <v>1,600</v>
      </c>
      <c r="I53" s="1" t="str">
        <f>MID([1]マスタデータレース一覧!G807,FIND("・",[1]マスタデータレース一覧!G807,1)+1,FIND("）",[1]マスタデータレース一覧!G807,1)-FIND("・",[1]マスタデータレース一覧!G807,1)-1)</f>
        <v>左外</v>
      </c>
      <c r="J53" s="1" t="str">
        <f>[1]マスタデータレース一覧!E807</f>
        <v>15時45分</v>
      </c>
      <c r="K53" s="1" t="str">
        <f>MID([1]マスタデータレース一覧!D807,3,2)</f>
        <v>晴</v>
      </c>
    </row>
    <row r="54" spans="1:11" x14ac:dyDescent="0.4">
      <c r="A54" s="1">
        <f>[1]マスタデータレース一覧!W825</f>
        <v>3210</v>
      </c>
      <c r="B54" s="1" t="str">
        <f>[1]マスタデータレース一覧!C825</f>
        <v>エルムステークス</v>
      </c>
      <c r="C54" s="1" t="str">
        <f>MID([1]マスタデータレース一覧!B825,1,FIND("）",[1]マスタデータレース一覧!B825))</f>
        <v>2020年8月9日（日曜）</v>
      </c>
      <c r="D54" s="1" t="str">
        <f>[1]マスタデータレース一覧!I825</f>
        <v>GⅢ</v>
      </c>
      <c r="E54" s="1" t="str">
        <f>[1]マスタデータレース一覧!H825</f>
        <v>良</v>
      </c>
      <c r="F54" s="1" t="str">
        <f>MID([1]マスタデータレース一覧!B825,FIND("回",[1]マスタデータレース一覧!B825)+1,2)</f>
        <v>札幌</v>
      </c>
      <c r="G54" s="1" t="str">
        <f>MID([1]マスタデータレース一覧!G825,2,FIND("・",[1]マスタデータレース一覧!G825)-2)</f>
        <v>ダート</v>
      </c>
      <c r="H54" s="2" t="str">
        <f>[1]マスタデータレース一覧!F825</f>
        <v>1,700</v>
      </c>
      <c r="I54" s="1" t="str">
        <f>MID([1]マスタデータレース一覧!G825,FIND("・",[1]マスタデータレース一覧!G825,1)+1,FIND("）",[1]マスタデータレース一覧!G825,1)-FIND("・",[1]マスタデータレース一覧!G825,1)-1)</f>
        <v>右</v>
      </c>
      <c r="J54" s="1" t="str">
        <f>[1]マスタデータレース一覧!E825</f>
        <v>15時35分</v>
      </c>
      <c r="K54" s="1" t="str">
        <f>MID([1]マスタデータレース一覧!D825,3,2)</f>
        <v>曇</v>
      </c>
    </row>
    <row r="55" spans="1:11" x14ac:dyDescent="0.4">
      <c r="A55" s="1">
        <f>[1]マスタデータレース一覧!W839</f>
        <v>3196</v>
      </c>
      <c r="B55" s="1" t="str">
        <f>[1]マスタデータレース一覧!C839</f>
        <v>レパードステークス</v>
      </c>
      <c r="C55" s="1" t="str">
        <f>MID([1]マスタデータレース一覧!B839,1,FIND("）",[1]マスタデータレース一覧!B839))</f>
        <v>2020年8月9日（日曜）</v>
      </c>
      <c r="D55" s="1" t="str">
        <f>[1]マスタデータレース一覧!I839</f>
        <v>GⅢ</v>
      </c>
      <c r="E55" s="1" t="str">
        <f>[1]マスタデータレース一覧!H839</f>
        <v>不良</v>
      </c>
      <c r="F55" s="1" t="str">
        <f>MID([1]マスタデータレース一覧!B839,FIND("回",[1]マスタデータレース一覧!B839)+1,2)</f>
        <v>新潟</v>
      </c>
      <c r="G55" s="1" t="str">
        <f>MID([1]マスタデータレース一覧!G839,2,FIND("・",[1]マスタデータレース一覧!G839)-2)</f>
        <v>ダート</v>
      </c>
      <c r="H55" s="2" t="str">
        <f>[1]マスタデータレース一覧!F839</f>
        <v>1,800</v>
      </c>
      <c r="I55" s="1" t="str">
        <f>MID([1]マスタデータレース一覧!G839,FIND("・",[1]マスタデータレース一覧!G839,1)+1,FIND("）",[1]マスタデータレース一覧!G839,1)-FIND("・",[1]マスタデータレース一覧!G839,1)-1)</f>
        <v>左</v>
      </c>
      <c r="J55" s="1" t="str">
        <f>[1]マスタデータレース一覧!E839</f>
        <v>15時45分</v>
      </c>
      <c r="K55" s="1" t="str">
        <f>MID([1]マスタデータレース一覧!D839,3,2)</f>
        <v>曇</v>
      </c>
    </row>
    <row r="56" spans="1:11" x14ac:dyDescent="0.4">
      <c r="A56" s="1">
        <f>[1]マスタデータレース一覧!W854</f>
        <v>3181</v>
      </c>
      <c r="B56" s="1" t="str">
        <f>[1]マスタデータレース一覧!C854</f>
        <v>北海道新聞杯クイーンステークス</v>
      </c>
      <c r="C56" s="1" t="str">
        <f>MID([1]マスタデータレース一覧!B854,1,FIND("）",[1]マスタデータレース一覧!B854))</f>
        <v>2020年8月2日（日曜）</v>
      </c>
      <c r="D56" s="1" t="str">
        <f>[1]マスタデータレース一覧!I854</f>
        <v>GⅢ</v>
      </c>
      <c r="E56" s="1" t="str">
        <f>[1]マスタデータレース一覧!H854</f>
        <v>良</v>
      </c>
      <c r="F56" s="1" t="str">
        <f>MID([1]マスタデータレース一覧!B854,FIND("回",[1]マスタデータレース一覧!B854)+1,2)</f>
        <v>札幌</v>
      </c>
      <c r="G56" s="1" t="str">
        <f>MID([1]マスタデータレース一覧!G854,2,FIND("・",[1]マスタデータレース一覧!G854)-2)</f>
        <v>芝</v>
      </c>
      <c r="H56" s="2" t="str">
        <f>[1]マスタデータレース一覧!F854</f>
        <v>1,800</v>
      </c>
      <c r="I56" s="1" t="str">
        <f>MID([1]マスタデータレース一覧!G854,FIND("・",[1]マスタデータレース一覧!G854,1)+1,FIND("）",[1]マスタデータレース一覧!G854,1)-FIND("・",[1]マスタデータレース一覧!G854,1)-1)</f>
        <v>右</v>
      </c>
      <c r="J56" s="1" t="str">
        <f>[1]マスタデータレース一覧!E854</f>
        <v>15時35分</v>
      </c>
      <c r="K56" s="1" t="str">
        <f>MID([1]マスタデータレース一覧!D854,3,2)</f>
        <v>晴</v>
      </c>
    </row>
    <row r="57" spans="1:11" x14ac:dyDescent="0.4">
      <c r="A57" s="1">
        <f>[1]マスタデータレース一覧!W882</f>
        <v>3153</v>
      </c>
      <c r="B57" s="1" t="str">
        <f>[1]マスタデータレース一覧!C882</f>
        <v>アイビスサマーダッシュ</v>
      </c>
      <c r="C57" s="1" t="str">
        <f>MID([1]マスタデータレース一覧!B882,1,FIND("）",[1]マスタデータレース一覧!B882))</f>
        <v>2020年7月26日（日曜）</v>
      </c>
      <c r="D57" s="1" t="str">
        <f>[1]マスタデータレース一覧!I882</f>
        <v>GⅢ</v>
      </c>
      <c r="E57" s="1" t="str">
        <f>[1]マスタデータレース一覧!H882</f>
        <v>良</v>
      </c>
      <c r="F57" s="1" t="str">
        <f>MID([1]マスタデータレース一覧!B882,FIND("回",[1]マスタデータレース一覧!B882)+1,2)</f>
        <v>新潟</v>
      </c>
      <c r="G57" s="1" t="str">
        <f>MID([1]マスタデータレース一覧!G882,2,FIND("・",[1]マスタデータレース一覧!G882)-2)</f>
        <v>芝</v>
      </c>
      <c r="H57" s="2" t="str">
        <f>[1]マスタデータレース一覧!F882</f>
        <v>1,000</v>
      </c>
      <c r="I57" s="1" t="str">
        <f>MID([1]マスタデータレース一覧!G882,FIND("・",[1]マスタデータレース一覧!G882,1)+1,FIND("）",[1]マスタデータレース一覧!G882,1)-FIND("・",[1]マスタデータレース一覧!G882,1)-1)</f>
        <v>直</v>
      </c>
      <c r="J57" s="1" t="str">
        <f>[1]マスタデータレース一覧!E882</f>
        <v>15時45分</v>
      </c>
      <c r="K57" s="1" t="str">
        <f>MID([1]マスタデータレース一覧!D882,3,2)</f>
        <v>曇</v>
      </c>
    </row>
    <row r="58" spans="1:11" x14ac:dyDescent="0.4">
      <c r="A58" s="1">
        <f>[1]マスタデータレース一覧!W900</f>
        <v>3135</v>
      </c>
      <c r="B58" s="1" t="str">
        <f>[1]マスタデータレース一覧!C900</f>
        <v>農林水産省賞典函館記念</v>
      </c>
      <c r="C58" s="1" t="str">
        <f>MID([1]マスタデータレース一覧!B900,1,FIND("）",[1]マスタデータレース一覧!B900))</f>
        <v>2020年7月19日（日曜）</v>
      </c>
      <c r="D58" s="1" t="str">
        <f>[1]マスタデータレース一覧!I900</f>
        <v>GⅢ</v>
      </c>
      <c r="E58" s="1" t="str">
        <f>[1]マスタデータレース一覧!H900</f>
        <v>良</v>
      </c>
      <c r="F58" s="1" t="str">
        <f>MID([1]マスタデータレース一覧!B900,FIND("回",[1]マスタデータレース一覧!B900)+1,2)</f>
        <v>函館</v>
      </c>
      <c r="G58" s="1" t="str">
        <f>MID([1]マスタデータレース一覧!G900,2,FIND("・",[1]マスタデータレース一覧!G900)-2)</f>
        <v>芝</v>
      </c>
      <c r="H58" s="2" t="str">
        <f>[1]マスタデータレース一覧!F900</f>
        <v>2,000</v>
      </c>
      <c r="I58" s="1" t="str">
        <f>MID([1]マスタデータレース一覧!G900,FIND("・",[1]マスタデータレース一覧!G900,1)+1,FIND("）",[1]マスタデータレース一覧!G900,1)-FIND("・",[1]マスタデータレース一覧!G900,1)-1)</f>
        <v>右</v>
      </c>
      <c r="J58" s="1" t="str">
        <f>[1]マスタデータレース一覧!E900</f>
        <v>15時25分</v>
      </c>
      <c r="K58" s="1" t="str">
        <f>MID([1]マスタデータレース一覧!D900,3,2)</f>
        <v>曇</v>
      </c>
    </row>
    <row r="59" spans="1:11" x14ac:dyDescent="0.4">
      <c r="A59" s="1">
        <f>[1]マスタデータレース一覧!W916</f>
        <v>3119</v>
      </c>
      <c r="B59" s="1" t="str">
        <f>[1]マスタデータレース一覧!C916</f>
        <v>トヨタ賞中京記念</v>
      </c>
      <c r="C59" s="1" t="str">
        <f>MID([1]マスタデータレース一覧!B916,1,FIND("）",[1]マスタデータレース一覧!B916))</f>
        <v>2020年7月19日（日曜）</v>
      </c>
      <c r="D59" s="1" t="str">
        <f>[1]マスタデータレース一覧!I916</f>
        <v>GⅢ</v>
      </c>
      <c r="E59" s="1" t="str">
        <f>[1]マスタデータレース一覧!H916</f>
        <v>良</v>
      </c>
      <c r="F59" s="1" t="str">
        <f>MID([1]マスタデータレース一覧!B916,FIND("回",[1]マスタデータレース一覧!B916)+1,2)</f>
        <v>阪神</v>
      </c>
      <c r="G59" s="1" t="str">
        <f>MID([1]マスタデータレース一覧!G916,2,FIND("・",[1]マスタデータレース一覧!G916)-2)</f>
        <v>芝</v>
      </c>
      <c r="H59" s="2" t="str">
        <f>[1]マスタデータレース一覧!F916</f>
        <v>1,600</v>
      </c>
      <c r="I59" s="1" t="str">
        <f>MID([1]マスタデータレース一覧!G916,FIND("・",[1]マスタデータレース一覧!G916,1)+1,FIND("）",[1]マスタデータレース一覧!G916,1)-FIND("・",[1]マスタデータレース一覧!G916,1)-1)</f>
        <v>右外</v>
      </c>
      <c r="J59" s="1" t="str">
        <f>[1]マスタデータレース一覧!E916</f>
        <v>15時35分</v>
      </c>
      <c r="K59" s="1" t="str">
        <f>MID([1]マスタデータレース一覧!D916,3,2)</f>
        <v>晴</v>
      </c>
    </row>
    <row r="60" spans="1:11" x14ac:dyDescent="0.4">
      <c r="A60" s="1">
        <f>[1]マスタデータレース一覧!W934</f>
        <v>3101</v>
      </c>
      <c r="B60" s="1" t="str">
        <f>[1]マスタデータレース一覧!C934</f>
        <v>函館２歳ステークス</v>
      </c>
      <c r="C60" s="1" t="str">
        <f>MID([1]マスタデータレース一覧!B934,1,FIND("）",[1]マスタデータレース一覧!B934))</f>
        <v>2020年7月18日（土曜）</v>
      </c>
      <c r="D60" s="1" t="str">
        <f>[1]マスタデータレース一覧!I934</f>
        <v>GⅢ</v>
      </c>
      <c r="E60" s="1" t="str">
        <f>[1]マスタデータレース一覧!H934</f>
        <v>良</v>
      </c>
      <c r="F60" s="1" t="str">
        <f>MID([1]マスタデータレース一覧!B934,FIND("回",[1]マスタデータレース一覧!B934)+1,2)</f>
        <v>函館</v>
      </c>
      <c r="G60" s="1" t="str">
        <f>MID([1]マスタデータレース一覧!G934,2,FIND("・",[1]マスタデータレース一覧!G934)-2)</f>
        <v>芝</v>
      </c>
      <c r="H60" s="2" t="str">
        <f>[1]マスタデータレース一覧!F934</f>
        <v>1,200</v>
      </c>
      <c r="I60" s="1" t="str">
        <f>MID([1]マスタデータレース一覧!G934,FIND("・",[1]マスタデータレース一覧!G934,1)+1,FIND("）",[1]マスタデータレース一覧!G934,1)-FIND("・",[1]マスタデータレース一覧!G934,1)-1)</f>
        <v>右</v>
      </c>
      <c r="J60" s="1" t="str">
        <f>[1]マスタデータレース一覧!E934</f>
        <v>15時25分</v>
      </c>
      <c r="K60" s="1" t="str">
        <f>MID([1]マスタデータレース一覧!D934,3,2)</f>
        <v>曇</v>
      </c>
    </row>
    <row r="61" spans="1:11" x14ac:dyDescent="0.4">
      <c r="A61" s="1">
        <f>[1]マスタデータレース一覧!W949</f>
        <v>3086</v>
      </c>
      <c r="B61" s="1" t="str">
        <f>[1]マスタデータレース一覧!C949</f>
        <v>プロキオンステークス</v>
      </c>
      <c r="C61" s="1" t="str">
        <f>MID([1]マスタデータレース一覧!B949,1,FIND("）",[1]マスタデータレース一覧!B949))</f>
        <v>2020年7月12日（日曜）</v>
      </c>
      <c r="D61" s="1" t="str">
        <f>[1]マスタデータレース一覧!I949</f>
        <v>GⅢ</v>
      </c>
      <c r="E61" s="1" t="str">
        <f>[1]マスタデータレース一覧!H949</f>
        <v>稍重</v>
      </c>
      <c r="F61" s="1" t="str">
        <f>MID([1]マスタデータレース一覧!B949,FIND("回",[1]マスタデータレース一覧!B949)+1,2)</f>
        <v>阪神</v>
      </c>
      <c r="G61" s="1" t="str">
        <f>MID([1]マスタデータレース一覧!G949,2,FIND("・",[1]マスタデータレース一覧!G949)-2)</f>
        <v>ダート</v>
      </c>
      <c r="H61" s="2" t="str">
        <f>[1]マスタデータレース一覧!F949</f>
        <v>1,400</v>
      </c>
      <c r="I61" s="1" t="str">
        <f>MID([1]マスタデータレース一覧!G949,FIND("・",[1]マスタデータレース一覧!G949,1)+1,FIND("）",[1]マスタデータレース一覧!G949,1)-FIND("・",[1]マスタデータレース一覧!G949,1)-1)</f>
        <v>右</v>
      </c>
      <c r="J61" s="1" t="str">
        <f>[1]マスタデータレース一覧!E949</f>
        <v>15時35分</v>
      </c>
      <c r="K61" s="1" t="str">
        <f>MID([1]マスタデータレース一覧!D949,3,2)</f>
        <v>曇</v>
      </c>
    </row>
    <row r="62" spans="1:11" x14ac:dyDescent="0.4">
      <c r="A62" s="1">
        <f>[1]マスタデータレース一覧!W965</f>
        <v>3070</v>
      </c>
      <c r="B62" s="1" t="str">
        <f>[1]マスタデータレース一覧!C965</f>
        <v>七夕賞</v>
      </c>
      <c r="C62" s="1" t="str">
        <f>MID([1]マスタデータレース一覧!B965,1,FIND("）",[1]マスタデータレース一覧!B965))</f>
        <v>2020年7月12日（日曜）</v>
      </c>
      <c r="D62" s="1" t="str">
        <f>[1]マスタデータレース一覧!I965</f>
        <v>GⅢ</v>
      </c>
      <c r="E62" s="1" t="str">
        <f>[1]マスタデータレース一覧!H965</f>
        <v>重</v>
      </c>
      <c r="F62" s="1" t="str">
        <f>MID([1]マスタデータレース一覧!B965,FIND("回",[1]マスタデータレース一覧!B965)+1,2)</f>
        <v>福島</v>
      </c>
      <c r="G62" s="1" t="str">
        <f>MID([1]マスタデータレース一覧!G965,2,FIND("・",[1]マスタデータレース一覧!G965)-2)</f>
        <v>芝</v>
      </c>
      <c r="H62" s="2" t="str">
        <f>[1]マスタデータレース一覧!F965</f>
        <v>2,000</v>
      </c>
      <c r="I62" s="1" t="str">
        <f>MID([1]マスタデータレース一覧!G965,FIND("・",[1]マスタデータレース一覧!G965,1)+1,FIND("）",[1]マスタデータレース一覧!G965,1)-FIND("・",[1]マスタデータレース一覧!G965,1)-1)</f>
        <v>右</v>
      </c>
      <c r="J62" s="1" t="str">
        <f>[1]マスタデータレース一覧!E965</f>
        <v>15時45分</v>
      </c>
      <c r="K62" s="1" t="str">
        <f>MID([1]マスタデータレース一覧!D965,3,2)</f>
        <v>曇</v>
      </c>
    </row>
    <row r="63" spans="1:11" x14ac:dyDescent="0.4">
      <c r="A63" s="1">
        <f>[1]マスタデータレース一覧!W981</f>
        <v>3054</v>
      </c>
      <c r="B63" s="1" t="str">
        <f>[1]マスタデータレース一覧!C981</f>
        <v>ＣＢＣ賞</v>
      </c>
      <c r="C63" s="1" t="str">
        <f>MID([1]マスタデータレース一覧!B981,1,FIND("）",[1]マスタデータレース一覧!B981))</f>
        <v>2020年7月5日（日曜）</v>
      </c>
      <c r="D63" s="1" t="str">
        <f>[1]マスタデータレース一覧!I981</f>
        <v>GⅢ</v>
      </c>
      <c r="E63" s="1" t="str">
        <f>[1]マスタデータレース一覧!H981</f>
        <v>稍重</v>
      </c>
      <c r="F63" s="1" t="str">
        <f>MID([1]マスタデータレース一覧!B981,FIND("回",[1]マスタデータレース一覧!B981)+1,2)</f>
        <v>阪神</v>
      </c>
      <c r="G63" s="1" t="str">
        <f>MID([1]マスタデータレース一覧!G981,2,FIND("・",[1]マスタデータレース一覧!G981)-2)</f>
        <v>芝</v>
      </c>
      <c r="H63" s="2" t="str">
        <f>[1]マスタデータレース一覧!F981</f>
        <v>1,200</v>
      </c>
      <c r="I63" s="1" t="str">
        <f>MID([1]マスタデータレース一覧!G981,FIND("・",[1]マスタデータレース一覧!G981,1)+1,FIND("）",[1]マスタデータレース一覧!G981,1)-FIND("・",[1]マスタデータレース一覧!G981,1)-1)</f>
        <v>右</v>
      </c>
      <c r="J63" s="1" t="str">
        <f>[1]マスタデータレース一覧!E981</f>
        <v>15時35分</v>
      </c>
      <c r="K63" s="1" t="str">
        <f>MID([1]マスタデータレース一覧!D981,3,2)</f>
        <v>晴</v>
      </c>
    </row>
    <row r="64" spans="1:11" x14ac:dyDescent="0.4">
      <c r="A64" s="1">
        <f>[1]マスタデータレース一覧!W997</f>
        <v>3038</v>
      </c>
      <c r="B64" s="1" t="str">
        <f>[1]マスタデータレース一覧!C997</f>
        <v>ラジオＮＩＫＫＥＩ賞</v>
      </c>
      <c r="C64" s="1" t="str">
        <f>MID([1]マスタデータレース一覧!B997,1,FIND("）",[1]マスタデータレース一覧!B997))</f>
        <v>2020年7月5日（日曜）</v>
      </c>
      <c r="D64" s="1" t="str">
        <f>[1]マスタデータレース一覧!I997</f>
        <v>GⅢ</v>
      </c>
      <c r="E64" s="1" t="str">
        <f>[1]マスタデータレース一覧!H997</f>
        <v>稍重</v>
      </c>
      <c r="F64" s="1" t="str">
        <f>MID([1]マスタデータレース一覧!B997,FIND("回",[1]マスタデータレース一覧!B997)+1,2)</f>
        <v>福島</v>
      </c>
      <c r="G64" s="1" t="str">
        <f>MID([1]マスタデータレース一覧!G997,2,FIND("・",[1]マスタデータレース一覧!G997)-2)</f>
        <v>芝</v>
      </c>
      <c r="H64" s="2" t="str">
        <f>[1]マスタデータレース一覧!F997</f>
        <v>1,800</v>
      </c>
      <c r="I64" s="1" t="str">
        <f>MID([1]マスタデータレース一覧!G997,FIND("・",[1]マスタデータレース一覧!G997,1)+1,FIND("）",[1]マスタデータレース一覧!G997,1)-FIND("・",[1]マスタデータレース一覧!G997,1)-1)</f>
        <v>右</v>
      </c>
      <c r="J64" s="1" t="str">
        <f>[1]マスタデータレース一覧!E997</f>
        <v>15時45分</v>
      </c>
      <c r="K64" s="1" t="str">
        <f>MID([1]マスタデータレース一覧!D997,3,2)</f>
        <v>曇</v>
      </c>
    </row>
    <row r="65" spans="1:11" x14ac:dyDescent="0.4">
      <c r="A65" s="1">
        <f>[1]マスタデータレース一覧!W1009</f>
        <v>3026</v>
      </c>
      <c r="B65" s="1" t="str">
        <f>[1]マスタデータレース一覧!C1009</f>
        <v>宝塚記念</v>
      </c>
      <c r="C65" s="1" t="str">
        <f>MID([1]マスタデータレース一覧!B1009,1,FIND("）",[1]マスタデータレース一覧!B1009))</f>
        <v>2020年6月28日（日曜）</v>
      </c>
      <c r="D65" s="1" t="str">
        <f>[1]マスタデータレース一覧!I1009</f>
        <v>GⅠ</v>
      </c>
      <c r="E65" s="1" t="str">
        <f>[1]マスタデータレース一覧!H1009</f>
        <v>稍重</v>
      </c>
      <c r="F65" s="1" t="str">
        <f>MID([1]マスタデータレース一覧!B1009,FIND("回",[1]マスタデータレース一覧!B1009)+1,2)</f>
        <v>阪神</v>
      </c>
      <c r="G65" s="1" t="str">
        <f>MID([1]マスタデータレース一覧!G1009,2,FIND("・",[1]マスタデータレース一覧!G1009)-2)</f>
        <v>芝</v>
      </c>
      <c r="H65" s="2" t="str">
        <f>[1]マスタデータレース一覧!F1009</f>
        <v>2,200</v>
      </c>
      <c r="I65" s="1" t="str">
        <f>MID([1]マスタデータレース一覧!G1009,FIND("・",[1]マスタデータレース一覧!G1009,1)+1,FIND("）",[1]マスタデータレース一覧!G1009,1)-FIND("・",[1]マスタデータレース一覧!G1009,1)-1)</f>
        <v>右</v>
      </c>
      <c r="J65" s="1" t="str">
        <f>[1]マスタデータレース一覧!E1009</f>
        <v>15時40分</v>
      </c>
      <c r="K65" s="1" t="str">
        <f>MID([1]マスタデータレース一覧!D1009,3,2)</f>
        <v>曇</v>
      </c>
    </row>
    <row r="66" spans="1:11" x14ac:dyDescent="0.4">
      <c r="A66" s="1">
        <f>[1]マスタデータレース一覧!W1041</f>
        <v>2994</v>
      </c>
      <c r="B66" s="1" t="str">
        <f>[1]マスタデータレース一覧!C1041</f>
        <v>函館スプリントステークス</v>
      </c>
      <c r="C66" s="1" t="str">
        <f>MID([1]マスタデータレース一覧!B1041,1,FIND("）",[1]マスタデータレース一覧!B1041))</f>
        <v>2020年6月21日（日曜）</v>
      </c>
      <c r="D66" s="1" t="str">
        <f>[1]マスタデータレース一覧!I1041</f>
        <v>GⅢ</v>
      </c>
      <c r="E66" s="1" t="str">
        <f>[1]マスタデータレース一覧!H1041</f>
        <v>良</v>
      </c>
      <c r="F66" s="1" t="str">
        <f>MID([1]マスタデータレース一覧!B1041,FIND("回",[1]マスタデータレース一覧!B1041)+1,2)</f>
        <v>函館</v>
      </c>
      <c r="G66" s="1" t="str">
        <f>MID([1]マスタデータレース一覧!G1041,2,FIND("・",[1]マスタデータレース一覧!G1041)-2)</f>
        <v>芝</v>
      </c>
      <c r="H66" s="2" t="str">
        <f>[1]マスタデータレース一覧!F1041</f>
        <v>1,200</v>
      </c>
      <c r="I66" s="1" t="str">
        <f>MID([1]マスタデータレース一覧!G1041,FIND("・",[1]マスタデータレース一覧!G1041,1)+1,FIND("）",[1]マスタデータレース一覧!G1041,1)-FIND("・",[1]マスタデータレース一覧!G1041,1)-1)</f>
        <v>右</v>
      </c>
      <c r="J66" s="1" t="str">
        <f>[1]マスタデータレース一覧!E1041</f>
        <v>15時25分</v>
      </c>
      <c r="K66" s="1" t="str">
        <f>MID([1]マスタデータレース一覧!D1041,3,2)</f>
        <v>晴</v>
      </c>
    </row>
    <row r="67" spans="1:11" x14ac:dyDescent="0.4">
      <c r="A67" s="1">
        <f>[1]マスタデータレース一覧!W1057</f>
        <v>2978</v>
      </c>
      <c r="B67" s="1" t="str">
        <f>[1]マスタデータレース一覧!C1057</f>
        <v>ユニコーンステークス</v>
      </c>
      <c r="C67" s="1" t="str">
        <f>MID([1]マスタデータレース一覧!B1057,1,FIND("）",[1]マスタデータレース一覧!B1057))</f>
        <v>2020年6月21日（日曜）</v>
      </c>
      <c r="D67" s="1" t="str">
        <f>[1]マスタデータレース一覧!I1057</f>
        <v>GⅢ</v>
      </c>
      <c r="E67" s="1" t="str">
        <f>[1]マスタデータレース一覧!H1057</f>
        <v>稍重</v>
      </c>
      <c r="F67" s="1" t="str">
        <f>MID([1]マスタデータレース一覧!B1057,FIND("回",[1]マスタデータレース一覧!B1057)+1,2)</f>
        <v>東京</v>
      </c>
      <c r="G67" s="1" t="str">
        <f>MID([1]マスタデータレース一覧!G1057,2,FIND("・",[1]マスタデータレース一覧!G1057)-2)</f>
        <v>ダート</v>
      </c>
      <c r="H67" s="2" t="str">
        <f>[1]マスタデータレース一覧!F1057</f>
        <v>1,600</v>
      </c>
      <c r="I67" s="1" t="str">
        <f>MID([1]マスタデータレース一覧!G1057,FIND("・",[1]マスタデータレース一覧!G1057,1)+1,FIND("）",[1]マスタデータレース一覧!G1057,1)-FIND("・",[1]マスタデータレース一覧!G1057,1)-1)</f>
        <v>左</v>
      </c>
      <c r="J67" s="1" t="str">
        <f>[1]マスタデータレース一覧!E1057</f>
        <v>15時45分</v>
      </c>
      <c r="K67" s="1" t="str">
        <f>MID([1]マスタデータレース一覧!D1057,3,2)</f>
        <v>曇</v>
      </c>
    </row>
    <row r="68" spans="1:11" x14ac:dyDescent="0.4">
      <c r="A68" s="1">
        <f>[1]マスタデータレース一覧!W1073</f>
        <v>2962</v>
      </c>
      <c r="B68" s="1" t="str">
        <f>[1]マスタデータレース一覧!C1073</f>
        <v>マーメイドステークス</v>
      </c>
      <c r="C68" s="1" t="str">
        <f>MID([1]マスタデータレース一覧!B1073,1,FIND("）",[1]マスタデータレース一覧!B1073))</f>
        <v>2020年6月14日（日曜）</v>
      </c>
      <c r="D68" s="1" t="str">
        <f>[1]マスタデータレース一覧!I1073</f>
        <v>GⅢ</v>
      </c>
      <c r="E68" s="1" t="str">
        <f>[1]マスタデータレース一覧!H1073</f>
        <v>稍重</v>
      </c>
      <c r="F68" s="1" t="str">
        <f>MID([1]マスタデータレース一覧!B1073,FIND("回",[1]マスタデータレース一覧!B1073)+1,2)</f>
        <v>阪神</v>
      </c>
      <c r="G68" s="1" t="str">
        <f>MID([1]マスタデータレース一覧!G1073,2,FIND("・",[1]マスタデータレース一覧!G1073)-2)</f>
        <v>芝</v>
      </c>
      <c r="H68" s="2" t="str">
        <f>[1]マスタデータレース一覧!F1073</f>
        <v>2,000</v>
      </c>
      <c r="I68" s="1" t="str">
        <f>MID([1]マスタデータレース一覧!G1073,FIND("・",[1]マスタデータレース一覧!G1073,1)+1,FIND("）",[1]マスタデータレース一覧!G1073,1)-FIND("・",[1]マスタデータレース一覧!G1073,1)-1)</f>
        <v>右</v>
      </c>
      <c r="J68" s="1" t="str">
        <f>[1]マスタデータレース一覧!E1073</f>
        <v>15時35分</v>
      </c>
      <c r="K68" s="1" t="str">
        <f>MID([1]マスタデータレース一覧!D1073,3,2)</f>
        <v>曇</v>
      </c>
    </row>
    <row r="69" spans="1:11" x14ac:dyDescent="0.4">
      <c r="A69" s="1">
        <f>[1]マスタデータレース一覧!W1089</f>
        <v>2946</v>
      </c>
      <c r="B69" s="1" t="str">
        <f>[1]マスタデータレース一覧!C1089</f>
        <v>エプソムカップ</v>
      </c>
      <c r="C69" s="1" t="str">
        <f>MID([1]マスタデータレース一覧!B1089,1,FIND("）",[1]マスタデータレース一覧!B1089))</f>
        <v>2020年6月14日（日曜）</v>
      </c>
      <c r="D69" s="1" t="str">
        <f>[1]マスタデータレース一覧!I1089</f>
        <v>GⅢ</v>
      </c>
      <c r="E69" s="1" t="str">
        <f>[1]マスタデータレース一覧!H1089</f>
        <v>不良</v>
      </c>
      <c r="F69" s="1" t="str">
        <f>MID([1]マスタデータレース一覧!B1089,FIND("回",[1]マスタデータレース一覧!B1089)+1,2)</f>
        <v>東京</v>
      </c>
      <c r="G69" s="1" t="str">
        <f>MID([1]マスタデータレース一覧!G1089,2,FIND("・",[1]マスタデータレース一覧!G1089)-2)</f>
        <v>芝</v>
      </c>
      <c r="H69" s="2" t="str">
        <f>[1]マスタデータレース一覧!F1089</f>
        <v>1,800</v>
      </c>
      <c r="I69" s="1" t="str">
        <f>MID([1]マスタデータレース一覧!G1089,FIND("・",[1]マスタデータレース一覧!G1089,1)+1,FIND("）",[1]マスタデータレース一覧!G1089,1)-FIND("・",[1]マスタデータレース一覧!G1089,1)-1)</f>
        <v>左</v>
      </c>
      <c r="J69" s="1" t="str">
        <f>[1]マスタデータレース一覧!E1089</f>
        <v>15時45分</v>
      </c>
      <c r="K69" s="1" t="str">
        <f>MID([1]マスタデータレース一覧!D1089,3,2)</f>
        <v>曇</v>
      </c>
    </row>
    <row r="70" spans="1:11" x14ac:dyDescent="0.4">
      <c r="A70" s="1">
        <f>[1]マスタデータレース一覧!W1107</f>
        <v>2928</v>
      </c>
      <c r="B70" s="1" t="str">
        <f>[1]マスタデータレース一覧!C1107</f>
        <v>農林水産省賞典安田記念</v>
      </c>
      <c r="C70" s="1" t="str">
        <f>MID([1]マスタデータレース一覧!B1107,1,FIND("）",[1]マスタデータレース一覧!B1107))</f>
        <v>2020年6月7日（日曜）</v>
      </c>
      <c r="D70" s="1" t="str">
        <f>[1]マスタデータレース一覧!I1107</f>
        <v>GⅠ</v>
      </c>
      <c r="E70" s="1" t="str">
        <f>[1]マスタデータレース一覧!H1107</f>
        <v>稍重</v>
      </c>
      <c r="F70" s="1" t="str">
        <f>MID([1]マスタデータレース一覧!B1107,FIND("回",[1]マスタデータレース一覧!B1107)+1,2)</f>
        <v>東京</v>
      </c>
      <c r="G70" s="1" t="str">
        <f>MID([1]マスタデータレース一覧!G1107,2,FIND("・",[1]マスタデータレース一覧!G1107)-2)</f>
        <v>芝</v>
      </c>
      <c r="H70" s="2" t="str">
        <f>[1]マスタデータレース一覧!F1107</f>
        <v>1,600</v>
      </c>
      <c r="I70" s="1" t="str">
        <f>MID([1]マスタデータレース一覧!G1107,FIND("・",[1]マスタデータレース一覧!G1107,1)+1,FIND("）",[1]マスタデータレース一覧!G1107,1)-FIND("・",[1]マスタデータレース一覧!G1107,1)-1)</f>
        <v>左</v>
      </c>
      <c r="J70" s="1" t="str">
        <f>[1]マスタデータレース一覧!E1107</f>
        <v>15時40分</v>
      </c>
      <c r="K70" s="1" t="str">
        <f>MID([1]マスタデータレース一覧!D1107,3,2)</f>
        <v>晴</v>
      </c>
    </row>
    <row r="71" spans="1:11" x14ac:dyDescent="0.4">
      <c r="A71" s="1">
        <f>[1]マスタデータレース一覧!W1121</f>
        <v>2914</v>
      </c>
      <c r="B71" s="1" t="str">
        <f>[1]マスタデータレース一覧!C1121</f>
        <v>農林水産省賞典鳴尾記念</v>
      </c>
      <c r="C71" s="1" t="str">
        <f>MID([1]マスタデータレース一覧!B1121,1,FIND("）",[1]マスタデータレース一覧!B1121))</f>
        <v>2020年6月6日（土曜）</v>
      </c>
      <c r="D71" s="1" t="str">
        <f>[1]マスタデータレース一覧!I1121</f>
        <v>GⅢ</v>
      </c>
      <c r="E71" s="1" t="str">
        <f>[1]マスタデータレース一覧!H1121</f>
        <v>良</v>
      </c>
      <c r="F71" s="1" t="str">
        <f>MID([1]マスタデータレース一覧!B1121,FIND("回",[1]マスタデータレース一覧!B1121)+1,2)</f>
        <v>阪神</v>
      </c>
      <c r="G71" s="1" t="str">
        <f>MID([1]マスタデータレース一覧!G1121,2,FIND("・",[1]マスタデータレース一覧!G1121)-2)</f>
        <v>芝</v>
      </c>
      <c r="H71" s="2" t="str">
        <f>[1]マスタデータレース一覧!F1121</f>
        <v>2,000</v>
      </c>
      <c r="I71" s="1" t="str">
        <f>MID([1]マスタデータレース一覧!G1121,FIND("・",[1]マスタデータレース一覧!G1121,1)+1,FIND("）",[1]マスタデータレース一覧!G1121,1)-FIND("・",[1]マスタデータレース一覧!G1121,1)-1)</f>
        <v>右</v>
      </c>
      <c r="J71" s="1" t="str">
        <f>[1]マスタデータレース一覧!E1121</f>
        <v>15時35分</v>
      </c>
      <c r="K71" s="1" t="str">
        <f>MID([1]マスタデータレース一覧!D1121,3,2)</f>
        <v>晴</v>
      </c>
    </row>
    <row r="72" spans="1:11" x14ac:dyDescent="0.4">
      <c r="A72" s="1">
        <f>[1]マスタデータレース一覧!W1137</f>
        <v>2898</v>
      </c>
      <c r="B72" s="1" t="str">
        <f>[1]マスタデータレース一覧!C1137</f>
        <v>農林水産省賞典目黒記念</v>
      </c>
      <c r="C72" s="1" t="str">
        <f>MID([1]マスタデータレース一覧!B1137,1,FIND("）",[1]マスタデータレース一覧!B1137))</f>
        <v>2020年5月31日（日曜）</v>
      </c>
      <c r="D72" s="1" t="str">
        <f>[1]マスタデータレース一覧!I1137</f>
        <v>GⅡ</v>
      </c>
      <c r="E72" s="1" t="str">
        <f>[1]マスタデータレース一覧!H1137</f>
        <v>良</v>
      </c>
      <c r="F72" s="1" t="str">
        <f>MID([1]マスタデータレース一覧!B1137,FIND("回",[1]マスタデータレース一覧!B1137)+1,2)</f>
        <v>東京</v>
      </c>
      <c r="G72" s="1" t="str">
        <f>MID([1]マスタデータレース一覧!G1137,2,FIND("・",[1]マスタデータレース一覧!G1137)-2)</f>
        <v>芝</v>
      </c>
      <c r="H72" s="2" t="str">
        <f>[1]マスタデータレース一覧!F1137</f>
        <v>2,500</v>
      </c>
      <c r="I72" s="1" t="str">
        <f>MID([1]マスタデータレース一覧!G1137,FIND("・",[1]マスタデータレース一覧!G1137,1)+1,FIND("）",[1]マスタデータレース一覧!G1137,1)-FIND("・",[1]マスタデータレース一覧!G1137,1)-1)</f>
        <v>左</v>
      </c>
      <c r="J72" s="1" t="str">
        <f>[1]マスタデータレース一覧!E1137</f>
        <v>17時00分</v>
      </c>
      <c r="K72" s="1" t="str">
        <f>MID([1]マスタデータレース一覧!D1137,3,2)</f>
        <v>曇</v>
      </c>
    </row>
    <row r="73" spans="1:11" x14ac:dyDescent="0.4">
      <c r="A73" s="1">
        <f>[1]マスタデータレース一覧!W1155</f>
        <v>2880</v>
      </c>
      <c r="B73" s="1" t="str">
        <f>[1]マスタデータレース一覧!C1155</f>
        <v>東京優駿</v>
      </c>
      <c r="C73" s="1" t="str">
        <f>MID([1]マスタデータレース一覧!B1155,1,FIND("）",[1]マスタデータレース一覧!B1155))</f>
        <v>2020年5月31日（日曜）</v>
      </c>
      <c r="D73" s="1" t="str">
        <f>[1]マスタデータレース一覧!I1155</f>
        <v>GⅠ</v>
      </c>
      <c r="E73" s="1" t="str">
        <f>[1]マスタデータレース一覧!H1155</f>
        <v>良</v>
      </c>
      <c r="F73" s="1" t="str">
        <f>MID([1]マスタデータレース一覧!B1155,FIND("回",[1]マスタデータレース一覧!B1155)+1,2)</f>
        <v>東京</v>
      </c>
      <c r="G73" s="1" t="str">
        <f>MID([1]マスタデータレース一覧!G1155,2,FIND("・",[1]マスタデータレース一覧!G1155)-2)</f>
        <v>芝</v>
      </c>
      <c r="H73" s="2" t="str">
        <f>[1]マスタデータレース一覧!F1155</f>
        <v>2,400</v>
      </c>
      <c r="I73" s="1" t="str">
        <f>MID([1]マスタデータレース一覧!G1155,FIND("・",[1]マスタデータレース一覧!G1155,1)+1,FIND("）",[1]マスタデータレース一覧!G1155,1)-FIND("・",[1]マスタデータレース一覧!G1155,1)-1)</f>
        <v>左</v>
      </c>
      <c r="J73" s="1" t="str">
        <f>[1]マスタデータレース一覧!E1155</f>
        <v>15時40分</v>
      </c>
      <c r="K73" s="1" t="str">
        <f>MID([1]マスタデータレース一覧!D1155,3,2)</f>
        <v>曇</v>
      </c>
    </row>
    <row r="74" spans="1:11" x14ac:dyDescent="0.4">
      <c r="A74" s="1">
        <f>[1]マスタデータレース一覧!W1173</f>
        <v>2862</v>
      </c>
      <c r="B74" s="1" t="str">
        <f>[1]マスタデータレース一覧!C1173</f>
        <v>葵ステークス</v>
      </c>
      <c r="C74" s="1" t="str">
        <f>MID([1]マスタデータレース一覧!B1173,1,FIND("）",[1]マスタデータレース一覧!B1173))</f>
        <v>2020年5月30日（土曜）</v>
      </c>
      <c r="D74" s="1" t="str">
        <f>[1]マスタデータレース一覧!I1173</f>
        <v>重賞</v>
      </c>
      <c r="E74" s="1" t="str">
        <f>[1]マスタデータレース一覧!H1173</f>
        <v>良</v>
      </c>
      <c r="F74" s="1" t="str">
        <f>MID([1]マスタデータレース一覧!B1173,FIND("回",[1]マスタデータレース一覧!B1173)+1,2)</f>
        <v>京都</v>
      </c>
      <c r="G74" s="1" t="str">
        <f>MID([1]マスタデータレース一覧!G1173,2,FIND("・",[1]マスタデータレース一覧!G1173)-2)</f>
        <v>芝</v>
      </c>
      <c r="H74" s="2" t="str">
        <f>[1]マスタデータレース一覧!F1173</f>
        <v>1,200</v>
      </c>
      <c r="I74" s="1" t="str">
        <f>MID([1]マスタデータレース一覧!G1173,FIND("・",[1]マスタデータレース一覧!G1173,1)+1,FIND("）",[1]マスタデータレース一覧!G1173,1)-FIND("・",[1]マスタデータレース一覧!G1173,1)-1)</f>
        <v>右</v>
      </c>
      <c r="J74" s="1" t="str">
        <f>[1]マスタデータレース一覧!E1173</f>
        <v>15時35分</v>
      </c>
      <c r="K74" s="1" t="str">
        <f>MID([1]マスタデータレース一覧!D1173,3,2)</f>
        <v>曇</v>
      </c>
    </row>
    <row r="75" spans="1:11" x14ac:dyDescent="0.4">
      <c r="A75" s="1">
        <f>[1]マスタデータレース一覧!W1189</f>
        <v>2846</v>
      </c>
      <c r="B75" s="1" t="str">
        <f>[1]マスタデータレース一覧!C1189</f>
        <v>優駿牝馬</v>
      </c>
      <c r="C75" s="1" t="str">
        <f>MID([1]マスタデータレース一覧!B1189,1,FIND("）",[1]マスタデータレース一覧!B1189))</f>
        <v>2020年5月24日（日曜）</v>
      </c>
      <c r="D75" s="1" t="str">
        <f>[1]マスタデータレース一覧!I1189</f>
        <v>GⅠ</v>
      </c>
      <c r="E75" s="1" t="str">
        <f>[1]マスタデータレース一覧!H1189</f>
        <v>良</v>
      </c>
      <c r="F75" s="1" t="str">
        <f>MID([1]マスタデータレース一覧!B1189,FIND("回",[1]マスタデータレース一覧!B1189)+1,2)</f>
        <v>東京</v>
      </c>
      <c r="G75" s="1" t="str">
        <f>MID([1]マスタデータレース一覧!G1189,2,FIND("・",[1]マスタデータレース一覧!G1189)-2)</f>
        <v>芝</v>
      </c>
      <c r="H75" s="2" t="str">
        <f>[1]マスタデータレース一覧!F1189</f>
        <v>2,400</v>
      </c>
      <c r="I75" s="1" t="str">
        <f>MID([1]マスタデータレース一覧!G1189,FIND("・",[1]マスタデータレース一覧!G1189,1)+1,FIND("）",[1]マスタデータレース一覧!G1189,1)-FIND("・",[1]マスタデータレース一覧!G1189,1)-1)</f>
        <v>左</v>
      </c>
      <c r="J75" s="1" t="str">
        <f>[1]マスタデータレース一覧!E1189</f>
        <v>15時40分</v>
      </c>
      <c r="K75" s="1" t="str">
        <f>MID([1]マスタデータレース一覧!D1189,3,2)</f>
        <v>晴</v>
      </c>
    </row>
    <row r="76" spans="1:11" x14ac:dyDescent="0.4">
      <c r="A76" s="1">
        <f>[1]マスタデータレース一覧!W1207</f>
        <v>2828</v>
      </c>
      <c r="B76" s="1" t="str">
        <f>[1]マスタデータレース一覧!C1207</f>
        <v>平安ステークス</v>
      </c>
      <c r="C76" s="1" t="str">
        <f>MID([1]マスタデータレース一覧!B1207,1,FIND("）",[1]マスタデータレース一覧!B1207))</f>
        <v>2020年5月23日（土曜）</v>
      </c>
      <c r="D76" s="1" t="str">
        <f>[1]マスタデータレース一覧!I1207</f>
        <v>GⅢ</v>
      </c>
      <c r="E76" s="1" t="str">
        <f>[1]マスタデータレース一覧!H1207</f>
        <v>良</v>
      </c>
      <c r="F76" s="1" t="str">
        <f>MID([1]マスタデータレース一覧!B1207,FIND("回",[1]マスタデータレース一覧!B1207)+1,2)</f>
        <v>京都</v>
      </c>
      <c r="G76" s="1" t="str">
        <f>MID([1]マスタデータレース一覧!G1207,2,FIND("・",[1]マスタデータレース一覧!G1207)-2)</f>
        <v>ダート</v>
      </c>
      <c r="H76" s="2" t="str">
        <f>[1]マスタデータレース一覧!F1207</f>
        <v>1,900</v>
      </c>
      <c r="I76" s="1" t="str">
        <f>MID([1]マスタデータレース一覧!G1207,FIND("・",[1]マスタデータレース一覧!G1207,1)+1,FIND("）",[1]マスタデータレース一覧!G1207,1)-FIND("・",[1]マスタデータレース一覧!G1207,1)-1)</f>
        <v>右</v>
      </c>
      <c r="J76" s="1" t="str">
        <f>[1]マスタデータレース一覧!E1207</f>
        <v>15時35分</v>
      </c>
      <c r="K76" s="1" t="str">
        <f>MID([1]マスタデータレース一覧!D1207,3,2)</f>
        <v>晴</v>
      </c>
    </row>
    <row r="77" spans="1:11" x14ac:dyDescent="0.4">
      <c r="A77" s="1">
        <f>[1]マスタデータレース一覧!W1221</f>
        <v>2814</v>
      </c>
      <c r="B77" s="1" t="str">
        <f>[1]マスタデータレース一覧!C1221</f>
        <v>ヴィクトリアマイル</v>
      </c>
      <c r="C77" s="1" t="str">
        <f>MID([1]マスタデータレース一覧!B1221,1,FIND("）",[1]マスタデータレース一覧!B1221))</f>
        <v>2020年5月17日（日曜）</v>
      </c>
      <c r="D77" s="1" t="str">
        <f>[1]マスタデータレース一覧!I1221</f>
        <v>GⅠ</v>
      </c>
      <c r="E77" s="1" t="str">
        <f>[1]マスタデータレース一覧!H1221</f>
        <v>良</v>
      </c>
      <c r="F77" s="1" t="str">
        <f>MID([1]マスタデータレース一覧!B1221,FIND("回",[1]マスタデータレース一覧!B1221)+1,2)</f>
        <v>東京</v>
      </c>
      <c r="G77" s="1" t="str">
        <f>MID([1]マスタデータレース一覧!G1221,2,FIND("・",[1]マスタデータレース一覧!G1221)-2)</f>
        <v>芝</v>
      </c>
      <c r="H77" s="2" t="str">
        <f>[1]マスタデータレース一覧!F1221</f>
        <v>1,600</v>
      </c>
      <c r="I77" s="1" t="str">
        <f>MID([1]マスタデータレース一覧!G1221,FIND("・",[1]マスタデータレース一覧!G1221,1)+1,FIND("）",[1]マスタデータレース一覧!G1221,1)-FIND("・",[1]マスタデータレース一覧!G1221,1)-1)</f>
        <v>左</v>
      </c>
      <c r="J77" s="1" t="str">
        <f>[1]マスタデータレース一覧!E1221</f>
        <v>15時40分</v>
      </c>
      <c r="K77" s="1" t="str">
        <f>MID([1]マスタデータレース一覧!D1221,3,2)</f>
        <v>晴</v>
      </c>
    </row>
    <row r="78" spans="1:11" x14ac:dyDescent="0.4">
      <c r="A78" s="1">
        <f>[1]マスタデータレース一覧!W1249</f>
        <v>2786</v>
      </c>
      <c r="B78" s="1" t="str">
        <f>[1]マスタデータレース一覧!C1249</f>
        <v>京王杯スプリングカップ</v>
      </c>
      <c r="C78" s="1" t="str">
        <f>MID([1]マスタデータレース一覧!B1249,1,FIND("）",[1]マスタデータレース一覧!B1249))</f>
        <v>2020年5月16日（土曜）</v>
      </c>
      <c r="D78" s="1" t="str">
        <f>[1]マスタデータレース一覧!I1249</f>
        <v>GⅡ</v>
      </c>
      <c r="E78" s="1" t="str">
        <f>[1]マスタデータレース一覧!H1249</f>
        <v>稍重</v>
      </c>
      <c r="F78" s="1" t="str">
        <f>MID([1]マスタデータレース一覧!B1249,FIND("回",[1]マスタデータレース一覧!B1249)+1,2)</f>
        <v>東京</v>
      </c>
      <c r="G78" s="1" t="str">
        <f>MID([1]マスタデータレース一覧!G1249,2,FIND("・",[1]マスタデータレース一覧!G1249)-2)</f>
        <v>芝</v>
      </c>
      <c r="H78" s="2" t="str">
        <f>[1]マスタデータレース一覧!F1249</f>
        <v>1,400</v>
      </c>
      <c r="I78" s="1" t="str">
        <f>MID([1]マスタデータレース一覧!G1249,FIND("・",[1]マスタデータレース一覧!G1249,1)+1,FIND("）",[1]マスタデータレース一覧!G1249,1)-FIND("・",[1]マスタデータレース一覧!G1249,1)-1)</f>
        <v>左</v>
      </c>
      <c r="J78" s="1" t="str">
        <f>[1]マスタデータレース一覧!E1249</f>
        <v>15時45分</v>
      </c>
      <c r="K78" s="1" t="str">
        <f>MID([1]マスタデータレース一覧!D1249,3,2)</f>
        <v>雨</v>
      </c>
    </row>
    <row r="79" spans="1:11" x14ac:dyDescent="0.4">
      <c r="A79" s="1">
        <f>[1]マスタデータレース一覧!W1262</f>
        <v>2773</v>
      </c>
      <c r="B79" s="1" t="str">
        <f>[1]マスタデータレース一覧!C1262</f>
        <v>新潟大賞典</v>
      </c>
      <c r="C79" s="1" t="str">
        <f>MID([1]マスタデータレース一覧!B1262,1,FIND("）",[1]マスタデータレース一覧!B1262))</f>
        <v>2020年5月10日（日曜）</v>
      </c>
      <c r="D79" s="1" t="str">
        <f>[1]マスタデータレース一覧!I1262</f>
        <v>GⅢ</v>
      </c>
      <c r="E79" s="1" t="str">
        <f>[1]マスタデータレース一覧!H1262</f>
        <v>良</v>
      </c>
      <c r="F79" s="1" t="str">
        <f>MID([1]マスタデータレース一覧!B1262,FIND("回",[1]マスタデータレース一覧!B1262)+1,2)</f>
        <v>新潟</v>
      </c>
      <c r="G79" s="1" t="str">
        <f>MID([1]マスタデータレース一覧!G1262,2,FIND("・",[1]マスタデータレース一覧!G1262)-2)</f>
        <v>芝</v>
      </c>
      <c r="H79" s="2" t="str">
        <f>[1]マスタデータレース一覧!F1262</f>
        <v>2,000</v>
      </c>
      <c r="I79" s="1" t="str">
        <f>MID([1]マスタデータレース一覧!G1262,FIND("・",[1]マスタデータレース一覧!G1262,1)+1,FIND("）",[1]マスタデータレース一覧!G1262,1)-FIND("・",[1]マスタデータレース一覧!G1262,1)-1)</f>
        <v>左外</v>
      </c>
      <c r="J79" s="1" t="str">
        <f>[1]マスタデータレース一覧!E1262</f>
        <v>15時20分</v>
      </c>
      <c r="K79" s="1" t="str">
        <f>MID([1]マスタデータレース一覧!D1262,3,2)</f>
        <v>曇</v>
      </c>
    </row>
    <row r="80" spans="1:11" x14ac:dyDescent="0.4">
      <c r="A80" s="1">
        <f>[1]マスタデータレース一覧!W1278</f>
        <v>2757</v>
      </c>
      <c r="B80" s="1" t="str">
        <f>[1]マスタデータレース一覧!C1278</f>
        <v>ＮＨＫマイルカップ</v>
      </c>
      <c r="C80" s="1" t="str">
        <f>MID([1]マスタデータレース一覧!B1278,1,FIND("）",[1]マスタデータレース一覧!B1278))</f>
        <v>2020年5月10日（日曜）</v>
      </c>
      <c r="D80" s="1" t="str">
        <f>[1]マスタデータレース一覧!I1278</f>
        <v>GⅠ</v>
      </c>
      <c r="E80" s="1" t="str">
        <f>[1]マスタデータレース一覧!H1278</f>
        <v>良</v>
      </c>
      <c r="F80" s="1" t="str">
        <f>MID([1]マスタデータレース一覧!B1278,FIND("回",[1]マスタデータレース一覧!B1278)+1,2)</f>
        <v>東京</v>
      </c>
      <c r="G80" s="1" t="str">
        <f>MID([1]マスタデータレース一覧!G1278,2,FIND("・",[1]マスタデータレース一覧!G1278)-2)</f>
        <v>芝</v>
      </c>
      <c r="H80" s="2" t="str">
        <f>[1]マスタデータレース一覧!F1278</f>
        <v>1,600</v>
      </c>
      <c r="I80" s="1" t="str">
        <f>MID([1]マスタデータレース一覧!G1278,FIND("・",[1]マスタデータレース一覧!G1278,1)+1,FIND("）",[1]マスタデータレース一覧!G1278,1)-FIND("・",[1]マスタデータレース一覧!G1278,1)-1)</f>
        <v>左</v>
      </c>
      <c r="J80" s="1" t="str">
        <f>[1]マスタデータレース一覧!E1278</f>
        <v>15時40分</v>
      </c>
      <c r="K80" s="1" t="str">
        <f>MID([1]マスタデータレース一覧!D1278,3,2)</f>
        <v>晴</v>
      </c>
    </row>
    <row r="81" spans="1:11" x14ac:dyDescent="0.4">
      <c r="A81" s="1">
        <f>[1]マスタデータレース一覧!W1296</f>
        <v>2739</v>
      </c>
      <c r="B81" s="1" t="str">
        <f>[1]マスタデータレース一覧!C1296</f>
        <v>京都新聞杯</v>
      </c>
      <c r="C81" s="1" t="str">
        <f>MID([1]マスタデータレース一覧!B1296,1,FIND("）",[1]マスタデータレース一覧!B1296))</f>
        <v>2020年5月9日（土曜）</v>
      </c>
      <c r="D81" s="1" t="str">
        <f>[1]マスタデータレース一覧!I1296</f>
        <v>GⅡ</v>
      </c>
      <c r="E81" s="1" t="str">
        <f>[1]マスタデータレース一覧!H1296</f>
        <v>良</v>
      </c>
      <c r="F81" s="1" t="str">
        <f>MID([1]マスタデータレース一覧!B1296,FIND("回",[1]マスタデータレース一覧!B1296)+1,2)</f>
        <v>京都</v>
      </c>
      <c r="G81" s="1" t="str">
        <f>MID([1]マスタデータレース一覧!G1296,2,FIND("・",[1]マスタデータレース一覧!G1296)-2)</f>
        <v>芝</v>
      </c>
      <c r="H81" s="2" t="str">
        <f>[1]マスタデータレース一覧!F1296</f>
        <v>2,200</v>
      </c>
      <c r="I81" s="1" t="str">
        <f>MID([1]マスタデータレース一覧!G1296,FIND("・",[1]マスタデータレース一覧!G1296,1)+1,FIND("）",[1]マスタデータレース一覧!G1296,1)-FIND("・",[1]マスタデータレース一覧!G1296,1)-1)</f>
        <v>右外</v>
      </c>
      <c r="J81" s="1" t="str">
        <f>[1]マスタデータレース一覧!E1296</f>
        <v>15時35分</v>
      </c>
      <c r="K81" s="1" t="str">
        <f>MID([1]マスタデータレース一覧!D1296,3,2)</f>
        <v>曇</v>
      </c>
    </row>
    <row r="82" spans="1:11" x14ac:dyDescent="0.4">
      <c r="A82" s="1">
        <f>[1]マスタデータレース一覧!W1309</f>
        <v>2726</v>
      </c>
      <c r="B82" s="1" t="str">
        <f>[1]マスタデータレース一覧!C1309</f>
        <v>天皇賞（春）</v>
      </c>
      <c r="C82" s="1" t="str">
        <f>MID([1]マスタデータレース一覧!B1309,1,FIND("）",[1]マスタデータレース一覧!B1309))</f>
        <v>2020年5月3日（祝日・日曜）</v>
      </c>
      <c r="D82" s="1" t="str">
        <f>[1]マスタデータレース一覧!I1309</f>
        <v>GⅠ</v>
      </c>
      <c r="E82" s="1" t="str">
        <f>[1]マスタデータレース一覧!H1309</f>
        <v>良</v>
      </c>
      <c r="F82" s="1" t="str">
        <f>MID([1]マスタデータレース一覧!B1309,FIND("回",[1]マスタデータレース一覧!B1309)+1,2)</f>
        <v>京都</v>
      </c>
      <c r="G82" s="1" t="str">
        <f>MID([1]マスタデータレース一覧!G1309,2,FIND("・",[1]マスタデータレース一覧!G1309)-2)</f>
        <v>芝</v>
      </c>
      <c r="H82" s="2" t="str">
        <f>[1]マスタデータレース一覧!F1309</f>
        <v>3,200</v>
      </c>
      <c r="I82" s="1" t="str">
        <f>MID([1]マスタデータレース一覧!G1309,FIND("・",[1]マスタデータレース一覧!G1309,1)+1,FIND("）",[1]マスタデータレース一覧!G1309,1)-FIND("・",[1]マスタデータレース一覧!G1309,1)-1)</f>
        <v>右外</v>
      </c>
      <c r="J82" s="1" t="str">
        <f>[1]マスタデータレース一覧!E1309</f>
        <v>15時40分</v>
      </c>
      <c r="K82" s="1" t="str">
        <f>MID([1]マスタデータレース一覧!D1309,3,2)</f>
        <v>曇</v>
      </c>
    </row>
    <row r="83" spans="1:11" x14ac:dyDescent="0.4">
      <c r="A83" s="1">
        <f>[1]マスタデータレース一覧!W1323</f>
        <v>2712</v>
      </c>
      <c r="B83" s="1" t="str">
        <f>[1]マスタデータレース一覧!C1323</f>
        <v>テレビ東京杯青葉賞</v>
      </c>
      <c r="C83" s="1" t="str">
        <f>MID([1]マスタデータレース一覧!B1323,1,FIND("）",[1]マスタデータレース一覧!B1323))</f>
        <v>2020年5月2日（土曜）</v>
      </c>
      <c r="D83" s="1" t="str">
        <f>[1]マスタデータレース一覧!I1323</f>
        <v>GⅡ</v>
      </c>
      <c r="E83" s="1" t="str">
        <f>[1]マスタデータレース一覧!H1323</f>
        <v>良</v>
      </c>
      <c r="F83" s="1" t="str">
        <f>MID([1]マスタデータレース一覧!B1323,FIND("回",[1]マスタデータレース一覧!B1323)+1,2)</f>
        <v>東京</v>
      </c>
      <c r="G83" s="1" t="str">
        <f>MID([1]マスタデータレース一覧!G1323,2,FIND("・",[1]マスタデータレース一覧!G1323)-2)</f>
        <v>芝</v>
      </c>
      <c r="H83" s="2" t="str">
        <f>[1]マスタデータレース一覧!F1323</f>
        <v>2,400</v>
      </c>
      <c r="I83" s="1" t="str">
        <f>MID([1]マスタデータレース一覧!G1323,FIND("・",[1]マスタデータレース一覧!G1323,1)+1,FIND("）",[1]マスタデータレース一覧!G1323,1)-FIND("・",[1]マスタデータレース一覧!G1323,1)-1)</f>
        <v>左</v>
      </c>
      <c r="J83" s="1" t="str">
        <f>[1]マスタデータレース一覧!E1323</f>
        <v>15時45分</v>
      </c>
      <c r="K83" s="1" t="str">
        <f>MID([1]マスタデータレース一覧!D1323,3,2)</f>
        <v>晴</v>
      </c>
    </row>
    <row r="84" spans="1:11" x14ac:dyDescent="0.4">
      <c r="A84" s="1">
        <f>[1]マスタデータレース一覧!W1341</f>
        <v>2694</v>
      </c>
      <c r="B84" s="1" t="str">
        <f>[1]マスタデータレース一覧!C1341</f>
        <v>読売マイラーズカップ</v>
      </c>
      <c r="C84" s="1" t="str">
        <f>MID([1]マスタデータレース一覧!B1341,1,FIND("）",[1]マスタデータレース一覧!B1341))</f>
        <v>2020年4月26日（日曜）</v>
      </c>
      <c r="D84" s="1" t="str">
        <f>[1]マスタデータレース一覧!I1341</f>
        <v>GⅡ</v>
      </c>
      <c r="E84" s="1" t="str">
        <f>[1]マスタデータレース一覧!H1341</f>
        <v>良</v>
      </c>
      <c r="F84" s="1" t="str">
        <f>MID([1]マスタデータレース一覧!B1341,FIND("回",[1]マスタデータレース一覧!B1341)+1,2)</f>
        <v>京都</v>
      </c>
      <c r="G84" s="1" t="str">
        <f>MID([1]マスタデータレース一覧!G1341,2,FIND("・",[1]マスタデータレース一覧!G1341)-2)</f>
        <v>芝</v>
      </c>
      <c r="H84" s="2" t="str">
        <f>[1]マスタデータレース一覧!F1341</f>
        <v>1,600</v>
      </c>
      <c r="I84" s="1" t="str">
        <f>MID([1]マスタデータレース一覧!G1341,FIND("・",[1]マスタデータレース一覧!G1341,1)+1,FIND("）",[1]マスタデータレース一覧!G1341,1)-FIND("・",[1]マスタデータレース一覧!G1341,1)-1)</f>
        <v>右外</v>
      </c>
      <c r="J84" s="1" t="str">
        <f>[1]マスタデータレース一覧!E1341</f>
        <v>15時35分</v>
      </c>
      <c r="K84" s="1" t="str">
        <f>MID([1]マスタデータレース一覧!D1341,3,2)</f>
        <v>曇</v>
      </c>
    </row>
    <row r="85" spans="1:11" x14ac:dyDescent="0.4">
      <c r="A85" s="1">
        <f>[1]マスタデータレース一覧!W1353</f>
        <v>2682</v>
      </c>
      <c r="B85" s="1" t="str">
        <f>[1]マスタデータレース一覧!C1353</f>
        <v>サンケイスポーツ賞フローラステークス</v>
      </c>
      <c r="C85" s="1" t="str">
        <f>MID([1]マスタデータレース一覧!B1353,1,FIND("）",[1]マスタデータレース一覧!B1353))</f>
        <v>2020年4月26日（日曜）</v>
      </c>
      <c r="D85" s="1" t="str">
        <f>[1]マスタデータレース一覧!I1353</f>
        <v>GⅡ</v>
      </c>
      <c r="E85" s="1" t="str">
        <f>[1]マスタデータレース一覧!H1353</f>
        <v>良</v>
      </c>
      <c r="F85" s="1" t="str">
        <f>MID([1]マスタデータレース一覧!B1353,FIND("回",[1]マスタデータレース一覧!B1353)+1,2)</f>
        <v>東京</v>
      </c>
      <c r="G85" s="1" t="str">
        <f>MID([1]マスタデータレース一覧!G1353,2,FIND("・",[1]マスタデータレース一覧!G1353)-2)</f>
        <v>芝</v>
      </c>
      <c r="H85" s="2" t="str">
        <f>[1]マスタデータレース一覧!F1353</f>
        <v>2,000</v>
      </c>
      <c r="I85" s="1" t="str">
        <f>MID([1]マスタデータレース一覧!G1353,FIND("・",[1]マスタデータレース一覧!G1353,1)+1,FIND("）",[1]マスタデータレース一覧!G1353,1)-FIND("・",[1]マスタデータレース一覧!G1353,1)-1)</f>
        <v>左</v>
      </c>
      <c r="J85" s="1" t="str">
        <f>[1]マスタデータレース一覧!E1353</f>
        <v>15時45分</v>
      </c>
      <c r="K85" s="1" t="str">
        <f>MID([1]マスタデータレース一覧!D1353,3,2)</f>
        <v>晴</v>
      </c>
    </row>
    <row r="86" spans="1:11" x14ac:dyDescent="0.4">
      <c r="A86" s="1">
        <f>[1]マスタデータレース一覧!W1370</f>
        <v>2665</v>
      </c>
      <c r="B86" s="1" t="str">
        <f>[1]マスタデータレース一覧!C1370</f>
        <v>福島牝馬ステークス</v>
      </c>
      <c r="C86" s="1" t="str">
        <f>MID([1]マスタデータレース一覧!B1370,1,FIND("）",[1]マスタデータレース一覧!B1370))</f>
        <v>2020年4月25日（土曜）</v>
      </c>
      <c r="D86" s="1" t="str">
        <f>[1]マスタデータレース一覧!I1370</f>
        <v>GⅢ</v>
      </c>
      <c r="E86" s="1" t="str">
        <f>[1]マスタデータレース一覧!H1370</f>
        <v>良</v>
      </c>
      <c r="F86" s="1" t="str">
        <f>MID([1]マスタデータレース一覧!B1370,FIND("回",[1]マスタデータレース一覧!B1370)+1,2)</f>
        <v>福島</v>
      </c>
      <c r="G86" s="1" t="str">
        <f>MID([1]マスタデータレース一覧!G1370,2,FIND("・",[1]マスタデータレース一覧!G1370)-2)</f>
        <v>芝</v>
      </c>
      <c r="H86" s="2" t="str">
        <f>[1]マスタデータレース一覧!F1370</f>
        <v>1,800</v>
      </c>
      <c r="I86" s="1" t="str">
        <f>MID([1]マスタデータレース一覧!G1370,FIND("・",[1]マスタデータレース一覧!G1370,1)+1,FIND("）",[1]マスタデータレース一覧!G1370,1)-FIND("・",[1]マスタデータレース一覧!G1370,1)-1)</f>
        <v>右</v>
      </c>
      <c r="J86" s="1" t="str">
        <f>[1]マスタデータレース一覧!E1370</f>
        <v>15時25分</v>
      </c>
      <c r="K86" s="1" t="str">
        <f>MID([1]マスタデータレース一覧!D1370,3,2)</f>
        <v>晴</v>
      </c>
    </row>
    <row r="87" spans="1:11" x14ac:dyDescent="0.4">
      <c r="A87" s="1">
        <f>[1]マスタデータレース一覧!W1386</f>
        <v>2649</v>
      </c>
      <c r="B87" s="1" t="str">
        <f>[1]マスタデータレース一覧!C1386</f>
        <v>アンタレスステークス</v>
      </c>
      <c r="C87" s="1" t="str">
        <f>MID([1]マスタデータレース一覧!B1386,1,FIND("）",[1]マスタデータレース一覧!B1386))</f>
        <v>2020年4月19日（日曜）</v>
      </c>
      <c r="D87" s="1" t="str">
        <f>[1]マスタデータレース一覧!I1386</f>
        <v>GⅢ</v>
      </c>
      <c r="E87" s="1" t="str">
        <f>[1]マスタデータレース一覧!H1386</f>
        <v>稍重</v>
      </c>
      <c r="F87" s="1" t="str">
        <f>MID([1]マスタデータレース一覧!B1386,FIND("回",[1]マスタデータレース一覧!B1386)+1,2)</f>
        <v>阪神</v>
      </c>
      <c r="G87" s="1" t="str">
        <f>MID([1]マスタデータレース一覧!G1386,2,FIND("・",[1]マスタデータレース一覧!G1386)-2)</f>
        <v>ダート</v>
      </c>
      <c r="H87" s="2" t="str">
        <f>[1]マスタデータレース一覧!F1386</f>
        <v>1,800</v>
      </c>
      <c r="I87" s="1" t="str">
        <f>MID([1]マスタデータレース一覧!G1386,FIND("・",[1]マスタデータレース一覧!G1386,1)+1,FIND("）",[1]マスタデータレース一覧!G1386,1)-FIND("・",[1]マスタデータレース一覧!G1386,1)-1)</f>
        <v>右</v>
      </c>
      <c r="J87" s="1" t="str">
        <f>[1]マスタデータレース一覧!E1386</f>
        <v>15時30分</v>
      </c>
      <c r="K87" s="1" t="str">
        <f>MID([1]マスタデータレース一覧!D1386,3,2)</f>
        <v>曇</v>
      </c>
    </row>
    <row r="88" spans="1:11" x14ac:dyDescent="0.4">
      <c r="A88" s="1">
        <f>[1]マスタデータレース一覧!W1402</f>
        <v>2633</v>
      </c>
      <c r="B88" s="1" t="str">
        <f>[1]マスタデータレース一覧!C1402</f>
        <v>皐月賞</v>
      </c>
      <c r="C88" s="1" t="str">
        <f>MID([1]マスタデータレース一覧!B1402,1,FIND("）",[1]マスタデータレース一覧!B1402))</f>
        <v>2020年4月19日（日曜）</v>
      </c>
      <c r="D88" s="1" t="str">
        <f>[1]マスタデータレース一覧!I1402</f>
        <v>GⅠ</v>
      </c>
      <c r="E88" s="1" t="str">
        <f>[1]マスタデータレース一覧!H1402</f>
        <v>稍重</v>
      </c>
      <c r="F88" s="1" t="str">
        <f>MID([1]マスタデータレース一覧!B1402,FIND("回",[1]マスタデータレース一覧!B1402)+1,2)</f>
        <v>中山</v>
      </c>
      <c r="G88" s="1" t="str">
        <f>MID([1]マスタデータレース一覧!G1402,2,FIND("・",[1]マスタデータレース一覧!G1402)-2)</f>
        <v>芝</v>
      </c>
      <c r="H88" s="2" t="str">
        <f>[1]マスタデータレース一覧!F1402</f>
        <v>2,000</v>
      </c>
      <c r="I88" s="1" t="str">
        <f>MID([1]マスタデータレース一覧!G1402,FIND("・",[1]マスタデータレース一覧!G1402,1)+1,FIND("）",[1]マスタデータレース一覧!G1402,1)-FIND("・",[1]マスタデータレース一覧!G1402,1)-1)</f>
        <v>右</v>
      </c>
      <c r="J88" s="1" t="str">
        <f>[1]マスタデータレース一覧!E1402</f>
        <v>15時40分</v>
      </c>
      <c r="K88" s="1" t="str">
        <f>MID([1]マスタデータレース一覧!D1402,3,2)</f>
        <v>晴</v>
      </c>
    </row>
    <row r="89" spans="1:11" x14ac:dyDescent="0.4">
      <c r="A89" s="1">
        <f>[1]マスタデータレース一覧!W1420</f>
        <v>2615</v>
      </c>
      <c r="B89" s="1" t="str">
        <f>[1]マスタデータレース一覧!C1420</f>
        <v>アーリントンカップ</v>
      </c>
      <c r="C89" s="1" t="str">
        <f>MID([1]マスタデータレース一覧!B1420,1,FIND("）",[1]マスタデータレース一覧!B1420))</f>
        <v>2020年4月18日（土曜）</v>
      </c>
      <c r="D89" s="1" t="str">
        <f>[1]マスタデータレース一覧!I1420</f>
        <v>GⅢ</v>
      </c>
      <c r="E89" s="1" t="str">
        <f>[1]マスタデータレース一覧!H1420</f>
        <v>稍重</v>
      </c>
      <c r="F89" s="1" t="str">
        <f>MID([1]マスタデータレース一覧!B1420,FIND("回",[1]マスタデータレース一覧!B1420)+1,2)</f>
        <v>阪神</v>
      </c>
      <c r="G89" s="1" t="str">
        <f>MID([1]マスタデータレース一覧!G1420,2,FIND("・",[1]マスタデータレース一覧!G1420)-2)</f>
        <v>芝</v>
      </c>
      <c r="H89" s="2" t="str">
        <f>[1]マスタデータレース一覧!F1420</f>
        <v>1,600</v>
      </c>
      <c r="I89" s="1" t="str">
        <f>MID([1]マスタデータレース一覧!G1420,FIND("・",[1]マスタデータレース一覧!G1420,1)+1,FIND("）",[1]マスタデータレース一覧!G1420,1)-FIND("・",[1]マスタデータレース一覧!G1420,1)-1)</f>
        <v>右外</v>
      </c>
      <c r="J89" s="1" t="str">
        <f>[1]マスタデータレース一覧!E1420</f>
        <v>15時30分</v>
      </c>
      <c r="K89" s="1" t="str">
        <f>MID([1]マスタデータレース一覧!D1420,3,2)</f>
        <v>晴</v>
      </c>
    </row>
    <row r="90" spans="1:11" x14ac:dyDescent="0.4">
      <c r="A90" s="1">
        <f>[1]マスタデータレース一覧!W1443</f>
        <v>2592</v>
      </c>
      <c r="B90" s="1" t="str">
        <f>[1]マスタデータレース一覧!C1443</f>
        <v>桜花賞</v>
      </c>
      <c r="C90" s="1" t="str">
        <f>MID([1]マスタデータレース一覧!B1443,1,FIND("）",[1]マスタデータレース一覧!B1443))</f>
        <v>2020年4月12日（日曜）</v>
      </c>
      <c r="D90" s="1" t="str">
        <f>[1]マスタデータレース一覧!I1443</f>
        <v>GⅠ</v>
      </c>
      <c r="E90" s="1" t="str">
        <f>[1]マスタデータレース一覧!H1443</f>
        <v>重</v>
      </c>
      <c r="F90" s="1" t="str">
        <f>MID([1]マスタデータレース一覧!B1443,FIND("回",[1]マスタデータレース一覧!B1443)+1,2)</f>
        <v>阪神</v>
      </c>
      <c r="G90" s="1" t="str">
        <f>MID([1]マスタデータレース一覧!G1443,2,FIND("・",[1]マスタデータレース一覧!G1443)-2)</f>
        <v>芝</v>
      </c>
      <c r="H90" s="2" t="str">
        <f>[1]マスタデータレース一覧!F1443</f>
        <v>1,600</v>
      </c>
      <c r="I90" s="1" t="str">
        <f>MID([1]マスタデータレース一覧!G1443,FIND("・",[1]マスタデータレース一覧!G1443,1)+1,FIND("）",[1]マスタデータレース一覧!G1443,1)-FIND("・",[1]マスタデータレース一覧!G1443,1)-1)</f>
        <v>右外</v>
      </c>
      <c r="J90" s="1" t="str">
        <f>[1]マスタデータレース一覧!E1443</f>
        <v>15時40分</v>
      </c>
      <c r="K90" s="1" t="str">
        <f>MID([1]マスタデータレース一覧!D1443,3,2)</f>
        <v>雨</v>
      </c>
    </row>
    <row r="91" spans="1:11" x14ac:dyDescent="0.4">
      <c r="A91" s="1">
        <f>[1]マスタデータレース一覧!W1461</f>
        <v>2574</v>
      </c>
      <c r="B91" s="1" t="str">
        <f>[1]マスタデータレース一覧!C1461</f>
        <v>サンケイスポーツ杯阪神牝馬ステークス</v>
      </c>
      <c r="C91" s="1" t="str">
        <f>MID([1]マスタデータレース一覧!B1461,1,FIND("）",[1]マスタデータレース一覧!B1461))</f>
        <v>2020年4月11日（土曜）</v>
      </c>
      <c r="D91" s="1" t="str">
        <f>[1]マスタデータレース一覧!I1461</f>
        <v>GⅡ</v>
      </c>
      <c r="E91" s="1" t="str">
        <f>[1]マスタデータレース一覧!H1461</f>
        <v>良</v>
      </c>
      <c r="F91" s="1" t="str">
        <f>MID([1]マスタデータレース一覧!B1461,FIND("回",[1]マスタデータレース一覧!B1461)+1,2)</f>
        <v>阪神</v>
      </c>
      <c r="G91" s="1" t="str">
        <f>MID([1]マスタデータレース一覧!G1461,2,FIND("・",[1]マスタデータレース一覧!G1461)-2)</f>
        <v>芝</v>
      </c>
      <c r="H91" s="2" t="str">
        <f>[1]マスタデータレース一覧!F1461</f>
        <v>1,600</v>
      </c>
      <c r="I91" s="1" t="str">
        <f>MID([1]マスタデータレース一覧!G1461,FIND("・",[1]マスタデータレース一覧!G1461,1)+1,FIND("）",[1]マスタデータレース一覧!G1461,1)-FIND("・",[1]マスタデータレース一覧!G1461,1)-1)</f>
        <v>右外</v>
      </c>
      <c r="J91" s="1" t="str">
        <f>[1]マスタデータレース一覧!E1461</f>
        <v>15時35分</v>
      </c>
      <c r="K91" s="1" t="str">
        <f>MID([1]マスタデータレース一覧!D1461,3,2)</f>
        <v>晴</v>
      </c>
    </row>
    <row r="92" spans="1:11" x14ac:dyDescent="0.4">
      <c r="A92" s="1">
        <f>[1]マスタデータレース一覧!W1477</f>
        <v>2558</v>
      </c>
      <c r="B92" s="1" t="str">
        <f>[1]マスタデータレース一覧!C1477</f>
        <v>ニュージーランドトロフィー</v>
      </c>
      <c r="C92" s="1" t="str">
        <f>MID([1]マスタデータレース一覧!B1477,1,FIND("）",[1]マスタデータレース一覧!B1477))</f>
        <v>2020年4月11日（土曜）</v>
      </c>
      <c r="D92" s="1" t="str">
        <f>[1]マスタデータレース一覧!I1477</f>
        <v>GⅡ</v>
      </c>
      <c r="E92" s="1" t="str">
        <f>[1]マスタデータレース一覧!H1477</f>
        <v>良</v>
      </c>
      <c r="F92" s="1" t="str">
        <f>MID([1]マスタデータレース一覧!B1477,FIND("回",[1]マスタデータレース一覧!B1477)+1,2)</f>
        <v>中山</v>
      </c>
      <c r="G92" s="1" t="str">
        <f>MID([1]マスタデータレース一覧!G1477,2,FIND("・",[1]マスタデータレース一覧!G1477)-2)</f>
        <v>芝</v>
      </c>
      <c r="H92" s="2" t="str">
        <f>[1]マスタデータレース一覧!F1477</f>
        <v>1,600</v>
      </c>
      <c r="I92" s="1" t="str">
        <f>MID([1]マスタデータレース一覧!G1477,FIND("・",[1]マスタデータレース一覧!G1477,1)+1,FIND("）",[1]マスタデータレース一覧!G1477,1)-FIND("・",[1]マスタデータレース一覧!G1477,1)-1)</f>
        <v>右外</v>
      </c>
      <c r="J92" s="1" t="str">
        <f>[1]マスタデータレース一覧!E1477</f>
        <v>15時45分</v>
      </c>
      <c r="K92" s="1" t="str">
        <f>MID([1]マスタデータレース一覧!D1477,3,2)</f>
        <v>晴</v>
      </c>
    </row>
    <row r="93" spans="1:11" x14ac:dyDescent="0.4">
      <c r="A93" s="1">
        <f>[1]マスタデータレース一覧!W1493</f>
        <v>2542</v>
      </c>
      <c r="B93" s="1" t="str">
        <f>[1]マスタデータレース一覧!C1493</f>
        <v>大阪杯</v>
      </c>
      <c r="C93" s="1" t="str">
        <f>MID([1]マスタデータレース一覧!B1493,1,FIND("）",[1]マスタデータレース一覧!B1493))</f>
        <v>2020年4月5日（日曜）</v>
      </c>
      <c r="D93" s="1" t="str">
        <f>[1]マスタデータレース一覧!I1493</f>
        <v>GⅠ</v>
      </c>
      <c r="E93" s="1" t="str">
        <f>[1]マスタデータレース一覧!H1493</f>
        <v>良</v>
      </c>
      <c r="F93" s="1" t="str">
        <f>MID([1]マスタデータレース一覧!B1493,FIND("回",[1]マスタデータレース一覧!B1493)+1,2)</f>
        <v>阪神</v>
      </c>
      <c r="G93" s="1" t="str">
        <f>MID([1]マスタデータレース一覧!G1493,2,FIND("・",[1]マスタデータレース一覧!G1493)-2)</f>
        <v>芝</v>
      </c>
      <c r="H93" s="2" t="str">
        <f>[1]マスタデータレース一覧!F1493</f>
        <v>2,000</v>
      </c>
      <c r="I93" s="1" t="str">
        <f>MID([1]マスタデータレース一覧!G1493,FIND("・",[1]マスタデータレース一覧!G1493,1)+1,FIND("）",[1]マスタデータレース一覧!G1493,1)-FIND("・",[1]マスタデータレース一覧!G1493,1)-1)</f>
        <v>右</v>
      </c>
      <c r="J93" s="1" t="str">
        <f>[1]マスタデータレース一覧!E1493</f>
        <v>15時40分</v>
      </c>
      <c r="K93" s="1" t="str">
        <f>MID([1]マスタデータレース一覧!D1493,3,2)</f>
        <v>晴</v>
      </c>
    </row>
    <row r="94" spans="1:11" x14ac:dyDescent="0.4">
      <c r="A94" s="1">
        <f>[1]マスタデータレース一覧!W1505</f>
        <v>2530</v>
      </c>
      <c r="B94" s="1" t="str">
        <f>[1]マスタデータレース一覧!C1505</f>
        <v>ダービー卿チャレンジトロフィー</v>
      </c>
      <c r="C94" s="1" t="str">
        <f>MID([1]マスタデータレース一覧!B1505,1,FIND("）",[1]マスタデータレース一覧!B1505))</f>
        <v>2020年4月4日（土曜）</v>
      </c>
      <c r="D94" s="1" t="str">
        <f>[1]マスタデータレース一覧!I1505</f>
        <v>GⅢ</v>
      </c>
      <c r="E94" s="1" t="str">
        <f>[1]マスタデータレース一覧!H1505</f>
        <v>良</v>
      </c>
      <c r="F94" s="1" t="str">
        <f>MID([1]マスタデータレース一覧!B1505,FIND("回",[1]マスタデータレース一覧!B1505)+1,2)</f>
        <v>中山</v>
      </c>
      <c r="G94" s="1" t="str">
        <f>MID([1]マスタデータレース一覧!G1505,2,FIND("・",[1]マスタデータレース一覧!G1505)-2)</f>
        <v>芝</v>
      </c>
      <c r="H94" s="2" t="str">
        <f>[1]マスタデータレース一覧!F1505</f>
        <v>1,600</v>
      </c>
      <c r="I94" s="1" t="str">
        <f>MID([1]マスタデータレース一覧!G1505,FIND("・",[1]マスタデータレース一覧!G1505,1)+1,FIND("）",[1]マスタデータレース一覧!G1505,1)-FIND("・",[1]マスタデータレース一覧!G1505,1)-1)</f>
        <v>右外</v>
      </c>
      <c r="J94" s="1" t="str">
        <f>[1]マスタデータレース一覧!E1505</f>
        <v>15時45分</v>
      </c>
      <c r="K94" s="1" t="str">
        <f>MID([1]マスタデータレース一覧!D1505,3,2)</f>
        <v>晴</v>
      </c>
    </row>
    <row r="95" spans="1:11" x14ac:dyDescent="0.4">
      <c r="A95" s="1">
        <f>[1]マスタデータレース一覧!W1521</f>
        <v>2514</v>
      </c>
      <c r="B95" s="1" t="str">
        <f>[1]マスタデータレース一覧!C1521</f>
        <v>マーチステークス</v>
      </c>
      <c r="C95" s="1" t="str">
        <f>MID([1]マスタデータレース一覧!B1521,1,FIND("）",[1]マスタデータレース一覧!B1521))</f>
        <v>2020年3月31日（火曜）</v>
      </c>
      <c r="D95" s="1" t="str">
        <f>[1]マスタデータレース一覧!I1521</f>
        <v>GⅢ</v>
      </c>
      <c r="E95" s="1" t="str">
        <f>[1]マスタデータレース一覧!H1521</f>
        <v>稍重</v>
      </c>
      <c r="F95" s="1" t="str">
        <f>MID([1]マスタデータレース一覧!B1521,FIND("回",[1]マスタデータレース一覧!B1521)+1,2)</f>
        <v>中山</v>
      </c>
      <c r="G95" s="1" t="str">
        <f>MID([1]マスタデータレース一覧!G1521,2,FIND("・",[1]マスタデータレース一覧!G1521)-2)</f>
        <v>ダート</v>
      </c>
      <c r="H95" s="2" t="str">
        <f>[1]マスタデータレース一覧!F1521</f>
        <v>1,800</v>
      </c>
      <c r="I95" s="1" t="str">
        <f>MID([1]マスタデータレース一覧!G1521,FIND("・",[1]マスタデータレース一覧!G1521,1)+1,FIND("）",[1]マスタデータレース一覧!G1521,1)-FIND("・",[1]マスタデータレース一覧!G1521,1)-1)</f>
        <v>右</v>
      </c>
      <c r="J95" s="1" t="str">
        <f>[1]マスタデータレース一覧!E1521</f>
        <v>15時40分</v>
      </c>
      <c r="K95" s="1" t="str">
        <f>MID([1]マスタデータレース一覧!D1521,3,2)</f>
        <v>曇</v>
      </c>
    </row>
    <row r="96" spans="1:11" x14ac:dyDescent="0.4">
      <c r="A96" s="1">
        <f>[1]マスタデータレース一覧!W1537</f>
        <v>2498</v>
      </c>
      <c r="B96" s="1" t="str">
        <f>[1]マスタデータレース一覧!C1537</f>
        <v>高松宮記念</v>
      </c>
      <c r="C96" s="1" t="str">
        <f>MID([1]マスタデータレース一覧!B1537,1,FIND("）",[1]マスタデータレース一覧!B1537))</f>
        <v>2020年3月29日（日曜）</v>
      </c>
      <c r="D96" s="1" t="str">
        <f>[1]マスタデータレース一覧!I1537</f>
        <v>GⅠ</v>
      </c>
      <c r="E96" s="1" t="str">
        <f>[1]マスタデータレース一覧!H1537</f>
        <v>重</v>
      </c>
      <c r="F96" s="1" t="str">
        <f>MID([1]マスタデータレース一覧!B1537,FIND("回",[1]マスタデータレース一覧!B1537)+1,2)</f>
        <v>中京</v>
      </c>
      <c r="G96" s="1" t="str">
        <f>MID([1]マスタデータレース一覧!G1537,2,FIND("・",[1]マスタデータレース一覧!G1537)-2)</f>
        <v>芝</v>
      </c>
      <c r="H96" s="2" t="str">
        <f>[1]マスタデータレース一覧!F1537</f>
        <v>1,200</v>
      </c>
      <c r="I96" s="1" t="str">
        <f>MID([1]マスタデータレース一覧!G1537,FIND("・",[1]マスタデータレース一覧!G1537,1)+1,FIND("）",[1]マスタデータレース一覧!G1537,1)-FIND("・",[1]マスタデータレース一覧!G1537,1)-1)</f>
        <v>左</v>
      </c>
      <c r="J96" s="1" t="str">
        <f>[1]マスタデータレース一覧!E1537</f>
        <v>15時40分</v>
      </c>
      <c r="K96" s="1" t="str">
        <f>MID([1]マスタデータレース一覧!D1537,3,2)</f>
        <v>晴</v>
      </c>
    </row>
    <row r="97" spans="1:11" x14ac:dyDescent="0.4">
      <c r="A97" s="1">
        <f>[1]マスタデータレース一覧!W1555</f>
        <v>2480</v>
      </c>
      <c r="B97" s="1" t="str">
        <f>[1]マスタデータレース一覧!C1555</f>
        <v>毎日杯</v>
      </c>
      <c r="C97" s="1" t="str">
        <f>MID([1]マスタデータレース一覧!B1555,1,FIND("）",[1]マスタデータレース一覧!B1555))</f>
        <v>2020年3月28日（土曜）</v>
      </c>
      <c r="D97" s="1" t="str">
        <f>[1]マスタデータレース一覧!I1555</f>
        <v>GⅢ</v>
      </c>
      <c r="E97" s="1" t="str">
        <f>[1]マスタデータレース一覧!H1555</f>
        <v>稍重</v>
      </c>
      <c r="F97" s="1" t="str">
        <f>MID([1]マスタデータレース一覧!B1555,FIND("回",[1]マスタデータレース一覧!B1555)+1,2)</f>
        <v>阪神</v>
      </c>
      <c r="G97" s="1" t="str">
        <f>MID([1]マスタデータレース一覧!G1555,2,FIND("・",[1]マスタデータレース一覧!G1555)-2)</f>
        <v>芝</v>
      </c>
      <c r="H97" s="2" t="str">
        <f>[1]マスタデータレース一覧!F1555</f>
        <v>1,800</v>
      </c>
      <c r="I97" s="1" t="str">
        <f>MID([1]マスタデータレース一覧!G1555,FIND("・",[1]マスタデータレース一覧!G1555,1)+1,FIND("）",[1]マスタデータレース一覧!G1555,1)-FIND("・",[1]マスタデータレース一覧!G1555,1)-1)</f>
        <v>右外</v>
      </c>
      <c r="J97" s="1" t="str">
        <f>[1]マスタデータレース一覧!E1555</f>
        <v>15時35分</v>
      </c>
      <c r="K97" s="1" t="str">
        <f>MID([1]マスタデータレース一覧!D1555,3,2)</f>
        <v>曇</v>
      </c>
    </row>
    <row r="98" spans="1:11" x14ac:dyDescent="0.4">
      <c r="A98" s="1">
        <f>[1]マスタデータレース一覧!W1565</f>
        <v>2470</v>
      </c>
      <c r="B98" s="1" t="str">
        <f>[1]マスタデータレース一覧!C1565</f>
        <v>日経賞</v>
      </c>
      <c r="C98" s="1" t="str">
        <f>MID([1]マスタデータレース一覧!B1565,1,FIND("）",[1]マスタデータレース一覧!B1565))</f>
        <v>2020年3月28日（土曜）</v>
      </c>
      <c r="D98" s="1" t="str">
        <f>[1]マスタデータレース一覧!I1565</f>
        <v>GⅡ</v>
      </c>
      <c r="E98" s="1" t="str">
        <f>[1]マスタデータレース一覧!H1565</f>
        <v>良</v>
      </c>
      <c r="F98" s="1" t="str">
        <f>MID([1]マスタデータレース一覧!B1565,FIND("回",[1]マスタデータレース一覧!B1565)+1,2)</f>
        <v>中山</v>
      </c>
      <c r="G98" s="1" t="str">
        <f>MID([1]マスタデータレース一覧!G1565,2,FIND("・",[1]マスタデータレース一覧!G1565)-2)</f>
        <v>芝</v>
      </c>
      <c r="H98" s="2" t="str">
        <f>[1]マスタデータレース一覧!F1565</f>
        <v>2,500</v>
      </c>
      <c r="I98" s="1" t="str">
        <f>MID([1]マスタデータレース一覧!G1565,FIND("・",[1]マスタデータレース一覧!G1565,1)+1,FIND("）",[1]マスタデータレース一覧!G1565,1)-FIND("・",[1]マスタデータレース一覧!G1565,1)-1)</f>
        <v>右</v>
      </c>
      <c r="J98" s="1" t="str">
        <f>[1]マスタデータレース一覧!E1565</f>
        <v>15時45分</v>
      </c>
      <c r="K98" s="1" t="str">
        <f>MID([1]マスタデータレース一覧!D1565,3,2)</f>
        <v>曇</v>
      </c>
    </row>
    <row r="99" spans="1:11" x14ac:dyDescent="0.4">
      <c r="A99" s="1">
        <f>[1]マスタデータレース一覧!W1579</f>
        <v>2456</v>
      </c>
      <c r="B99" s="1" t="str">
        <f>[1]マスタデータレース一覧!C1579</f>
        <v>阪神大賞典</v>
      </c>
      <c r="C99" s="1" t="str">
        <f>MID([1]マスタデータレース一覧!B1579,1,FIND("）",[1]マスタデータレース一覧!B1579))</f>
        <v>2020年3月22日（日曜）</v>
      </c>
      <c r="D99" s="1" t="str">
        <f>[1]マスタデータレース一覧!I1579</f>
        <v>GⅡ</v>
      </c>
      <c r="E99" s="1" t="str">
        <f>[1]マスタデータレース一覧!H1579</f>
        <v>良</v>
      </c>
      <c r="F99" s="1" t="str">
        <f>MID([1]マスタデータレース一覧!B1579,FIND("回",[1]マスタデータレース一覧!B1579)+1,2)</f>
        <v>阪神</v>
      </c>
      <c r="G99" s="1" t="str">
        <f>MID([1]マスタデータレース一覧!G1579,2,FIND("・",[1]マスタデータレース一覧!G1579)-2)</f>
        <v>芝</v>
      </c>
      <c r="H99" s="2" t="str">
        <f>[1]マスタデータレース一覧!F1579</f>
        <v>3,000</v>
      </c>
      <c r="I99" s="1" t="str">
        <f>MID([1]マスタデータレース一覧!G1579,FIND("・",[1]マスタデータレース一覧!G1579,1)+1,FIND("）",[1]マスタデータレース一覧!G1579,1)-FIND("・",[1]マスタデータレース一覧!G1579,1)-1)</f>
        <v>右</v>
      </c>
      <c r="J99" s="1" t="str">
        <f>[1]マスタデータレース一覧!E1579</f>
        <v>15時35分</v>
      </c>
      <c r="K99" s="1" t="str">
        <f>MID([1]マスタデータレース一覧!D1579,3,2)</f>
        <v>曇</v>
      </c>
    </row>
    <row r="100" spans="1:11" x14ac:dyDescent="0.4">
      <c r="A100" s="1">
        <f>[1]マスタデータレース一覧!W1589</f>
        <v>2446</v>
      </c>
      <c r="B100" s="1" t="str">
        <f>[1]マスタデータレース一覧!C1589</f>
        <v>フジテレビ賞スプリングステークス</v>
      </c>
      <c r="C100" s="1" t="str">
        <f>MID([1]マスタデータレース一覧!B1589,1,FIND("）",[1]マスタデータレース一覧!B1589))</f>
        <v>2020年3月22日（日曜）</v>
      </c>
      <c r="D100" s="1" t="str">
        <f>[1]マスタデータレース一覧!I1589</f>
        <v>GⅡ</v>
      </c>
      <c r="E100" s="1" t="str">
        <f>[1]マスタデータレース一覧!H1589</f>
        <v>良</v>
      </c>
      <c r="F100" s="1" t="str">
        <f>MID([1]マスタデータレース一覧!B1589,FIND("回",[1]マスタデータレース一覧!B1589)+1,2)</f>
        <v>中山</v>
      </c>
      <c r="G100" s="1" t="str">
        <f>MID([1]マスタデータレース一覧!G1589,2,FIND("・",[1]マスタデータレース一覧!G1589)-2)</f>
        <v>芝</v>
      </c>
      <c r="H100" s="2" t="str">
        <f>[1]マスタデータレース一覧!F1589</f>
        <v>1,800</v>
      </c>
      <c r="I100" s="1" t="str">
        <f>MID([1]マスタデータレース一覧!G1589,FIND("・",[1]マスタデータレース一覧!G1589,1)+1,FIND("）",[1]マスタデータレース一覧!G1589,1)-FIND("・",[1]マスタデータレース一覧!G1589,1)-1)</f>
        <v>右</v>
      </c>
      <c r="J100" s="1" t="str">
        <f>[1]マスタデータレース一覧!E1589</f>
        <v>15時45分</v>
      </c>
      <c r="K100" s="1" t="str">
        <f>MID([1]マスタデータレース一覧!D1589,3,2)</f>
        <v>晴</v>
      </c>
    </row>
    <row r="101" spans="1:11" x14ac:dyDescent="0.4">
      <c r="A101" s="1">
        <f>[1]マスタデータレース一覧!W1599</f>
        <v>2436</v>
      </c>
      <c r="B101" s="1" t="str">
        <f>[1]マスタデータレース一覧!C1599</f>
        <v>フラワーカップ</v>
      </c>
      <c r="C101" s="1" t="str">
        <f>MID([1]マスタデータレース一覧!B1599,1,FIND("）",[1]マスタデータレース一覧!B1599))</f>
        <v>2020年3月20日（祝日・金曜）</v>
      </c>
      <c r="D101" s="1" t="str">
        <f>[1]マスタデータレース一覧!I1599</f>
        <v>GⅢ</v>
      </c>
      <c r="E101" s="1" t="str">
        <f>[1]マスタデータレース一覧!H1599</f>
        <v>良</v>
      </c>
      <c r="F101" s="1" t="str">
        <f>MID([1]マスタデータレース一覧!B1599,FIND("回",[1]マスタデータレース一覧!B1599)+1,2)</f>
        <v>中山</v>
      </c>
      <c r="G101" s="1" t="str">
        <f>MID([1]マスタデータレース一覧!G1599,2,FIND("・",[1]マスタデータレース一覧!G1599)-2)</f>
        <v>芝</v>
      </c>
      <c r="H101" s="2" t="str">
        <f>[1]マスタデータレース一覧!F1599</f>
        <v>1,800</v>
      </c>
      <c r="I101" s="1" t="str">
        <f>MID([1]マスタデータレース一覧!G1599,FIND("・",[1]マスタデータレース一覧!G1599,1)+1,FIND("）",[1]マスタデータレース一覧!G1599,1)-FIND("・",[1]マスタデータレース一覧!G1599,1)-1)</f>
        <v>右</v>
      </c>
      <c r="J101" s="1" t="str">
        <f>[1]マスタデータレース一覧!E1599</f>
        <v>15時45分</v>
      </c>
      <c r="K101" s="1" t="str">
        <f>MID([1]マスタデータレース一覧!D1599,3,2)</f>
        <v>晴</v>
      </c>
    </row>
    <row r="102" spans="1:11" x14ac:dyDescent="0.4">
      <c r="A102" s="1">
        <f>[1]マスタデータレース一覧!W1613</f>
        <v>2422</v>
      </c>
      <c r="B102" s="1" t="str">
        <f>[1]マスタデータレース一覧!C1613</f>
        <v>金鯱賞</v>
      </c>
      <c r="C102" s="1" t="str">
        <f>MID([1]マスタデータレース一覧!B1613,1,FIND("）",[1]マスタデータレース一覧!B1613))</f>
        <v>2020年3月15日（日曜）</v>
      </c>
      <c r="D102" s="1" t="str">
        <f>[1]マスタデータレース一覧!I1613</f>
        <v>GⅡ</v>
      </c>
      <c r="E102" s="1" t="str">
        <f>[1]マスタデータレース一覧!H1613</f>
        <v>良</v>
      </c>
      <c r="F102" s="1" t="str">
        <f>MID([1]マスタデータレース一覧!B1613,FIND("回",[1]マスタデータレース一覧!B1613)+1,2)</f>
        <v>中京</v>
      </c>
      <c r="G102" s="1" t="str">
        <f>MID([1]マスタデータレース一覧!G1613,2,FIND("・",[1]マスタデータレース一覧!G1613)-2)</f>
        <v>芝</v>
      </c>
      <c r="H102" s="2" t="str">
        <f>[1]マスタデータレース一覧!F1613</f>
        <v>2,000</v>
      </c>
      <c r="I102" s="1" t="str">
        <f>MID([1]マスタデータレース一覧!G1613,FIND("・",[1]マスタデータレース一覧!G1613,1)+1,FIND("）",[1]マスタデータレース一覧!G1613,1)-FIND("・",[1]マスタデータレース一覧!G1613,1)-1)</f>
        <v>左</v>
      </c>
      <c r="J102" s="1" t="str">
        <f>[1]マスタデータレース一覧!E1613</f>
        <v>15時25分</v>
      </c>
      <c r="K102" s="1" t="str">
        <f>MID([1]マスタデータレース一覧!D1613,3,2)</f>
        <v>晴</v>
      </c>
    </row>
    <row r="103" spans="1:11" x14ac:dyDescent="0.4">
      <c r="A103" s="1">
        <f>[1]マスタデータレース一覧!W1625</f>
        <v>2410</v>
      </c>
      <c r="B103" s="1" t="str">
        <f>[1]マスタデータレース一覧!C1625</f>
        <v>報知杯フィリーズレビュー</v>
      </c>
      <c r="C103" s="1" t="str">
        <f>MID([1]マスタデータレース一覧!B1625,1,FIND("）",[1]マスタデータレース一覧!B1625))</f>
        <v>2020年3月15日（日曜）</v>
      </c>
      <c r="D103" s="1" t="str">
        <f>[1]マスタデータレース一覧!I1625</f>
        <v>GⅡ</v>
      </c>
      <c r="E103" s="1" t="str">
        <f>[1]マスタデータレース一覧!H1625</f>
        <v>稍重</v>
      </c>
      <c r="F103" s="1" t="str">
        <f>MID([1]マスタデータレース一覧!B1625,FIND("回",[1]マスタデータレース一覧!B1625)+1,2)</f>
        <v>阪神</v>
      </c>
      <c r="G103" s="1" t="str">
        <f>MID([1]マスタデータレース一覧!G1625,2,FIND("・",[1]マスタデータレース一覧!G1625)-2)</f>
        <v>芝</v>
      </c>
      <c r="H103" s="2" t="str">
        <f>[1]マスタデータレース一覧!F1625</f>
        <v>1,400</v>
      </c>
      <c r="I103" s="1" t="str">
        <f>MID([1]マスタデータレース一覧!G1625,FIND("・",[1]マスタデータレース一覧!G1625,1)+1,FIND("）",[1]マスタデータレース一覧!G1625,1)-FIND("・",[1]マスタデータレース一覧!G1625,1)-1)</f>
        <v>右</v>
      </c>
      <c r="J103" s="1" t="str">
        <f>[1]マスタデータレース一覧!E1625</f>
        <v>15時35分</v>
      </c>
      <c r="K103" s="1" t="str">
        <f>MID([1]マスタデータレース一覧!D1625,3,2)</f>
        <v>晴</v>
      </c>
    </row>
    <row r="104" spans="1:11" x14ac:dyDescent="0.4">
      <c r="A104" s="1">
        <f>[1]マスタデータレース一覧!W1643</f>
        <v>2392</v>
      </c>
      <c r="B104" s="1" t="str">
        <f>[1]マスタデータレース一覧!C1643</f>
        <v>中日スポーツ賞ファルコンステークス</v>
      </c>
      <c r="C104" s="1" t="str">
        <f>MID([1]マスタデータレース一覧!B1643,1,FIND("）",[1]マスタデータレース一覧!B1643))</f>
        <v>2020年3月14日（土曜）</v>
      </c>
      <c r="D104" s="1" t="str">
        <f>[1]マスタデータレース一覧!I1643</f>
        <v>GⅢ</v>
      </c>
      <c r="E104" s="1" t="str">
        <f>[1]マスタデータレース一覧!H1643</f>
        <v>重</v>
      </c>
      <c r="F104" s="1" t="str">
        <f>MID([1]マスタデータレース一覧!B1643,FIND("回",[1]マスタデータレース一覧!B1643)+1,2)</f>
        <v>中京</v>
      </c>
      <c r="G104" s="1" t="str">
        <f>MID([1]マスタデータレース一覧!G1643,2,FIND("・",[1]マスタデータレース一覧!G1643)-2)</f>
        <v>芝</v>
      </c>
      <c r="H104" s="2" t="str">
        <f>[1]マスタデータレース一覧!F1643</f>
        <v>1,400</v>
      </c>
      <c r="I104" s="1" t="str">
        <f>MID([1]マスタデータレース一覧!G1643,FIND("・",[1]マスタデータレース一覧!G1643,1)+1,FIND("）",[1]マスタデータレース一覧!G1643,1)-FIND("・",[1]マスタデータレース一覧!G1643,1)-1)</f>
        <v>左</v>
      </c>
      <c r="J104" s="1" t="str">
        <f>[1]マスタデータレース一覧!E1643</f>
        <v>15時25分</v>
      </c>
      <c r="K104" s="1" t="str">
        <f>MID([1]マスタデータレース一覧!D1643,3,2)</f>
        <v>曇</v>
      </c>
    </row>
    <row r="105" spans="1:11" x14ac:dyDescent="0.4">
      <c r="A105" s="1">
        <f>[1]マスタデータレース一覧!W1670</f>
        <v>2365</v>
      </c>
      <c r="B105" s="1" t="str">
        <f>[1]マスタデータレース一覧!C1670</f>
        <v>ローレル競馬場賞中山牝馬ステークス</v>
      </c>
      <c r="C105" s="1" t="str">
        <f>MID([1]マスタデータレース一覧!B1670,1,FIND("）",[1]マスタデータレース一覧!B1670))</f>
        <v>2020年3月14日（土曜）</v>
      </c>
      <c r="D105" s="1" t="str">
        <f>[1]マスタデータレース一覧!I1670</f>
        <v>GⅢ</v>
      </c>
      <c r="E105" s="1" t="str">
        <f>[1]マスタデータレース一覧!H1670</f>
        <v>不良</v>
      </c>
      <c r="F105" s="1" t="str">
        <f>MID([1]マスタデータレース一覧!B1670,FIND("回",[1]マスタデータレース一覧!B1670)+1,2)</f>
        <v>中山</v>
      </c>
      <c r="G105" s="1" t="str">
        <f>MID([1]マスタデータレース一覧!G1670,2,FIND("・",[1]マスタデータレース一覧!G1670)-2)</f>
        <v>芝</v>
      </c>
      <c r="H105" s="2" t="str">
        <f>[1]マスタデータレース一覧!F1670</f>
        <v>1,800</v>
      </c>
      <c r="I105" s="1" t="str">
        <f>MID([1]マスタデータレース一覧!G1670,FIND("・",[1]マスタデータレース一覧!G1670,1)+1,FIND("）",[1]マスタデータレース一覧!G1670,1)-FIND("・",[1]マスタデータレース一覧!G1670,1)-1)</f>
        <v>右</v>
      </c>
      <c r="J105" s="1" t="str">
        <f>[1]マスタデータレース一覧!E1670</f>
        <v>15時45分</v>
      </c>
      <c r="K105" s="1" t="str">
        <f>MID([1]マスタデータレース一覧!D1670,3,2)</f>
        <v>雪</v>
      </c>
    </row>
    <row r="106" spans="1:11" x14ac:dyDescent="0.4">
      <c r="A106" s="1">
        <f>[1]マスタデータレース一覧!W1686</f>
        <v>2349</v>
      </c>
      <c r="B106" s="1" t="str">
        <f>[1]マスタデータレース一覧!C1686</f>
        <v>報知杯弥生賞ディープインパクト記念</v>
      </c>
      <c r="C106" s="1" t="str">
        <f>MID([1]マスタデータレース一覧!B1686,1,FIND("）",[1]マスタデータレース一覧!B1686))</f>
        <v>2020年3月8日（日曜）</v>
      </c>
      <c r="D106" s="1" t="str">
        <f>[1]マスタデータレース一覧!I1686</f>
        <v>GⅡ</v>
      </c>
      <c r="E106" s="1" t="str">
        <f>[1]マスタデータレース一覧!H1686</f>
        <v>重</v>
      </c>
      <c r="F106" s="1" t="str">
        <f>MID([1]マスタデータレース一覧!B1686,FIND("回",[1]マスタデータレース一覧!B1686)+1,2)</f>
        <v>中山</v>
      </c>
      <c r="G106" s="1" t="str">
        <f>MID([1]マスタデータレース一覧!G1686,2,FIND("・",[1]マスタデータレース一覧!G1686)-2)</f>
        <v>芝</v>
      </c>
      <c r="H106" s="2" t="str">
        <f>[1]マスタデータレース一覧!F1686</f>
        <v>2,000</v>
      </c>
      <c r="I106" s="1" t="str">
        <f>MID([1]マスタデータレース一覧!G1686,FIND("・",[1]マスタデータレース一覧!G1686,1)+1,FIND("）",[1]マスタデータレース一覧!G1686,1)-FIND("・",[1]マスタデータレース一覧!G1686,1)-1)</f>
        <v>右</v>
      </c>
      <c r="J106" s="1" t="str">
        <f>[1]マスタデータレース一覧!E1686</f>
        <v>15時45分</v>
      </c>
      <c r="K106" s="1" t="str">
        <f>MID([1]マスタデータレース一覧!D1686,3,2)</f>
        <v>曇</v>
      </c>
    </row>
    <row r="107" spans="1:11" x14ac:dyDescent="0.4">
      <c r="A107" s="1">
        <f>[1]マスタデータレース一覧!W1697</f>
        <v>2338</v>
      </c>
      <c r="B107" s="1" t="str">
        <f>[1]マスタデータレース一覧!C1697</f>
        <v>チューリップ賞</v>
      </c>
      <c r="C107" s="1" t="str">
        <f>MID([1]マスタデータレース一覧!B1697,1,FIND("）",[1]マスタデータレース一覧!B1697))</f>
        <v>2020年3月7日（土曜）</v>
      </c>
      <c r="D107" s="1" t="str">
        <f>[1]マスタデータレース一覧!I1697</f>
        <v>GⅡ</v>
      </c>
      <c r="E107" s="1" t="str">
        <f>[1]マスタデータレース一覧!H1697</f>
        <v>良</v>
      </c>
      <c r="F107" s="1" t="str">
        <f>MID([1]マスタデータレース一覧!B1697,FIND("回",[1]マスタデータレース一覧!B1697)+1,2)</f>
        <v>阪神</v>
      </c>
      <c r="G107" s="1" t="str">
        <f>MID([1]マスタデータレース一覧!G1697,2,FIND("・",[1]マスタデータレース一覧!G1697)-2)</f>
        <v>芝</v>
      </c>
      <c r="H107" s="2" t="str">
        <f>[1]マスタデータレース一覧!F1697</f>
        <v>1,600</v>
      </c>
      <c r="I107" s="1" t="str">
        <f>MID([1]マスタデータレース一覧!G1697,FIND("・",[1]マスタデータレース一覧!G1697,1)+1,FIND("）",[1]マスタデータレース一覧!G1697,1)-FIND("・",[1]マスタデータレース一覧!G1697,1)-1)</f>
        <v>右外</v>
      </c>
      <c r="J107" s="1" t="str">
        <f>[1]マスタデータレース一覧!E1697</f>
        <v>15時35分</v>
      </c>
      <c r="K107" s="1" t="str">
        <f>MID([1]マスタデータレース一覧!D1697,3,2)</f>
        <v>曇</v>
      </c>
    </row>
    <row r="108" spans="1:11" x14ac:dyDescent="0.4">
      <c r="A108" s="1">
        <f>[1]マスタデータレース一覧!W1711</f>
        <v>2324</v>
      </c>
      <c r="B108" s="1" t="str">
        <f>[1]マスタデータレース一覧!C1711</f>
        <v>夕刊フジ賞オーシャンステークス</v>
      </c>
      <c r="C108" s="1" t="str">
        <f>MID([1]マスタデータレース一覧!B1711,1,FIND("）",[1]マスタデータレース一覧!B1711))</f>
        <v>2020年3月7日（土曜）</v>
      </c>
      <c r="D108" s="1" t="str">
        <f>[1]マスタデータレース一覧!I1711</f>
        <v>GⅢ</v>
      </c>
      <c r="E108" s="1" t="str">
        <f>[1]マスタデータレース一覧!H1711</f>
        <v>良</v>
      </c>
      <c r="F108" s="1" t="str">
        <f>MID([1]マスタデータレース一覧!B1711,FIND("回",[1]マスタデータレース一覧!B1711)+1,2)</f>
        <v>中山</v>
      </c>
      <c r="G108" s="1" t="str">
        <f>MID([1]マスタデータレース一覧!G1711,2,FIND("・",[1]マスタデータレース一覧!G1711)-2)</f>
        <v>芝</v>
      </c>
      <c r="H108" s="2" t="str">
        <f>[1]マスタデータレース一覧!F1711</f>
        <v>1,200</v>
      </c>
      <c r="I108" s="1" t="str">
        <f>MID([1]マスタデータレース一覧!G1711,FIND("・",[1]マスタデータレース一覧!G1711,1)+1,FIND("）",[1]マスタデータレース一覧!G1711,1)-FIND("・",[1]マスタデータレース一覧!G1711,1)-1)</f>
        <v>右外</v>
      </c>
      <c r="J108" s="1" t="str">
        <f>[1]マスタデータレース一覧!E1711</f>
        <v>15時45分</v>
      </c>
      <c r="K108" s="1" t="str">
        <f>MID([1]マスタデータレース一覧!D1711,3,2)</f>
        <v>曇</v>
      </c>
    </row>
    <row r="109" spans="1:11" x14ac:dyDescent="0.4">
      <c r="A109" s="1">
        <f>[1]マスタデータレース一覧!W1727</f>
        <v>2308</v>
      </c>
      <c r="B109" s="1" t="str">
        <f>[1]マスタデータレース一覧!C1727</f>
        <v>阪急杯</v>
      </c>
      <c r="C109" s="1" t="str">
        <f>MID([1]マスタデータレース一覧!B1727,1,FIND("）",[1]マスタデータレース一覧!B1727))</f>
        <v>2020年3月1日（日曜）</v>
      </c>
      <c r="D109" s="1" t="str">
        <f>[1]マスタデータレース一覧!I1727</f>
        <v>GⅢ</v>
      </c>
      <c r="E109" s="1" t="str">
        <f>[1]マスタデータレース一覧!H1727</f>
        <v>良</v>
      </c>
      <c r="F109" s="1" t="str">
        <f>MID([1]マスタデータレース一覧!B1727,FIND("回",[1]マスタデータレース一覧!B1727)+1,2)</f>
        <v>阪神</v>
      </c>
      <c r="G109" s="1" t="str">
        <f>MID([1]マスタデータレース一覧!G1727,2,FIND("・",[1]マスタデータレース一覧!G1727)-2)</f>
        <v>芝</v>
      </c>
      <c r="H109" s="2" t="str">
        <f>[1]マスタデータレース一覧!F1727</f>
        <v>1,400</v>
      </c>
      <c r="I109" s="1" t="str">
        <f>MID([1]マスタデータレース一覧!G1727,FIND("・",[1]マスタデータレース一覧!G1727,1)+1,FIND("）",[1]マスタデータレース一覧!G1727,1)-FIND("・",[1]マスタデータレース一覧!G1727,1)-1)</f>
        <v>右</v>
      </c>
      <c r="J109" s="1" t="str">
        <f>[1]マスタデータレース一覧!E1727</f>
        <v>15時35分</v>
      </c>
      <c r="K109" s="1" t="str">
        <f>MID([1]マスタデータレース一覧!D1727,3,2)</f>
        <v>晴</v>
      </c>
    </row>
    <row r="110" spans="1:11" x14ac:dyDescent="0.4">
      <c r="A110" s="1">
        <f>[1]マスタデータレース一覧!W1745</f>
        <v>2290</v>
      </c>
      <c r="B110" s="1" t="str">
        <f>[1]マスタデータレース一覧!C1745</f>
        <v>中山記念</v>
      </c>
      <c r="C110" s="1" t="str">
        <f>MID([1]マスタデータレース一覧!B1745,1,FIND("）",[1]マスタデータレース一覧!B1745))</f>
        <v>2020年3月1日（日曜）</v>
      </c>
      <c r="D110" s="1" t="str">
        <f>[1]マスタデータレース一覧!I1745</f>
        <v>GⅡ</v>
      </c>
      <c r="E110" s="1" t="str">
        <f>[1]マスタデータレース一覧!H1745</f>
        <v>良</v>
      </c>
      <c r="F110" s="1" t="str">
        <f>MID([1]マスタデータレース一覧!B1745,FIND("回",[1]マスタデータレース一覧!B1745)+1,2)</f>
        <v>中山</v>
      </c>
      <c r="G110" s="1" t="str">
        <f>MID([1]マスタデータレース一覧!G1745,2,FIND("・",[1]マスタデータレース一覧!G1745)-2)</f>
        <v>芝</v>
      </c>
      <c r="H110" s="2" t="str">
        <f>[1]マスタデータレース一覧!F1745</f>
        <v>1,800</v>
      </c>
      <c r="I110" s="1" t="str">
        <f>MID([1]マスタデータレース一覧!G1745,FIND("・",[1]マスタデータレース一覧!G1745,1)+1,FIND("）",[1]マスタデータレース一覧!G1745,1)-FIND("・",[1]マスタデータレース一覧!G1745,1)-1)</f>
        <v>右</v>
      </c>
      <c r="J110" s="1" t="str">
        <f>[1]マスタデータレース一覧!E1745</f>
        <v>15時45分</v>
      </c>
      <c r="K110" s="1" t="str">
        <f>MID([1]マスタデータレース一覧!D1745,3,2)</f>
        <v>晴</v>
      </c>
    </row>
    <row r="111" spans="1:11" x14ac:dyDescent="0.4">
      <c r="A111" s="1">
        <f>[1]マスタデータレース一覧!W1754</f>
        <v>2281</v>
      </c>
      <c r="B111" s="1" t="str">
        <f>[1]マスタデータレース一覧!C1754</f>
        <v>小倉大賞典</v>
      </c>
      <c r="C111" s="1" t="str">
        <f>MID([1]マスタデータレース一覧!B1754,1,FIND("）",[1]マスタデータレース一覧!B1754))</f>
        <v>2020年2月23日（祝日・日曜）</v>
      </c>
      <c r="D111" s="1" t="str">
        <f>[1]マスタデータレース一覧!I1754</f>
        <v>GⅢ</v>
      </c>
      <c r="E111" s="1" t="str">
        <f>[1]マスタデータレース一覧!H1754</f>
        <v>良</v>
      </c>
      <c r="F111" s="1" t="str">
        <f>MID([1]マスタデータレース一覧!B1754,FIND("回",[1]マスタデータレース一覧!B1754)+1,2)</f>
        <v>小倉</v>
      </c>
      <c r="G111" s="1" t="str">
        <f>MID([1]マスタデータレース一覧!G1754,2,FIND("・",[1]マスタデータレース一覧!G1754)-2)</f>
        <v>芝</v>
      </c>
      <c r="H111" s="2" t="str">
        <f>[1]マスタデータレース一覧!F1754</f>
        <v>1,800</v>
      </c>
      <c r="I111" s="1" t="str">
        <f>MID([1]マスタデータレース一覧!G1754,FIND("・",[1]マスタデータレース一覧!G1754,1)+1,FIND("）",[1]マスタデータレース一覧!G1754,1)-FIND("・",[1]マスタデータレース一覧!G1754,1)-1)</f>
        <v>右</v>
      </c>
      <c r="J111" s="1" t="str">
        <f>[1]マスタデータレース一覧!E1754</f>
        <v>15時20分</v>
      </c>
      <c r="K111" s="1" t="str">
        <f>MID([1]マスタデータレース一覧!D1754,3,2)</f>
        <v>晴</v>
      </c>
    </row>
    <row r="112" spans="1:11" x14ac:dyDescent="0.4">
      <c r="A112" s="1">
        <f>[1]マスタデータレース一覧!W1768</f>
        <v>2267</v>
      </c>
      <c r="B112" s="1" t="str">
        <f>[1]マスタデータレース一覧!C1768</f>
        <v>フェブラリーステークス</v>
      </c>
      <c r="C112" s="1" t="str">
        <f>MID([1]マスタデータレース一覧!B1768,1,FIND("）",[1]マスタデータレース一覧!B1768))</f>
        <v>2020年2月23日（祝日・日曜）</v>
      </c>
      <c r="D112" s="1" t="str">
        <f>[1]マスタデータレース一覧!I1768</f>
        <v>GⅠ</v>
      </c>
      <c r="E112" s="1" t="str">
        <f>[1]マスタデータレース一覧!H1768</f>
        <v>良</v>
      </c>
      <c r="F112" s="1" t="str">
        <f>MID([1]マスタデータレース一覧!B1768,FIND("回",[1]マスタデータレース一覧!B1768)+1,2)</f>
        <v>東京</v>
      </c>
      <c r="G112" s="1" t="str">
        <f>MID([1]マスタデータレース一覧!G1768,2,FIND("・",[1]マスタデータレース一覧!G1768)-2)</f>
        <v>ダート</v>
      </c>
      <c r="H112" s="2" t="str">
        <f>[1]マスタデータレース一覧!F1768</f>
        <v>1,600</v>
      </c>
      <c r="I112" s="1" t="str">
        <f>MID([1]マスタデータレース一覧!G1768,FIND("・",[1]マスタデータレース一覧!G1768,1)+1,FIND("）",[1]マスタデータレース一覧!G1768,1)-FIND("・",[1]マスタデータレース一覧!G1768,1)-1)</f>
        <v>左</v>
      </c>
      <c r="J112" s="1" t="str">
        <f>[1]マスタデータレース一覧!E1768</f>
        <v>15時40分</v>
      </c>
      <c r="K112" s="1" t="str">
        <f>MID([1]マスタデータレース一覧!D1768,3,2)</f>
        <v>晴</v>
      </c>
    </row>
    <row r="113" spans="1:11" x14ac:dyDescent="0.4">
      <c r="A113" s="1">
        <f>[1]マスタデータレース一覧!W1784</f>
        <v>2251</v>
      </c>
      <c r="B113" s="1" t="str">
        <f>[1]マスタデータレース一覧!C1784</f>
        <v>京都牝馬ステークス</v>
      </c>
      <c r="C113" s="1" t="str">
        <f>MID([1]マスタデータレース一覧!B1784,1,FIND("）",[1]マスタデータレース一覧!B1784))</f>
        <v>2020年2月22日（土曜）</v>
      </c>
      <c r="D113" s="1" t="str">
        <f>[1]マスタデータレース一覧!I1784</f>
        <v>GⅢ</v>
      </c>
      <c r="E113" s="1" t="str">
        <f>[1]マスタデータレース一覧!H1784</f>
        <v>重</v>
      </c>
      <c r="F113" s="1" t="str">
        <f>MID([1]マスタデータレース一覧!B1784,FIND("回",[1]マスタデータレース一覧!B1784)+1,2)</f>
        <v>京都</v>
      </c>
      <c r="G113" s="1" t="str">
        <f>MID([1]マスタデータレース一覧!G1784,2,FIND("・",[1]マスタデータレース一覧!G1784)-2)</f>
        <v>芝</v>
      </c>
      <c r="H113" s="2" t="str">
        <f>[1]マスタデータレース一覧!F1784</f>
        <v>1,400</v>
      </c>
      <c r="I113" s="1" t="str">
        <f>MID([1]マスタデータレース一覧!G1784,FIND("・",[1]マスタデータレース一覧!G1784,1)+1,FIND("）",[1]マスタデータレース一覧!G1784,1)-FIND("・",[1]マスタデータレース一覧!G1784,1)-1)</f>
        <v>右外</v>
      </c>
      <c r="J113" s="1" t="str">
        <f>[1]マスタデータレース一覧!E1784</f>
        <v>15時35分</v>
      </c>
      <c r="K113" s="1" t="str">
        <f>MID([1]マスタデータレース一覧!D1784,3,2)</f>
        <v>曇</v>
      </c>
    </row>
    <row r="114" spans="1:11" x14ac:dyDescent="0.4">
      <c r="A114" s="1">
        <f>[1]マスタデータレース一覧!W1801</f>
        <v>2234</v>
      </c>
      <c r="B114" s="1" t="str">
        <f>[1]マスタデータレース一覧!C1801</f>
        <v>ダイヤモンドステークス</v>
      </c>
      <c r="C114" s="1" t="str">
        <f>MID([1]マスタデータレース一覧!B1801,1,FIND("）",[1]マスタデータレース一覧!B1801))</f>
        <v>2020年2月22日（土曜）</v>
      </c>
      <c r="D114" s="1" t="str">
        <f>[1]マスタデータレース一覧!I1801</f>
        <v>GⅢ</v>
      </c>
      <c r="E114" s="1" t="str">
        <f>[1]マスタデータレース一覧!H1801</f>
        <v>良</v>
      </c>
      <c r="F114" s="1" t="str">
        <f>MID([1]マスタデータレース一覧!B1801,FIND("回",[1]マスタデータレース一覧!B1801)+1,2)</f>
        <v>東京</v>
      </c>
      <c r="G114" s="1" t="str">
        <f>MID([1]マスタデータレース一覧!G1801,2,FIND("・",[1]マスタデータレース一覧!G1801)-2)</f>
        <v>芝</v>
      </c>
      <c r="H114" s="2" t="str">
        <f>[1]マスタデータレース一覧!F1801</f>
        <v>3,400</v>
      </c>
      <c r="I114" s="1" t="str">
        <f>MID([1]マスタデータレース一覧!G1801,FIND("・",[1]マスタデータレース一覧!G1801,1)+1,FIND("）",[1]マスタデータレース一覧!G1801,1)-FIND("・",[1]マスタデータレース一覧!G1801,1)-1)</f>
        <v>左</v>
      </c>
      <c r="J114" s="1" t="str">
        <f>[1]マスタデータレース一覧!E1801</f>
        <v>15時45分</v>
      </c>
      <c r="K114" s="1" t="str">
        <f>MID([1]マスタデータレース一覧!D1801,3,2)</f>
        <v>曇</v>
      </c>
    </row>
    <row r="115" spans="1:11" x14ac:dyDescent="0.4">
      <c r="A115" s="1">
        <f>[1]マスタデータレース一覧!W1817</f>
        <v>2218</v>
      </c>
      <c r="B115" s="1" t="str">
        <f>[1]マスタデータレース一覧!C1817</f>
        <v>農林水産省賞典京都記念</v>
      </c>
      <c r="C115" s="1" t="str">
        <f>MID([1]マスタデータレース一覧!B1817,1,FIND("）",[1]マスタデータレース一覧!B1817))</f>
        <v>2020年2月16日（日曜）</v>
      </c>
      <c r="D115" s="1" t="str">
        <f>[1]マスタデータレース一覧!I1817</f>
        <v>GⅡ</v>
      </c>
      <c r="E115" s="1" t="str">
        <f>[1]マスタデータレース一覧!H1817</f>
        <v>重</v>
      </c>
      <c r="F115" s="1" t="str">
        <f>MID([1]マスタデータレース一覧!B1817,FIND("回",[1]マスタデータレース一覧!B1817)+1,2)</f>
        <v>京都</v>
      </c>
      <c r="G115" s="1" t="str">
        <f>MID([1]マスタデータレース一覧!G1817,2,FIND("・",[1]マスタデータレース一覧!G1817)-2)</f>
        <v>芝</v>
      </c>
      <c r="H115" s="2" t="str">
        <f>[1]マスタデータレース一覧!F1817</f>
        <v>2,200</v>
      </c>
      <c r="I115" s="1" t="str">
        <f>MID([1]マスタデータレース一覧!G1817,FIND("・",[1]マスタデータレース一覧!G1817,1)+1,FIND("）",[1]マスタデータレース一覧!G1817,1)-FIND("・",[1]マスタデータレース一覧!G1817,1)-1)</f>
        <v>右外</v>
      </c>
      <c r="J115" s="1" t="str">
        <f>[1]マスタデータレース一覧!E1817</f>
        <v>15時35分</v>
      </c>
      <c r="K115" s="1" t="str">
        <f>MID([1]マスタデータレース一覧!D1817,3,2)</f>
        <v>雨</v>
      </c>
    </row>
    <row r="116" spans="1:11" x14ac:dyDescent="0.4">
      <c r="A116" s="1">
        <f>[1]マスタデータレース一覧!W1827</f>
        <v>2208</v>
      </c>
      <c r="B116" s="1" t="str">
        <f>[1]マスタデータレース一覧!C1827</f>
        <v>共同通信杯</v>
      </c>
      <c r="C116" s="1" t="str">
        <f>MID([1]マスタデータレース一覧!B1827,1,FIND("）",[1]マスタデータレース一覧!B1827))</f>
        <v>2020年2月16日（日曜）</v>
      </c>
      <c r="D116" s="1" t="str">
        <f>[1]マスタデータレース一覧!I1827</f>
        <v>GⅢ</v>
      </c>
      <c r="E116" s="1" t="str">
        <f>[1]マスタデータレース一覧!H1827</f>
        <v>稍重</v>
      </c>
      <c r="F116" s="1" t="str">
        <f>MID([1]マスタデータレース一覧!B1827,FIND("回",[1]マスタデータレース一覧!B1827)+1,2)</f>
        <v>東京</v>
      </c>
      <c r="G116" s="1" t="str">
        <f>MID([1]マスタデータレース一覧!G1827,2,FIND("・",[1]マスタデータレース一覧!G1827)-2)</f>
        <v>芝</v>
      </c>
      <c r="H116" s="2" t="str">
        <f>[1]マスタデータレース一覧!F1827</f>
        <v>1,800</v>
      </c>
      <c r="I116" s="1" t="str">
        <f>MID([1]マスタデータレース一覧!G1827,FIND("・",[1]マスタデータレース一覧!G1827,1)+1,FIND("）",[1]マスタデータレース一覧!G1827,1)-FIND("・",[1]マスタデータレース一覧!G1827,1)-1)</f>
        <v>左</v>
      </c>
      <c r="J116" s="1" t="str">
        <f>[1]マスタデータレース一覧!E1827</f>
        <v>15時45分</v>
      </c>
      <c r="K116" s="1" t="str">
        <f>MID([1]マスタデータレース一覧!D1827,3,2)</f>
        <v>曇</v>
      </c>
    </row>
    <row r="117" spans="1:11" x14ac:dyDescent="0.4">
      <c r="A117" s="1">
        <f>[1]マスタデータレース一覧!W1836</f>
        <v>2199</v>
      </c>
      <c r="B117" s="1" t="str">
        <f>[1]マスタデータレース一覧!C1836</f>
        <v>デイリー杯クイーンカップ</v>
      </c>
      <c r="C117" s="1" t="str">
        <f>MID([1]マスタデータレース一覧!B1836,1,FIND("）",[1]マスタデータレース一覧!B1836))</f>
        <v>2020年2月15日（土曜）</v>
      </c>
      <c r="D117" s="1" t="str">
        <f>[1]マスタデータレース一覧!I1836</f>
        <v>GⅢ</v>
      </c>
      <c r="E117" s="1" t="str">
        <f>[1]マスタデータレース一覧!H1836</f>
        <v>良</v>
      </c>
      <c r="F117" s="1" t="str">
        <f>MID([1]マスタデータレース一覧!B1836,FIND("回",[1]マスタデータレース一覧!B1836)+1,2)</f>
        <v>東京</v>
      </c>
      <c r="G117" s="1" t="str">
        <f>MID([1]マスタデータレース一覧!G1836,2,FIND("・",[1]マスタデータレース一覧!G1836)-2)</f>
        <v>芝</v>
      </c>
      <c r="H117" s="2" t="str">
        <f>[1]マスタデータレース一覧!F1836</f>
        <v>1,600</v>
      </c>
      <c r="I117" s="1" t="str">
        <f>MID([1]マスタデータレース一覧!G1836,FIND("・",[1]マスタデータレース一覧!G1836,1)+1,FIND("）",[1]マスタデータレース一覧!G1836,1)-FIND("・",[1]マスタデータレース一覧!G1836,1)-1)</f>
        <v>左</v>
      </c>
      <c r="J117" s="1" t="str">
        <f>[1]マスタデータレース一覧!E1836</f>
        <v>15時45分</v>
      </c>
      <c r="K117" s="1" t="str">
        <f>MID([1]マスタデータレース一覧!D1836,3,2)</f>
        <v>曇</v>
      </c>
    </row>
    <row r="118" spans="1:11" x14ac:dyDescent="0.4">
      <c r="A118" s="1">
        <f>[1]マスタデータレース一覧!W1850</f>
        <v>2185</v>
      </c>
      <c r="B118" s="1" t="str">
        <f>[1]マスタデータレース一覧!C1850</f>
        <v>きさらぎ賞</v>
      </c>
      <c r="C118" s="1" t="str">
        <f>MID([1]マスタデータレース一覧!B1850,1,FIND("）",[1]マスタデータレース一覧!B1850))</f>
        <v>2020年2月9日（日曜）</v>
      </c>
      <c r="D118" s="1" t="str">
        <f>[1]マスタデータレース一覧!I1850</f>
        <v>GⅢ</v>
      </c>
      <c r="E118" s="1" t="str">
        <f>[1]マスタデータレース一覧!H1850</f>
        <v>良</v>
      </c>
      <c r="F118" s="1" t="str">
        <f>MID([1]マスタデータレース一覧!B1850,FIND("回",[1]マスタデータレース一覧!B1850)+1,2)</f>
        <v>京都</v>
      </c>
      <c r="G118" s="1" t="str">
        <f>MID([1]マスタデータレース一覧!G1850,2,FIND("・",[1]マスタデータレース一覧!G1850)-2)</f>
        <v>芝</v>
      </c>
      <c r="H118" s="2" t="str">
        <f>[1]マスタデータレース一覧!F1850</f>
        <v>1,800</v>
      </c>
      <c r="I118" s="1" t="str">
        <f>MID([1]マスタデータレース一覧!G1850,FIND("・",[1]マスタデータレース一覧!G1850,1)+1,FIND("）",[1]マスタデータレース一覧!G1850,1)-FIND("・",[1]マスタデータレース一覧!G1850,1)-1)</f>
        <v>右外</v>
      </c>
      <c r="J118" s="1" t="str">
        <f>[1]マスタデータレース一覧!E1850</f>
        <v>15時35分</v>
      </c>
      <c r="K118" s="1" t="str">
        <f>MID([1]マスタデータレース一覧!D1850,3,2)</f>
        <v>曇</v>
      </c>
    </row>
    <row r="119" spans="1:11" x14ac:dyDescent="0.4">
      <c r="A119" s="1">
        <f>[1]マスタデータレース一覧!W1858</f>
        <v>2177</v>
      </c>
      <c r="B119" s="1" t="str">
        <f>[1]マスタデータレース一覧!C1858</f>
        <v>東京新聞杯</v>
      </c>
      <c r="C119" s="1" t="str">
        <f>MID([1]マスタデータレース一覧!B1858,1,FIND("）",[1]マスタデータレース一覧!B1858))</f>
        <v>2020年2月9日（日曜）</v>
      </c>
      <c r="D119" s="1" t="str">
        <f>[1]マスタデータレース一覧!I1858</f>
        <v>GⅢ</v>
      </c>
      <c r="E119" s="1" t="str">
        <f>[1]マスタデータレース一覧!H1858</f>
        <v>良</v>
      </c>
      <c r="F119" s="1" t="str">
        <f>MID([1]マスタデータレース一覧!B1858,FIND("回",[1]マスタデータレース一覧!B1858)+1,2)</f>
        <v>東京</v>
      </c>
      <c r="G119" s="1" t="str">
        <f>MID([1]マスタデータレース一覧!G1858,2,FIND("・",[1]マスタデータレース一覧!G1858)-2)</f>
        <v>芝</v>
      </c>
      <c r="H119" s="2" t="str">
        <f>[1]マスタデータレース一覧!F1858</f>
        <v>1,600</v>
      </c>
      <c r="I119" s="1" t="str">
        <f>MID([1]マスタデータレース一覧!G1858,FIND("・",[1]マスタデータレース一覧!G1858,1)+1,FIND("）",[1]マスタデータレース一覧!G1858,1)-FIND("・",[1]マスタデータレース一覧!G1858,1)-1)</f>
        <v>左</v>
      </c>
      <c r="J119" s="1" t="str">
        <f>[1]マスタデータレース一覧!E1858</f>
        <v>15時45分</v>
      </c>
      <c r="K119" s="1" t="str">
        <f>MID([1]マスタデータレース一覧!D1858,3,2)</f>
        <v>晴</v>
      </c>
    </row>
    <row r="120" spans="1:11" x14ac:dyDescent="0.4">
      <c r="A120" s="1">
        <f>[1]マスタデータレース一覧!W1874</f>
        <v>2161</v>
      </c>
      <c r="B120" s="1" t="str">
        <f>[1]マスタデータレース一覧!C1874</f>
        <v>シルクロードステークス</v>
      </c>
      <c r="C120" s="1" t="str">
        <f>MID([1]マスタデータレース一覧!B1874,1,FIND("）",[1]マスタデータレース一覧!B1874))</f>
        <v>2020年2月2日（日曜）</v>
      </c>
      <c r="D120" s="1" t="str">
        <f>[1]マスタデータレース一覧!I1874</f>
        <v>GⅢ</v>
      </c>
      <c r="E120" s="1" t="str">
        <f>[1]マスタデータレース一覧!H1874</f>
        <v>良</v>
      </c>
      <c r="F120" s="1" t="str">
        <f>MID([1]マスタデータレース一覧!B1874,FIND("回",[1]マスタデータレース一覧!B1874)+1,2)</f>
        <v>京都</v>
      </c>
      <c r="G120" s="1" t="str">
        <f>MID([1]マスタデータレース一覧!G1874,2,FIND("・",[1]マスタデータレース一覧!G1874)-2)</f>
        <v>芝</v>
      </c>
      <c r="H120" s="2" t="str">
        <f>[1]マスタデータレース一覧!F1874</f>
        <v>1,200</v>
      </c>
      <c r="I120" s="1" t="str">
        <f>MID([1]マスタデータレース一覧!G1874,FIND("・",[1]マスタデータレース一覧!G1874,1)+1,FIND("）",[1]マスタデータレース一覧!G1874,1)-FIND("・",[1]マスタデータレース一覧!G1874,1)-1)</f>
        <v>右</v>
      </c>
      <c r="J120" s="1" t="str">
        <f>[1]マスタデータレース一覧!E1874</f>
        <v>15時35分</v>
      </c>
      <c r="K120" s="1" t="str">
        <f>MID([1]マスタデータレース一覧!D1874,3,2)</f>
        <v>晴</v>
      </c>
    </row>
    <row r="121" spans="1:11" x14ac:dyDescent="0.4">
      <c r="A121" s="1">
        <f>[1]マスタデータレース一覧!W1892</f>
        <v>2143</v>
      </c>
      <c r="B121" s="1" t="str">
        <f>[1]マスタデータレース一覧!C1892</f>
        <v>根岸ステークス</v>
      </c>
      <c r="C121" s="1" t="str">
        <f>MID([1]マスタデータレース一覧!B1892,1,FIND("）",[1]マスタデータレース一覧!B1892))</f>
        <v>2020年2月2日（日曜）</v>
      </c>
      <c r="D121" s="1" t="str">
        <f>[1]マスタデータレース一覧!I1892</f>
        <v>GⅢ</v>
      </c>
      <c r="E121" s="1" t="str">
        <f>[1]マスタデータレース一覧!H1892</f>
        <v>良</v>
      </c>
      <c r="F121" s="1" t="str">
        <f>MID([1]マスタデータレース一覧!B1892,FIND("回",[1]マスタデータレース一覧!B1892)+1,2)</f>
        <v>東京</v>
      </c>
      <c r="G121" s="1" t="str">
        <f>MID([1]マスタデータレース一覧!G1892,2,FIND("・",[1]マスタデータレース一覧!G1892)-2)</f>
        <v>ダート</v>
      </c>
      <c r="H121" s="2" t="str">
        <f>[1]マスタデータレース一覧!F1892</f>
        <v>1,400</v>
      </c>
      <c r="I121" s="1" t="str">
        <f>MID([1]マスタデータレース一覧!G1892,FIND("・",[1]マスタデータレース一覧!G1892,1)+1,FIND("）",[1]マスタデータレース一覧!G1892,1)-FIND("・",[1]マスタデータレース一覧!G1892,1)-1)</f>
        <v>左</v>
      </c>
      <c r="J121" s="1" t="str">
        <f>[1]マスタデータレース一覧!E1892</f>
        <v>15時45分</v>
      </c>
      <c r="K121" s="1" t="str">
        <f>MID([1]マスタデータレース一覧!D1892,3,2)</f>
        <v>晴</v>
      </c>
    </row>
    <row r="122" spans="1:11" x14ac:dyDescent="0.4">
      <c r="A122" s="1">
        <f>[1]マスタデータレース一覧!W1908</f>
        <v>2127</v>
      </c>
      <c r="B122" s="1" t="str">
        <f>[1]マスタデータレース一覧!C1908</f>
        <v>東海テレビ杯東海ステークス</v>
      </c>
      <c r="C122" s="1" t="str">
        <f>MID([1]マスタデータレース一覧!B1908,1,FIND("）",[1]マスタデータレース一覧!B1908))</f>
        <v>2020年1月26日（日曜）</v>
      </c>
      <c r="D122" s="1" t="str">
        <f>[1]マスタデータレース一覧!I1908</f>
        <v>GⅡ</v>
      </c>
      <c r="E122" s="1" t="str">
        <f>[1]マスタデータレース一覧!H1908</f>
        <v>重</v>
      </c>
      <c r="F122" s="1" t="str">
        <f>MID([1]マスタデータレース一覧!B1908,FIND("回",[1]マスタデータレース一覧!B1908)+1,2)</f>
        <v>京都</v>
      </c>
      <c r="G122" s="1" t="str">
        <f>MID([1]マスタデータレース一覧!G1908,2,FIND("・",[1]マスタデータレース一覧!G1908)-2)</f>
        <v>ダート</v>
      </c>
      <c r="H122" s="2" t="str">
        <f>[1]マスタデータレース一覧!F1908</f>
        <v>1,800</v>
      </c>
      <c r="I122" s="1" t="str">
        <f>MID([1]マスタデータレース一覧!G1908,FIND("・",[1]マスタデータレース一覧!G1908,1)+1,FIND("）",[1]マスタデータレース一覧!G1908,1)-FIND("・",[1]マスタデータレース一覧!G1908,1)-1)</f>
        <v>右</v>
      </c>
      <c r="J122" s="1" t="str">
        <f>[1]マスタデータレース一覧!E1908</f>
        <v>15時35分</v>
      </c>
      <c r="K122" s="1" t="str">
        <f>MID([1]マスタデータレース一覧!D1908,3,2)</f>
        <v>晴</v>
      </c>
    </row>
    <row r="123" spans="1:11" x14ac:dyDescent="0.4">
      <c r="A123" s="1">
        <f>[1]マスタデータレース一覧!W1924</f>
        <v>2111</v>
      </c>
      <c r="B123" s="1" t="str">
        <f>[1]マスタデータレース一覧!C1924</f>
        <v>アメリカジョッキークラブカップ</v>
      </c>
      <c r="C123" s="1" t="str">
        <f>MID([1]マスタデータレース一覧!B1924,1,FIND("）",[1]マスタデータレース一覧!B1924))</f>
        <v>2020年1月26日（日曜）</v>
      </c>
      <c r="D123" s="1" t="str">
        <f>[1]マスタデータレース一覧!I1924</f>
        <v>GⅡ</v>
      </c>
      <c r="E123" s="1" t="str">
        <f>[1]マスタデータレース一覧!H1924</f>
        <v>稍重</v>
      </c>
      <c r="F123" s="1" t="str">
        <f>MID([1]マスタデータレース一覧!B1924,FIND("回",[1]マスタデータレース一覧!B1924)+1,2)</f>
        <v>中山</v>
      </c>
      <c r="G123" s="1" t="str">
        <f>MID([1]マスタデータレース一覧!G1924,2,FIND("・",[1]マスタデータレース一覧!G1924)-2)</f>
        <v>芝</v>
      </c>
      <c r="H123" s="2" t="str">
        <f>[1]マスタデータレース一覧!F1924</f>
        <v>2,200</v>
      </c>
      <c r="I123" s="1" t="str">
        <f>MID([1]マスタデータレース一覧!G1924,FIND("・",[1]マスタデータレース一覧!G1924,1)+1,FIND("）",[1]マスタデータレース一覧!G1924,1)-FIND("・",[1]マスタデータレース一覧!G1924,1)-1)</f>
        <v>右外</v>
      </c>
      <c r="J123" s="1" t="str">
        <f>[1]マスタデータレース一覧!E1924</f>
        <v>15時45分</v>
      </c>
      <c r="K123" s="1" t="str">
        <f>MID([1]マスタデータレース一覧!D1924,3,2)</f>
        <v>曇</v>
      </c>
    </row>
    <row r="124" spans="1:11" x14ac:dyDescent="0.4">
      <c r="A124" s="1">
        <f>[1]マスタデータレース一覧!W1936</f>
        <v>2099</v>
      </c>
      <c r="B124" s="1" t="str">
        <f>[1]マスタデータレース一覧!C1936</f>
        <v>日経新春杯</v>
      </c>
      <c r="C124" s="1" t="str">
        <f>MID([1]マスタデータレース一覧!B1936,1,FIND("）",[1]マスタデータレース一覧!B1936))</f>
        <v>2020年1月19日（日曜）</v>
      </c>
      <c r="D124" s="1" t="str">
        <f>[1]マスタデータレース一覧!I1936</f>
        <v>GⅡ</v>
      </c>
      <c r="E124" s="1" t="str">
        <f>[1]マスタデータレース一覧!H1936</f>
        <v>良</v>
      </c>
      <c r="F124" s="1" t="str">
        <f>MID([1]マスタデータレース一覧!B1936,FIND("回",[1]マスタデータレース一覧!B1936)+1,2)</f>
        <v>京都</v>
      </c>
      <c r="G124" s="1" t="str">
        <f>MID([1]マスタデータレース一覧!G1936,2,FIND("・",[1]マスタデータレース一覧!G1936)-2)</f>
        <v>芝</v>
      </c>
      <c r="H124" s="2" t="str">
        <f>[1]マスタデータレース一覧!F1936</f>
        <v>2,400</v>
      </c>
      <c r="I124" s="1" t="str">
        <f>MID([1]マスタデータレース一覧!G1936,FIND("・",[1]マスタデータレース一覧!G1936,1)+1,FIND("）",[1]マスタデータレース一覧!G1936,1)-FIND("・",[1]マスタデータレース一覧!G1936,1)-1)</f>
        <v>右外</v>
      </c>
      <c r="J124" s="1" t="str">
        <f>[1]マスタデータレース一覧!E1936</f>
        <v>15時35分</v>
      </c>
      <c r="K124" s="1" t="str">
        <f>MID([1]マスタデータレース一覧!D1936,3,2)</f>
        <v>曇</v>
      </c>
    </row>
    <row r="125" spans="1:11" x14ac:dyDescent="0.4">
      <c r="A125" s="1">
        <f>[1]マスタデータレース一覧!W1950</f>
        <v>2085</v>
      </c>
      <c r="B125" s="1" t="str">
        <f>[1]マスタデータレース一覧!C1950</f>
        <v>京成杯</v>
      </c>
      <c r="C125" s="1" t="str">
        <f>MID([1]マスタデータレース一覧!B1950,1,FIND("）",[1]マスタデータレース一覧!B1950))</f>
        <v>2020年1月19日（日曜）</v>
      </c>
      <c r="D125" s="1" t="str">
        <f>[1]マスタデータレース一覧!I1950</f>
        <v>GⅢ</v>
      </c>
      <c r="E125" s="1" t="str">
        <f>[1]マスタデータレース一覧!H1950</f>
        <v>稍重</v>
      </c>
      <c r="F125" s="1" t="str">
        <f>MID([1]マスタデータレース一覧!B1950,FIND("回",[1]マスタデータレース一覧!B1950)+1,2)</f>
        <v>中山</v>
      </c>
      <c r="G125" s="1" t="str">
        <f>MID([1]マスタデータレース一覧!G1950,2,FIND("・",[1]マスタデータレース一覧!G1950)-2)</f>
        <v>芝</v>
      </c>
      <c r="H125" s="2" t="str">
        <f>[1]マスタデータレース一覧!F1950</f>
        <v>2,000</v>
      </c>
      <c r="I125" s="1" t="str">
        <f>MID([1]マスタデータレース一覧!G1950,FIND("・",[1]マスタデータレース一覧!G1950,1)+1,FIND("）",[1]マスタデータレース一覧!G1950,1)-FIND("・",[1]マスタデータレース一覧!G1950,1)-1)</f>
        <v>右</v>
      </c>
      <c r="J125" s="1" t="str">
        <f>[1]マスタデータレース一覧!E1950</f>
        <v>15時45分</v>
      </c>
      <c r="K125" s="1" t="str">
        <f>MID([1]マスタデータレース一覧!D1950,3,2)</f>
        <v>晴</v>
      </c>
    </row>
    <row r="126" spans="1:11" x14ac:dyDescent="0.4">
      <c r="A126" s="1">
        <f>[1]マスタデータレース一覧!W1962</f>
        <v>2073</v>
      </c>
      <c r="B126" s="1" t="str">
        <f>[1]マスタデータレース一覧!C1962</f>
        <v>農林水産省賞典愛知杯</v>
      </c>
      <c r="C126" s="1" t="str">
        <f>MID([1]マスタデータレース一覧!B1962,1,FIND("）",[1]マスタデータレース一覧!B1962))</f>
        <v>2020年1月18日（土曜）</v>
      </c>
      <c r="D126" s="1" t="str">
        <f>[1]マスタデータレース一覧!I1962</f>
        <v>GⅢ</v>
      </c>
      <c r="E126" s="1" t="str">
        <f>[1]マスタデータレース一覧!H1962</f>
        <v>重</v>
      </c>
      <c r="F126" s="1" t="str">
        <f>MID([1]マスタデータレース一覧!B1962,FIND("回",[1]マスタデータレース一覧!B1962)+1,2)</f>
        <v>小倉</v>
      </c>
      <c r="G126" s="1" t="str">
        <f>MID([1]マスタデータレース一覧!G1962,2,FIND("・",[1]マスタデータレース一覧!G1962)-2)</f>
        <v>芝</v>
      </c>
      <c r="H126" s="2" t="str">
        <f>[1]マスタデータレース一覧!F1962</f>
        <v>2,000</v>
      </c>
      <c r="I126" s="1" t="str">
        <f>MID([1]マスタデータレース一覧!G1962,FIND("・",[1]マスタデータレース一覧!G1962,1)+1,FIND("）",[1]マスタデータレース一覧!G1962,1)-FIND("・",[1]マスタデータレース一覧!G1962,1)-1)</f>
        <v>右</v>
      </c>
      <c r="J126" s="1" t="str">
        <f>[1]マスタデータレース一覧!E1962</f>
        <v>15時25分</v>
      </c>
      <c r="K126" s="1" t="str">
        <f>MID([1]マスタデータレース一覧!D1962,3,2)</f>
        <v>小雨</v>
      </c>
    </row>
    <row r="127" spans="1:11" x14ac:dyDescent="0.4">
      <c r="A127" s="1">
        <f>[1]マスタデータレース一覧!W1978</f>
        <v>2057</v>
      </c>
      <c r="B127" s="1" t="str">
        <f>[1]マスタデータレース一覧!C1978</f>
        <v>フェアリーステークス</v>
      </c>
      <c r="C127" s="1" t="str">
        <f>MID([1]マスタデータレース一覧!B1978,1,FIND("）",[1]マスタデータレース一覧!B1978))</f>
        <v>2020年1月13日（祝日・月曜）</v>
      </c>
      <c r="D127" s="1" t="str">
        <f>[1]マスタデータレース一覧!I1978</f>
        <v>GⅢ</v>
      </c>
      <c r="E127" s="1" t="str">
        <f>[1]マスタデータレース一覧!H1978</f>
        <v>良</v>
      </c>
      <c r="F127" s="1" t="str">
        <f>MID([1]マスタデータレース一覧!B1978,FIND("回",[1]マスタデータレース一覧!B1978)+1,2)</f>
        <v>中山</v>
      </c>
      <c r="G127" s="1" t="str">
        <f>MID([1]マスタデータレース一覧!G1978,2,FIND("・",[1]マスタデータレース一覧!G1978)-2)</f>
        <v>芝</v>
      </c>
      <c r="H127" s="2" t="str">
        <f>[1]マスタデータレース一覧!F1978</f>
        <v>1,600</v>
      </c>
      <c r="I127" s="1" t="str">
        <f>MID([1]マスタデータレース一覧!G1978,FIND("・",[1]マスタデータレース一覧!G1978,1)+1,FIND("）",[1]マスタデータレース一覧!G1978,1)-FIND("・",[1]マスタデータレース一覧!G1978,1)-1)</f>
        <v>右外</v>
      </c>
      <c r="J127" s="1" t="str">
        <f>[1]マスタデータレース一覧!E1978</f>
        <v>15時35分</v>
      </c>
      <c r="K127" s="1" t="str">
        <f>MID([1]マスタデータレース一覧!D1978,3,2)</f>
        <v>晴</v>
      </c>
    </row>
    <row r="128" spans="1:11" x14ac:dyDescent="0.4">
      <c r="A128" s="1">
        <f>[1]マスタデータレース一覧!W1994</f>
        <v>2041</v>
      </c>
      <c r="B128" s="1" t="str">
        <f>[1]マスタデータレース一覧!C1994</f>
        <v>日刊スポーツ賞シンザン記念</v>
      </c>
      <c r="C128" s="1" t="str">
        <f>MID([1]マスタデータレース一覧!B1994,1,FIND("）",[1]マスタデータレース一覧!B1994))</f>
        <v>2020年1月12日（日曜）</v>
      </c>
      <c r="D128" s="1" t="str">
        <f>[1]マスタデータレース一覧!I1994</f>
        <v>GⅢ</v>
      </c>
      <c r="E128" s="1" t="str">
        <f>[1]マスタデータレース一覧!H1994</f>
        <v>良</v>
      </c>
      <c r="F128" s="1" t="str">
        <f>MID([1]マスタデータレース一覧!B1994,FIND("回",[1]マスタデータレース一覧!B1994)+1,2)</f>
        <v>京都</v>
      </c>
      <c r="G128" s="1" t="str">
        <f>MID([1]マスタデータレース一覧!G1994,2,FIND("・",[1]マスタデータレース一覧!G1994)-2)</f>
        <v>芝</v>
      </c>
      <c r="H128" s="2" t="str">
        <f>[1]マスタデータレース一覧!F1994</f>
        <v>1,600</v>
      </c>
      <c r="I128" s="1" t="str">
        <f>MID([1]マスタデータレース一覧!G1994,FIND("・",[1]マスタデータレース一覧!G1994,1)+1,FIND("）",[1]マスタデータレース一覧!G1994,1)-FIND("・",[1]マスタデータレース一覧!G1994,1)-1)</f>
        <v>右外</v>
      </c>
      <c r="J128" s="1" t="str">
        <f>[1]マスタデータレース一覧!E1994</f>
        <v>15時45分</v>
      </c>
      <c r="K128" s="1" t="str">
        <f>MID([1]マスタデータレース一覧!D1994,3,2)</f>
        <v>曇</v>
      </c>
    </row>
    <row r="129" spans="1:11" x14ac:dyDescent="0.4">
      <c r="A129" s="1">
        <f>[1]マスタデータレース一覧!W2004</f>
        <v>2031</v>
      </c>
      <c r="B129" s="1" t="str">
        <f>[1]マスタデータレース一覧!C2004</f>
        <v>スポーツニッポン賞京都金杯</v>
      </c>
      <c r="C129" s="1" t="str">
        <f>MID([1]マスタデータレース一覧!B2004,1,FIND("）",[1]マスタデータレース一覧!B2004))</f>
        <v>2020年1月5日（日曜）</v>
      </c>
      <c r="D129" s="1" t="str">
        <f>[1]マスタデータレース一覧!I2004</f>
        <v>GⅢ</v>
      </c>
      <c r="E129" s="1" t="str">
        <f>[1]マスタデータレース一覧!H2004</f>
        <v>良</v>
      </c>
      <c r="F129" s="1" t="str">
        <f>MID([1]マスタデータレース一覧!B2004,FIND("回",[1]マスタデータレース一覧!B2004)+1,2)</f>
        <v>京都</v>
      </c>
      <c r="G129" s="1" t="str">
        <f>MID([1]マスタデータレース一覧!G2004,2,FIND("・",[1]マスタデータレース一覧!G2004)-2)</f>
        <v>芝</v>
      </c>
      <c r="H129" s="2" t="str">
        <f>[1]マスタデータレース一覧!F2004</f>
        <v>1,600</v>
      </c>
      <c r="I129" s="1" t="str">
        <f>MID([1]マスタデータレース一覧!G2004,FIND("・",[1]マスタデータレース一覧!G2004,1)+1,FIND("）",[1]マスタデータレース一覧!G2004,1)-FIND("・",[1]マスタデータレース一覧!G2004,1)-1)</f>
        <v>右外</v>
      </c>
      <c r="J129" s="1" t="str">
        <f>[1]マスタデータレース一覧!E2004</f>
        <v>15時45分</v>
      </c>
      <c r="K129" s="1" t="str">
        <f>MID([1]マスタデータレース一覧!D2004,3,2)</f>
        <v>曇</v>
      </c>
    </row>
    <row r="130" spans="1:11" x14ac:dyDescent="0.4">
      <c r="A130" s="1">
        <f>[1]マスタデータレース一覧!W2022</f>
        <v>2013</v>
      </c>
      <c r="B130" s="1" t="str">
        <f>[1]マスタデータレース一覧!C2022</f>
        <v>日刊スポーツ賞中山金杯</v>
      </c>
      <c r="C130" s="1" t="str">
        <f>MID([1]マスタデータレース一覧!B2022,1,FIND("）",[1]マスタデータレース一覧!B2022))</f>
        <v>2020年1月5日（日曜）</v>
      </c>
      <c r="D130" s="1" t="str">
        <f>[1]マスタデータレース一覧!I2022</f>
        <v>GⅢ</v>
      </c>
      <c r="E130" s="1" t="str">
        <f>[1]マスタデータレース一覧!H2022</f>
        <v>良</v>
      </c>
      <c r="F130" s="1" t="str">
        <f>MID([1]マスタデータレース一覧!B2022,FIND("回",[1]マスタデータレース一覧!B2022)+1,2)</f>
        <v>中山</v>
      </c>
      <c r="G130" s="1" t="str">
        <f>MID([1]マスタデータレース一覧!G2022,2,FIND("・",[1]マスタデータレース一覧!G2022)-2)</f>
        <v>芝</v>
      </c>
      <c r="H130" s="2" t="str">
        <f>[1]マスタデータレース一覧!F2022</f>
        <v>2,000</v>
      </c>
      <c r="I130" s="1" t="str">
        <f>MID([1]マスタデータレース一覧!G2022,FIND("・",[1]マスタデータレース一覧!G2022,1)+1,FIND("）",[1]マスタデータレース一覧!G2022,1)-FIND("・",[1]マスタデータレース一覧!G2022,1)-1)</f>
        <v>右</v>
      </c>
      <c r="J130" s="1" t="str">
        <f>[1]マスタデータレース一覧!E2022</f>
        <v>15時35分</v>
      </c>
      <c r="K130" s="1" t="str">
        <f>MID([1]マスタデータレース一覧!D2022,3,2)</f>
        <v>晴</v>
      </c>
    </row>
    <row r="131" spans="1:11" x14ac:dyDescent="0.4">
      <c r="A131" s="1">
        <f>[1]マスタデータレース一覧!W2039</f>
        <v>1996</v>
      </c>
      <c r="B131" s="1" t="str">
        <f>[1]マスタデータレース一覧!C2039</f>
        <v>ホープフルステークス</v>
      </c>
      <c r="C131" s="1" t="str">
        <f>MID([1]マスタデータレース一覧!B2039,1,FIND("）",[1]マスタデータレース一覧!B2039))</f>
        <v>2019年12月28日（土曜）</v>
      </c>
      <c r="D131" s="1" t="str">
        <f>[1]マスタデータレース一覧!I2039</f>
        <v>GⅠ</v>
      </c>
      <c r="E131" s="1" t="str">
        <f>[1]マスタデータレース一覧!H2039</f>
        <v>良</v>
      </c>
      <c r="F131" s="1" t="str">
        <f>MID([1]マスタデータレース一覧!B2039,FIND("回",[1]マスタデータレース一覧!B2039)+1,2)</f>
        <v>中山</v>
      </c>
      <c r="G131" s="1" t="str">
        <f>MID([1]マスタデータレース一覧!G2039,2,FIND("・",[1]マスタデータレース一覧!G2039)-2)</f>
        <v>芝</v>
      </c>
      <c r="H131" s="2" t="str">
        <f>[1]マスタデータレース一覧!F2039</f>
        <v>2,000</v>
      </c>
      <c r="I131" s="1" t="str">
        <f>MID([1]マスタデータレース一覧!G2039,FIND("・",[1]マスタデータレース一覧!G2039,1)+1,FIND("）",[1]マスタデータレース一覧!G2039,1)-FIND("・",[1]マスタデータレース一覧!G2039,1)-1)</f>
        <v>右</v>
      </c>
      <c r="J131" s="1" t="str">
        <f>[1]マスタデータレース一覧!E2039</f>
        <v>15時30分</v>
      </c>
      <c r="K131" s="1" t="str">
        <f>MID([1]マスタデータレース一覧!D2039,3,2)</f>
        <v>晴</v>
      </c>
    </row>
    <row r="132" spans="1:11" x14ac:dyDescent="0.4">
      <c r="A132" s="1">
        <f>[1]マスタデータレース一覧!W2052</f>
        <v>1983</v>
      </c>
      <c r="B132" s="1" t="str">
        <f>[1]マスタデータレース一覧!C2052</f>
        <v>有馬記念</v>
      </c>
      <c r="C132" s="1" t="str">
        <f>MID([1]マスタデータレース一覧!B2052,1,FIND("）",[1]マスタデータレース一覧!B2052))</f>
        <v>2019年12月22日（日曜）</v>
      </c>
      <c r="D132" s="1" t="str">
        <f>[1]マスタデータレース一覧!I2052</f>
        <v>GⅠ</v>
      </c>
      <c r="E132" s="1" t="str">
        <f>[1]マスタデータレース一覧!H2052</f>
        <v>良</v>
      </c>
      <c r="F132" s="1" t="str">
        <f>MID([1]マスタデータレース一覧!B2052,FIND("回",[1]マスタデータレース一覧!B2052)+1,2)</f>
        <v>中山</v>
      </c>
      <c r="G132" s="1" t="str">
        <f>MID([1]マスタデータレース一覧!G2052,2,FIND("・",[1]マスタデータレース一覧!G2052)-2)</f>
        <v>芝</v>
      </c>
      <c r="H132" s="2" t="str">
        <f>[1]マスタデータレース一覧!F2052</f>
        <v>2,500</v>
      </c>
      <c r="I132" s="1" t="str">
        <f>MID([1]マスタデータレース一覧!G2052,FIND("・",[1]マスタデータレース一覧!G2052,1)+1,FIND("）",[1]マスタデータレース一覧!G2052,1)-FIND("・",[1]マスタデータレース一覧!G2052,1)-1)</f>
        <v>右</v>
      </c>
      <c r="J132" s="1" t="str">
        <f>[1]マスタデータレース一覧!E2052</f>
        <v>15時25分</v>
      </c>
      <c r="K132" s="1" t="str">
        <f>MID([1]マスタデータレース一覧!D2052,3,2)</f>
        <v>曇</v>
      </c>
    </row>
    <row r="133" spans="1:11" x14ac:dyDescent="0.4">
      <c r="A133" s="1">
        <f>[1]マスタデータレース一覧!W2068</f>
        <v>1967</v>
      </c>
      <c r="B133" s="1" t="str">
        <f>[1]マスタデータレース一覧!C2068</f>
        <v>阪神カップ</v>
      </c>
      <c r="C133" s="1" t="str">
        <f>MID([1]マスタデータレース一覧!B2068,1,FIND("）",[1]マスタデータレース一覧!B2068))</f>
        <v>2019年12月21日（土曜）</v>
      </c>
      <c r="D133" s="1" t="str">
        <f>[1]マスタデータレース一覧!I2068</f>
        <v>GⅡ</v>
      </c>
      <c r="E133" s="1" t="str">
        <f>[1]マスタデータレース一覧!H2068</f>
        <v>良</v>
      </c>
      <c r="F133" s="1" t="str">
        <f>MID([1]マスタデータレース一覧!B2068,FIND("回",[1]マスタデータレース一覧!B2068)+1,2)</f>
        <v>阪神</v>
      </c>
      <c r="G133" s="1" t="str">
        <f>MID([1]マスタデータレース一覧!G2068,2,FIND("・",[1]マスタデータレース一覧!G2068)-2)</f>
        <v>芝</v>
      </c>
      <c r="H133" s="2" t="str">
        <f>[1]マスタデータレース一覧!F2068</f>
        <v>1,400</v>
      </c>
      <c r="I133" s="1" t="str">
        <f>MID([1]マスタデータレース一覧!G2068,FIND("・",[1]マスタデータレース一覧!G2068,1)+1,FIND("）",[1]マスタデータレース一覧!G2068,1)-FIND("・",[1]マスタデータレース一覧!G2068,1)-1)</f>
        <v>右</v>
      </c>
      <c r="J133" s="1" t="str">
        <f>[1]マスタデータレース一覧!E2068</f>
        <v>15時45分</v>
      </c>
      <c r="K133" s="1" t="str">
        <f>MID([1]マスタデータレース一覧!D2068,3,2)</f>
        <v>曇</v>
      </c>
    </row>
    <row r="134" spans="1:11" x14ac:dyDescent="0.4">
      <c r="A134" s="1">
        <f>[1]マスタデータレース一覧!W2101</f>
        <v>1934</v>
      </c>
      <c r="B134" s="1" t="str">
        <f>[1]マスタデータレース一覧!C2101</f>
        <v>朝日杯フューチュリティステークス</v>
      </c>
      <c r="C134" s="1" t="str">
        <f>MID([1]マスタデータレース一覧!B2101,1,FIND("）",[1]マスタデータレース一覧!B2101))</f>
        <v>2019年12月15日（日曜）</v>
      </c>
      <c r="D134" s="1" t="str">
        <f>[1]マスタデータレース一覧!I2101</f>
        <v>GⅠ</v>
      </c>
      <c r="E134" s="1" t="str">
        <f>[1]マスタデータレース一覧!H2101</f>
        <v>良</v>
      </c>
      <c r="F134" s="1" t="str">
        <f>MID([1]マスタデータレース一覧!B2101,FIND("回",[1]マスタデータレース一覧!B2101)+1,2)</f>
        <v>阪神</v>
      </c>
      <c r="G134" s="1" t="str">
        <f>MID([1]マスタデータレース一覧!G2101,2,FIND("・",[1]マスタデータレース一覧!G2101)-2)</f>
        <v>芝</v>
      </c>
      <c r="H134" s="2" t="str">
        <f>[1]マスタデータレース一覧!F2101</f>
        <v>1,600</v>
      </c>
      <c r="I134" s="1" t="str">
        <f>MID([1]マスタデータレース一覧!G2101,FIND("・",[1]マスタデータレース一覧!G2101,1)+1,FIND("）",[1]マスタデータレース一覧!G2101,1)-FIND("・",[1]マスタデータレース一覧!G2101,1)-1)</f>
        <v>右外</v>
      </c>
      <c r="J134" s="1" t="str">
        <f>[1]マスタデータレース一覧!E2101</f>
        <v>15時40分</v>
      </c>
      <c r="K134" s="1" t="str">
        <f>MID([1]マスタデータレース一覧!D2101,3,2)</f>
        <v>晴</v>
      </c>
    </row>
    <row r="135" spans="1:11" x14ac:dyDescent="0.4">
      <c r="A135" s="1">
        <f>[1]マスタデータレース一覧!W2117</f>
        <v>1918</v>
      </c>
      <c r="B135" s="1" t="str">
        <f>[1]マスタデータレース一覧!C2117</f>
        <v>ターコイズステークス</v>
      </c>
      <c r="C135" s="1" t="str">
        <f>MID([1]マスタデータレース一覧!B2117,1,FIND("）",[1]マスタデータレース一覧!B2117))</f>
        <v>2019年12月14日（土曜）</v>
      </c>
      <c r="D135" s="1" t="str">
        <f>[1]マスタデータレース一覧!I2117</f>
        <v>GⅢ</v>
      </c>
      <c r="E135" s="1" t="str">
        <f>[1]マスタデータレース一覧!H2117</f>
        <v>良</v>
      </c>
      <c r="F135" s="1" t="str">
        <f>MID([1]マスタデータレース一覧!B2117,FIND("回",[1]マスタデータレース一覧!B2117)+1,2)</f>
        <v>中山</v>
      </c>
      <c r="G135" s="1" t="str">
        <f>MID([1]マスタデータレース一覧!G2117,2,FIND("・",[1]マスタデータレース一覧!G2117)-2)</f>
        <v>芝</v>
      </c>
      <c r="H135" s="2" t="str">
        <f>[1]マスタデータレース一覧!F2117</f>
        <v>1,600</v>
      </c>
      <c r="I135" s="1" t="str">
        <f>MID([1]マスタデータレース一覧!G2117,FIND("・",[1]マスタデータレース一覧!G2117,1)+1,FIND("）",[1]マスタデータレース一覧!G2117,1)-FIND("・",[1]マスタデータレース一覧!G2117,1)-1)</f>
        <v>右外</v>
      </c>
      <c r="J135" s="1" t="str">
        <f>[1]マスタデータレース一覧!E2117</f>
        <v>15時25分</v>
      </c>
      <c r="K135" s="1" t="str">
        <f>MID([1]マスタデータレース一覧!D2117,3,2)</f>
        <v>晴</v>
      </c>
    </row>
    <row r="136" spans="1:11" x14ac:dyDescent="0.4">
      <c r="A136" s="1">
        <f>[1]マスタデータレース一覧!W2133</f>
        <v>1902</v>
      </c>
      <c r="B136" s="1" t="str">
        <f>[1]マスタデータレース一覧!C2133</f>
        <v>農林水産省賞典阪神ジュベナイルフィリーズ</v>
      </c>
      <c r="C136" s="1" t="str">
        <f>MID([1]マスタデータレース一覧!B2133,1,FIND("）",[1]マスタデータレース一覧!B2133))</f>
        <v>2019年12月8日（日曜）</v>
      </c>
      <c r="D136" s="1" t="str">
        <f>[1]マスタデータレース一覧!I2133</f>
        <v>GⅠ</v>
      </c>
      <c r="E136" s="1" t="str">
        <f>[1]マスタデータレース一覧!H2133</f>
        <v>良</v>
      </c>
      <c r="F136" s="1" t="str">
        <f>MID([1]マスタデータレース一覧!B2133,FIND("回",[1]マスタデータレース一覧!B2133)+1,2)</f>
        <v>阪神</v>
      </c>
      <c r="G136" s="1" t="str">
        <f>MID([1]マスタデータレース一覧!G2133,2,FIND("・",[1]マスタデータレース一覧!G2133)-2)</f>
        <v>芝</v>
      </c>
      <c r="H136" s="2" t="str">
        <f>[1]マスタデータレース一覧!F2133</f>
        <v>1,600</v>
      </c>
      <c r="I136" s="1" t="str">
        <f>MID([1]マスタデータレース一覧!G2133,FIND("・",[1]マスタデータレース一覧!G2133,1)+1,FIND("）",[1]マスタデータレース一覧!G2133,1)-FIND("・",[1]マスタデータレース一覧!G2133,1)-1)</f>
        <v>右外</v>
      </c>
      <c r="J136" s="1" t="str">
        <f>[1]マスタデータレース一覧!E2133</f>
        <v>15時40分</v>
      </c>
      <c r="K136" s="1" t="str">
        <f>MID([1]マスタデータレース一覧!D2133,3,2)</f>
        <v>曇</v>
      </c>
    </row>
    <row r="137" spans="1:11" x14ac:dyDescent="0.4">
      <c r="A137" s="1">
        <f>[1]マスタデータレース一覧!W2149</f>
        <v>1886</v>
      </c>
      <c r="B137" s="1" t="str">
        <f>[1]マスタデータレース一覧!C2149</f>
        <v>カペラステークス</v>
      </c>
      <c r="C137" s="1" t="str">
        <f>MID([1]マスタデータレース一覧!B2149,1,FIND("）",[1]マスタデータレース一覧!B2149))</f>
        <v>2019年12月8日（日曜）</v>
      </c>
      <c r="D137" s="1" t="str">
        <f>[1]マスタデータレース一覧!I2149</f>
        <v>GⅢ</v>
      </c>
      <c r="E137" s="1" t="str">
        <f>[1]マスタデータレース一覧!H2149</f>
        <v>良</v>
      </c>
      <c r="F137" s="1" t="str">
        <f>MID([1]マスタデータレース一覧!B2149,FIND("回",[1]マスタデータレース一覧!B2149)+1,2)</f>
        <v>中山</v>
      </c>
      <c r="G137" s="1" t="str">
        <f>MID([1]マスタデータレース一覧!G2149,2,FIND("・",[1]マスタデータレース一覧!G2149)-2)</f>
        <v>ダート</v>
      </c>
      <c r="H137" s="2" t="str">
        <f>[1]マスタデータレース一覧!F2149</f>
        <v>1,200</v>
      </c>
      <c r="I137" s="1" t="str">
        <f>MID([1]マスタデータレース一覧!G2149,FIND("・",[1]マスタデータレース一覧!G2149,1)+1,FIND("）",[1]マスタデータレース一覧!G2149,1)-FIND("・",[1]マスタデータレース一覧!G2149,1)-1)</f>
        <v>右</v>
      </c>
      <c r="J137" s="1" t="str">
        <f>[1]マスタデータレース一覧!E2149</f>
        <v>15時20分</v>
      </c>
      <c r="K137" s="1" t="str">
        <f>MID([1]マスタデータレース一覧!D2149,3,2)</f>
        <v>晴</v>
      </c>
    </row>
    <row r="138" spans="1:11" x14ac:dyDescent="0.4">
      <c r="A138" s="1">
        <f>[1]マスタデータレース一覧!W2165</f>
        <v>1870</v>
      </c>
      <c r="B138" s="1" t="str">
        <f>[1]マスタデータレース一覧!C2165</f>
        <v>中日新聞杯</v>
      </c>
      <c r="C138" s="1" t="str">
        <f>MID([1]マスタデータレース一覧!B2165,1,FIND("）",[1]マスタデータレース一覧!B2165))</f>
        <v>2019年12月7日（土曜）</v>
      </c>
      <c r="D138" s="1" t="str">
        <f>[1]マスタデータレース一覧!I2165</f>
        <v>GⅢ</v>
      </c>
      <c r="E138" s="1" t="str">
        <f>[1]マスタデータレース一覧!H2165</f>
        <v>良</v>
      </c>
      <c r="F138" s="1" t="str">
        <f>MID([1]マスタデータレース一覧!B2165,FIND("回",[1]マスタデータレース一覧!B2165)+1,2)</f>
        <v>中京</v>
      </c>
      <c r="G138" s="1" t="str">
        <f>MID([1]マスタデータレース一覧!G2165,2,FIND("・",[1]マスタデータレース一覧!G2165)-2)</f>
        <v>芝</v>
      </c>
      <c r="H138" s="2" t="str">
        <f>[1]マスタデータレース一覧!F2165</f>
        <v>2,000</v>
      </c>
      <c r="I138" s="1" t="str">
        <f>MID([1]マスタデータレース一覧!G2165,FIND("・",[1]マスタデータレース一覧!G2165,1)+1,FIND("）",[1]マスタデータレース一覧!G2165,1)-FIND("・",[1]マスタデータレース一覧!G2165,1)-1)</f>
        <v>左</v>
      </c>
      <c r="J138" s="1" t="str">
        <f>[1]マスタデータレース一覧!E2165</f>
        <v>15時35分</v>
      </c>
      <c r="K138" s="1" t="str">
        <f>MID([1]マスタデータレース一覧!D2165,3,2)</f>
        <v>曇</v>
      </c>
    </row>
    <row r="139" spans="1:11" x14ac:dyDescent="0.4">
      <c r="A139" s="1">
        <f>[1]マスタデータレース一覧!W2181</f>
        <v>1854</v>
      </c>
      <c r="B139" s="1" t="str">
        <f>[1]マスタデータレース一覧!C2181</f>
        <v>チャンピオンズカップ</v>
      </c>
      <c r="C139" s="1" t="str">
        <f>MID([1]マスタデータレース一覧!B2181,1,FIND("）",[1]マスタデータレース一覧!B2181))</f>
        <v>2019年12月1日（日曜）</v>
      </c>
      <c r="D139" s="1" t="str">
        <f>[1]マスタデータレース一覧!I2181</f>
        <v>GⅠ</v>
      </c>
      <c r="E139" s="1" t="str">
        <f>[1]マスタデータレース一覧!H2181</f>
        <v>良</v>
      </c>
      <c r="F139" s="1" t="str">
        <f>MID([1]マスタデータレース一覧!B2181,FIND("回",[1]マスタデータレース一覧!B2181)+1,2)</f>
        <v>中京</v>
      </c>
      <c r="G139" s="1" t="str">
        <f>MID([1]マスタデータレース一覧!G2181,2,FIND("・",[1]マスタデータレース一覧!G2181)-2)</f>
        <v>ダート</v>
      </c>
      <c r="H139" s="2" t="str">
        <f>[1]マスタデータレース一覧!F2181</f>
        <v>1,800</v>
      </c>
      <c r="I139" s="1" t="str">
        <f>MID([1]マスタデータレース一覧!G2181,FIND("・",[1]マスタデータレース一覧!G2181,1)+1,FIND("）",[1]マスタデータレース一覧!G2181,1)-FIND("・",[1]マスタデータレース一覧!G2181,1)-1)</f>
        <v>左</v>
      </c>
      <c r="J139" s="1" t="str">
        <f>[1]マスタデータレース一覧!E2181</f>
        <v>15時30分</v>
      </c>
      <c r="K139" s="1" t="str">
        <f>MID([1]マスタデータレース一覧!D2181,3,2)</f>
        <v>晴</v>
      </c>
    </row>
    <row r="140" spans="1:11" x14ac:dyDescent="0.4">
      <c r="A140" s="1">
        <f>[1]マスタデータレース一覧!W2197</f>
        <v>1838</v>
      </c>
      <c r="B140" s="1" t="str">
        <f>[1]マスタデータレース一覧!C2197</f>
        <v>チャレンジカップ</v>
      </c>
      <c r="C140" s="1" t="str">
        <f>MID([1]マスタデータレース一覧!B2197,1,FIND("）",[1]マスタデータレース一覧!B2197))</f>
        <v>2019年11月30日（土曜）</v>
      </c>
      <c r="D140" s="1" t="str">
        <f>[1]マスタデータレース一覧!I2197</f>
        <v>GⅢ</v>
      </c>
      <c r="E140" s="1" t="str">
        <f>[1]マスタデータレース一覧!H2197</f>
        <v>良</v>
      </c>
      <c r="F140" s="1" t="str">
        <f>MID([1]マスタデータレース一覧!B2197,FIND("回",[1]マスタデータレース一覧!B2197)+1,2)</f>
        <v>阪神</v>
      </c>
      <c r="G140" s="1" t="str">
        <f>MID([1]マスタデータレース一覧!G2197,2,FIND("・",[1]マスタデータレース一覧!G2197)-2)</f>
        <v>芝</v>
      </c>
      <c r="H140" s="2" t="str">
        <f>[1]マスタデータレース一覧!F2197</f>
        <v>2,000</v>
      </c>
      <c r="I140" s="1" t="str">
        <f>MID([1]マスタデータレース一覧!G2197,FIND("・",[1]マスタデータレース一覧!G2197,1)+1,FIND("）",[1]マスタデータレース一覧!G2197,1)-FIND("・",[1]マスタデータレース一覧!G2197,1)-1)</f>
        <v>右</v>
      </c>
      <c r="J140" s="1" t="str">
        <f>[1]マスタデータレース一覧!E2197</f>
        <v>15時45分</v>
      </c>
      <c r="K140" s="1" t="str">
        <f>MID([1]マスタデータレース一覧!D2197,3,2)</f>
        <v>晴</v>
      </c>
    </row>
    <row r="141" spans="1:11" x14ac:dyDescent="0.4">
      <c r="A141" s="1">
        <f>[1]マスタデータレース一覧!W2209</f>
        <v>1826</v>
      </c>
      <c r="B141" s="1" t="str">
        <f>[1]マスタデータレース一覧!C2209</f>
        <v>スポーツニッポン賞ステイヤーズステークス</v>
      </c>
      <c r="C141" s="1" t="str">
        <f>MID([1]マスタデータレース一覧!B2209,1,FIND("）",[1]マスタデータレース一覧!B2209))</f>
        <v>2019年11月30日（土曜）</v>
      </c>
      <c r="D141" s="1" t="str">
        <f>[1]マスタデータレース一覧!I2209</f>
        <v>GⅡ</v>
      </c>
      <c r="E141" s="1" t="str">
        <f>[1]マスタデータレース一覧!H2209</f>
        <v>良</v>
      </c>
      <c r="F141" s="1" t="str">
        <f>MID([1]マスタデータレース一覧!B2209,FIND("回",[1]マスタデータレース一覧!B2209)+1,2)</f>
        <v>中山</v>
      </c>
      <c r="G141" s="1" t="str">
        <f>MID([1]マスタデータレース一覧!G2209,2,FIND("・",[1]マスタデータレース一覧!G2209)-2)</f>
        <v>芝</v>
      </c>
      <c r="H141" s="2" t="str">
        <f>[1]マスタデータレース一覧!F2209</f>
        <v>3,600</v>
      </c>
      <c r="I141" s="1" t="str">
        <f>MID([1]マスタデータレース一覧!G2209,FIND("・",[1]マスタデータレース一覧!G2209,1)+1,FIND("）",[1]マスタデータレース一覧!G2209,1)-FIND("・",[1]マスタデータレース一覧!G2209,1)-1)</f>
        <v>右内2周</v>
      </c>
      <c r="J141" s="1" t="str">
        <f>[1]マスタデータレース一覧!E2209</f>
        <v>15時25分</v>
      </c>
      <c r="K141" s="1" t="str">
        <f>MID([1]マスタデータレース一覧!D2209,3,2)</f>
        <v>晴</v>
      </c>
    </row>
    <row r="142" spans="1:11" x14ac:dyDescent="0.4">
      <c r="A142" s="1">
        <f>[1]マスタデータレース一覧!W2222</f>
        <v>1813</v>
      </c>
      <c r="B142" s="1" t="str">
        <f>[1]マスタデータレース一覧!C2222</f>
        <v>京阪杯</v>
      </c>
      <c r="C142" s="1" t="str">
        <f>MID([1]マスタデータレース一覧!B2222,1,FIND("）",[1]マスタデータレース一覧!B2222))</f>
        <v>2019年11月24日（日曜）</v>
      </c>
      <c r="D142" s="1" t="str">
        <f>[1]マスタデータレース一覧!I2222</f>
        <v>GⅢ</v>
      </c>
      <c r="E142" s="1" t="str">
        <f>[1]マスタデータレース一覧!H2222</f>
        <v>良</v>
      </c>
      <c r="F142" s="1" t="str">
        <f>MID([1]マスタデータレース一覧!B2222,FIND("回",[1]マスタデータレース一覧!B2222)+1,2)</f>
        <v>京都</v>
      </c>
      <c r="G142" s="1" t="str">
        <f>MID([1]マスタデータレース一覧!G2222,2,FIND("・",[1]マスタデータレース一覧!G2222)-2)</f>
        <v>芝</v>
      </c>
      <c r="H142" s="2" t="str">
        <f>[1]マスタデータレース一覧!F2222</f>
        <v>1,200</v>
      </c>
      <c r="I142" s="1" t="str">
        <f>MID([1]マスタデータレース一覧!G2222,FIND("・",[1]マスタデータレース一覧!G2222,1)+1,FIND("）",[1]マスタデータレース一覧!G2222,1)-FIND("・",[1]マスタデータレース一覧!G2222,1)-1)</f>
        <v>右</v>
      </c>
      <c r="J142" s="1" t="str">
        <f>[1]マスタデータレース一覧!E2222</f>
        <v>16時15分</v>
      </c>
      <c r="K142" s="1" t="str">
        <f>MID([1]マスタデータレース一覧!D2222,3,2)</f>
        <v>曇</v>
      </c>
    </row>
    <row r="143" spans="1:11" x14ac:dyDescent="0.4">
      <c r="A143" s="1">
        <f>[1]マスタデータレース一覧!W2240</f>
        <v>1795</v>
      </c>
      <c r="B143" s="1" t="str">
        <f>[1]マスタデータレース一覧!C2240</f>
        <v>ジャパンカップ</v>
      </c>
      <c r="C143" s="1" t="str">
        <f>MID([1]マスタデータレース一覧!B2240,1,FIND("）",[1]マスタデータレース一覧!B2240))</f>
        <v>2019年11月24日（日曜）</v>
      </c>
      <c r="D143" s="1" t="str">
        <f>[1]マスタデータレース一覧!I2240</f>
        <v>GⅠ</v>
      </c>
      <c r="E143" s="1" t="str">
        <f>[1]マスタデータレース一覧!H2240</f>
        <v>重</v>
      </c>
      <c r="F143" s="1" t="str">
        <f>MID([1]マスタデータレース一覧!B2240,FIND("回",[1]マスタデータレース一覧!B2240)+1,2)</f>
        <v>東京</v>
      </c>
      <c r="G143" s="1" t="str">
        <f>MID([1]マスタデータレース一覧!G2240,2,FIND("・",[1]マスタデータレース一覧!G2240)-2)</f>
        <v>芝</v>
      </c>
      <c r="H143" s="2" t="str">
        <f>[1]マスタデータレース一覧!F2240</f>
        <v>2,400</v>
      </c>
      <c r="I143" s="1" t="str">
        <f>MID([1]マスタデータレース一覧!G2240,FIND("・",[1]マスタデータレース一覧!G2240,1)+1,FIND("）",[1]マスタデータレース一覧!G2240,1)-FIND("・",[1]マスタデータレース一覧!G2240,1)-1)</f>
        <v>左</v>
      </c>
      <c r="J143" s="1" t="str">
        <f>[1]マスタデータレース一覧!E2240</f>
        <v>15時40分</v>
      </c>
      <c r="K143" s="1" t="str">
        <f>MID([1]マスタデータレース一覧!D2240,3,2)</f>
        <v>曇</v>
      </c>
    </row>
    <row r="144" spans="1:11" x14ac:dyDescent="0.4">
      <c r="A144" s="1">
        <f>[1]マスタデータレース一覧!W2255</f>
        <v>1780</v>
      </c>
      <c r="B144" s="1" t="str">
        <f>[1]マスタデータレース一覧!C2255</f>
        <v>ラジオNIKKEI杯京都２歳ステークス</v>
      </c>
      <c r="C144" s="1" t="str">
        <f>MID([1]マスタデータレース一覧!B2255,1,FIND("）",[1]マスタデータレース一覧!B2255))</f>
        <v>2019年11月23日（祝日・土曜）</v>
      </c>
      <c r="D144" s="1" t="str">
        <f>[1]マスタデータレース一覧!I2255</f>
        <v>GⅢ</v>
      </c>
      <c r="E144" s="1" t="str">
        <f>[1]マスタデータレース一覧!H2255</f>
        <v>良</v>
      </c>
      <c r="F144" s="1" t="str">
        <f>MID([1]マスタデータレース一覧!B2255,FIND("回",[1]マスタデータレース一覧!B2255)+1,2)</f>
        <v>京都</v>
      </c>
      <c r="G144" s="1" t="str">
        <f>MID([1]マスタデータレース一覧!G2255,2,FIND("・",[1]マスタデータレース一覧!G2255)-2)</f>
        <v>芝</v>
      </c>
      <c r="H144" s="2" t="str">
        <f>[1]マスタデータレース一覧!F2255</f>
        <v>2,000</v>
      </c>
      <c r="I144" s="1" t="str">
        <f>MID([1]マスタデータレース一覧!G2255,FIND("・",[1]マスタデータレース一覧!G2255,1)+1,FIND("）",[1]マスタデータレース一覧!G2255,1)-FIND("・",[1]マスタデータレース一覧!G2255,1)-1)</f>
        <v>右</v>
      </c>
      <c r="J144" s="1" t="str">
        <f>[1]マスタデータレース一覧!E2255</f>
        <v>15時40分</v>
      </c>
      <c r="K144" s="1" t="str">
        <f>MID([1]マスタデータレース一覧!D2255,3,2)</f>
        <v>晴</v>
      </c>
    </row>
    <row r="145" spans="1:11" x14ac:dyDescent="0.4">
      <c r="A145" s="1">
        <f>[1]マスタデータレース一覧!W2264</f>
        <v>1771</v>
      </c>
      <c r="B145" s="1" t="str">
        <f>[1]マスタデータレース一覧!C2264</f>
        <v>マイルチャンピオンシップ</v>
      </c>
      <c r="C145" s="1" t="str">
        <f>MID([1]マスタデータレース一覧!B2264,1,FIND("）",[1]マスタデータレース一覧!B2264))</f>
        <v>2019年11月17日（日曜）</v>
      </c>
      <c r="D145" s="1" t="str">
        <f>[1]マスタデータレース一覧!I2264</f>
        <v>GⅠ</v>
      </c>
      <c r="E145" s="1" t="str">
        <f>[1]マスタデータレース一覧!H2264</f>
        <v>良</v>
      </c>
      <c r="F145" s="1" t="str">
        <f>MID([1]マスタデータレース一覧!B2264,FIND("回",[1]マスタデータレース一覧!B2264)+1,2)</f>
        <v>京都</v>
      </c>
      <c r="G145" s="1" t="str">
        <f>MID([1]マスタデータレース一覧!G2264,2,FIND("・",[1]マスタデータレース一覧!G2264)-2)</f>
        <v>芝</v>
      </c>
      <c r="H145" s="2" t="str">
        <f>[1]マスタデータレース一覧!F2264</f>
        <v>1,600</v>
      </c>
      <c r="I145" s="1" t="str">
        <f>MID([1]マスタデータレース一覧!G2264,FIND("・",[1]マスタデータレース一覧!G2264,1)+1,FIND("）",[1]マスタデータレース一覧!G2264,1)-FIND("・",[1]マスタデータレース一覧!G2264,1)-1)</f>
        <v>右外</v>
      </c>
      <c r="J145" s="1" t="str">
        <f>[1]マスタデータレース一覧!E2264</f>
        <v>15時40分</v>
      </c>
      <c r="K145" s="1" t="str">
        <f>MID([1]マスタデータレース一覧!D2264,3,2)</f>
        <v>晴</v>
      </c>
    </row>
    <row r="146" spans="1:11" x14ac:dyDescent="0.4">
      <c r="A146" s="1">
        <f>[1]マスタデータレース一覧!W2281</f>
        <v>1754</v>
      </c>
      <c r="B146" s="1" t="str">
        <f>[1]マスタデータレース一覧!C2281</f>
        <v>東京スポーツ杯２歳ステークス</v>
      </c>
      <c r="C146" s="1" t="str">
        <f>MID([1]マスタデータレース一覧!B2281,1,FIND("）",[1]マスタデータレース一覧!B2281))</f>
        <v>2019年11月16日（土曜）</v>
      </c>
      <c r="D146" s="1" t="str">
        <f>[1]マスタデータレース一覧!I2281</f>
        <v>GⅢ</v>
      </c>
      <c r="E146" s="1" t="str">
        <f>[1]マスタデータレース一覧!H2281</f>
        <v>良</v>
      </c>
      <c r="F146" s="1" t="str">
        <f>MID([1]マスタデータレース一覧!B2281,FIND("回",[1]マスタデータレース一覧!B2281)+1,2)</f>
        <v>東京</v>
      </c>
      <c r="G146" s="1" t="str">
        <f>MID([1]マスタデータレース一覧!G2281,2,FIND("・",[1]マスタデータレース一覧!G2281)-2)</f>
        <v>芝</v>
      </c>
      <c r="H146" s="2" t="str">
        <f>[1]マスタデータレース一覧!F2281</f>
        <v>1,800</v>
      </c>
      <c r="I146" s="1" t="str">
        <f>MID([1]マスタデータレース一覧!G2281,FIND("・",[1]マスタデータレース一覧!G2281,1)+1,FIND("）",[1]マスタデータレース一覧!G2281,1)-FIND("・",[1]マスタデータレース一覧!G2281,1)-1)</f>
        <v>左</v>
      </c>
      <c r="J146" s="1" t="str">
        <f>[1]マスタデータレース一覧!E2281</f>
        <v>15時30分</v>
      </c>
      <c r="K146" s="1" t="str">
        <f>MID([1]マスタデータレース一覧!D2281,3,2)</f>
        <v>晴</v>
      </c>
    </row>
    <row r="147" spans="1:11" x14ac:dyDescent="0.4">
      <c r="A147" s="1">
        <f>[1]マスタデータレース一覧!W2289</f>
        <v>1746</v>
      </c>
      <c r="B147" s="1" t="str">
        <f>[1]マスタデータレース一覧!C2289</f>
        <v>農林水産省賞典福島記念</v>
      </c>
      <c r="C147" s="1" t="str">
        <f>MID([1]マスタデータレース一覧!B2289,1,FIND("）",[1]マスタデータレース一覧!B2289))</f>
        <v>2019年11月10日（日曜）</v>
      </c>
      <c r="D147" s="1" t="str">
        <f>[1]マスタデータレース一覧!I2289</f>
        <v>GⅢ</v>
      </c>
      <c r="E147" s="1" t="str">
        <f>[1]マスタデータレース一覧!H2289</f>
        <v>良</v>
      </c>
      <c r="F147" s="1" t="str">
        <f>MID([1]マスタデータレース一覧!B2289,FIND("回",[1]マスタデータレース一覧!B2289)+1,2)</f>
        <v>福島</v>
      </c>
      <c r="G147" s="1" t="str">
        <f>MID([1]マスタデータレース一覧!G2289,2,FIND("・",[1]マスタデータレース一覧!G2289)-2)</f>
        <v>芝</v>
      </c>
      <c r="H147" s="2" t="str">
        <f>[1]マスタデータレース一覧!F2289</f>
        <v>2,000</v>
      </c>
      <c r="I147" s="1" t="str">
        <f>MID([1]マスタデータレース一覧!G2289,FIND("・",[1]マスタデータレース一覧!G2289,1)+1,FIND("）",[1]マスタデータレース一覧!G2289,1)-FIND("・",[1]マスタデータレース一覧!G2289,1)-1)</f>
        <v>右</v>
      </c>
      <c r="J147" s="1" t="str">
        <f>[1]マスタデータレース一覧!E2289</f>
        <v>15時20分</v>
      </c>
      <c r="K147" s="1" t="str">
        <f>MID([1]マスタデータレース一覧!D2289,3,2)</f>
        <v>晴</v>
      </c>
    </row>
    <row r="148" spans="1:11" x14ac:dyDescent="0.4">
      <c r="A148" s="1">
        <f>[1]マスタデータレース一覧!W2305</f>
        <v>1730</v>
      </c>
      <c r="B148" s="1" t="str">
        <f>[1]マスタデータレース一覧!C2305</f>
        <v>エリザベス女王杯</v>
      </c>
      <c r="C148" s="1" t="str">
        <f>MID([1]マスタデータレース一覧!B2305,1,FIND("）",[1]マスタデータレース一覧!B2305))</f>
        <v>2019年11月10日（日曜）</v>
      </c>
      <c r="D148" s="1" t="str">
        <f>[1]マスタデータレース一覧!I2305</f>
        <v>GⅠ</v>
      </c>
      <c r="E148" s="1" t="str">
        <f>[1]マスタデータレース一覧!H2305</f>
        <v>良</v>
      </c>
      <c r="F148" s="1" t="str">
        <f>MID([1]マスタデータレース一覧!B2305,FIND("回",[1]マスタデータレース一覧!B2305)+1,2)</f>
        <v>京都</v>
      </c>
      <c r="G148" s="1" t="str">
        <f>MID([1]マスタデータレース一覧!G2305,2,FIND("・",[1]マスタデータレース一覧!G2305)-2)</f>
        <v>芝</v>
      </c>
      <c r="H148" s="2" t="str">
        <f>[1]マスタデータレース一覧!F2305</f>
        <v>2,200</v>
      </c>
      <c r="I148" s="1" t="str">
        <f>MID([1]マスタデータレース一覧!G2305,FIND("・",[1]マスタデータレース一覧!G2305,1)+1,FIND("）",[1]マスタデータレース一覧!G2305,1)-FIND("・",[1]マスタデータレース一覧!G2305,1)-1)</f>
        <v>右外</v>
      </c>
      <c r="J148" s="1" t="str">
        <f>[1]マスタデータレース一覧!E2305</f>
        <v>15時40分</v>
      </c>
      <c r="K148" s="1" t="str">
        <f>MID([1]マスタデータレース一覧!D2305,3,2)</f>
        <v>晴</v>
      </c>
    </row>
    <row r="149" spans="1:11" x14ac:dyDescent="0.4">
      <c r="A149" s="1">
        <f>[1]マスタデータレース一覧!W2323</f>
        <v>1712</v>
      </c>
      <c r="B149" s="1" t="str">
        <f>[1]マスタデータレース一覧!C2323</f>
        <v>デイリー杯２歳ステークス</v>
      </c>
      <c r="C149" s="1" t="str">
        <f>MID([1]マスタデータレース一覧!B2323,1,FIND("）",[1]マスタデータレース一覧!B2323))</f>
        <v>2019年11月9日（土曜）</v>
      </c>
      <c r="D149" s="1" t="str">
        <f>[1]マスタデータレース一覧!I2323</f>
        <v>GⅡ</v>
      </c>
      <c r="E149" s="1" t="str">
        <f>[1]マスタデータレース一覧!H2323</f>
        <v>良</v>
      </c>
      <c r="F149" s="1" t="str">
        <f>MID([1]マスタデータレース一覧!B2323,FIND("回",[1]マスタデータレース一覧!B2323)+1,2)</f>
        <v>京都</v>
      </c>
      <c r="G149" s="1" t="str">
        <f>MID([1]マスタデータレース一覧!G2323,2,FIND("・",[1]マスタデータレース一覧!G2323)-2)</f>
        <v>芝</v>
      </c>
      <c r="H149" s="2" t="str">
        <f>[1]マスタデータレース一覧!F2323</f>
        <v>1,600</v>
      </c>
      <c r="I149" s="1" t="str">
        <f>MID([1]マスタデータレース一覧!G2323,FIND("・",[1]マスタデータレース一覧!G2323,1)+1,FIND("）",[1]マスタデータレース一覧!G2323,1)-FIND("・",[1]マスタデータレース一覧!G2323,1)-1)</f>
        <v>右外</v>
      </c>
      <c r="J149" s="1" t="str">
        <f>[1]マスタデータレース一覧!E2323</f>
        <v>15時45分</v>
      </c>
      <c r="K149" s="1" t="str">
        <f>MID([1]マスタデータレース一覧!D2323,3,2)</f>
        <v>晴</v>
      </c>
    </row>
    <row r="150" spans="1:11" x14ac:dyDescent="0.4">
      <c r="A150" s="1">
        <f>[1]マスタデータレース一覧!W2347</f>
        <v>1688</v>
      </c>
      <c r="B150" s="1" t="str">
        <f>[1]マスタデータレース一覧!C2347</f>
        <v>東京中日スポーツ杯武蔵野ステークス</v>
      </c>
      <c r="C150" s="1" t="str">
        <f>MID([1]マスタデータレース一覧!B2347,1,FIND("）",[1]マスタデータレース一覧!B2347))</f>
        <v>2019年11月9日（土曜）</v>
      </c>
      <c r="D150" s="1" t="str">
        <f>[1]マスタデータレース一覧!I2347</f>
        <v>GⅢ</v>
      </c>
      <c r="E150" s="1" t="str">
        <f>[1]マスタデータレース一覧!H2347</f>
        <v>良</v>
      </c>
      <c r="F150" s="1" t="str">
        <f>MID([1]マスタデータレース一覧!B2347,FIND("回",[1]マスタデータレース一覧!B2347)+1,2)</f>
        <v>東京</v>
      </c>
      <c r="G150" s="1" t="str">
        <f>MID([1]マスタデータレース一覧!G2347,2,FIND("・",[1]マスタデータレース一覧!G2347)-2)</f>
        <v>ダート</v>
      </c>
      <c r="H150" s="2" t="str">
        <f>[1]マスタデータレース一覧!F2347</f>
        <v>1,600</v>
      </c>
      <c r="I150" s="1" t="str">
        <f>MID([1]マスタデータレース一覧!G2347,FIND("・",[1]マスタデータレース一覧!G2347,1)+1,FIND("）",[1]マスタデータレース一覧!G2347,1)-FIND("・",[1]マスタデータレース一覧!G2347,1)-1)</f>
        <v>左</v>
      </c>
      <c r="J150" s="1" t="str">
        <f>[1]マスタデータレース一覧!E2347</f>
        <v>15時30分</v>
      </c>
      <c r="K150" s="1" t="str">
        <f>MID([1]マスタデータレース一覧!D2347,3,2)</f>
        <v>晴</v>
      </c>
    </row>
    <row r="151" spans="1:11" x14ac:dyDescent="0.4">
      <c r="A151" s="1">
        <f>[1]マスタデータレース一覧!W2363</f>
        <v>1672</v>
      </c>
      <c r="B151" s="1" t="str">
        <f>[1]マスタデータレース一覧!C2363</f>
        <v>みやこステークス</v>
      </c>
      <c r="C151" s="1" t="str">
        <f>MID([1]マスタデータレース一覧!B2363,1,FIND("）",[1]マスタデータレース一覧!B2363))</f>
        <v>2019年11月3日（日曜）</v>
      </c>
      <c r="D151" s="1" t="str">
        <f>[1]マスタデータレース一覧!I2363</f>
        <v>GⅢ</v>
      </c>
      <c r="E151" s="1" t="str">
        <f>[1]マスタデータレース一覧!H2363</f>
        <v>良</v>
      </c>
      <c r="F151" s="1" t="str">
        <f>MID([1]マスタデータレース一覧!B2363,FIND("回",[1]マスタデータレース一覧!B2363)+1,2)</f>
        <v>京都</v>
      </c>
      <c r="G151" s="1" t="str">
        <f>MID([1]マスタデータレース一覧!G2363,2,FIND("・",[1]マスタデータレース一覧!G2363)-2)</f>
        <v>ダート</v>
      </c>
      <c r="H151" s="2" t="str">
        <f>[1]マスタデータレース一覧!F2363</f>
        <v>1,800</v>
      </c>
      <c r="I151" s="1" t="str">
        <f>MID([1]マスタデータレース一覧!G2363,FIND("・",[1]マスタデータレース一覧!G2363,1)+1,FIND("）",[1]マスタデータレース一覧!G2363,1)-FIND("・",[1]マスタデータレース一覧!G2363,1)-1)</f>
        <v>右</v>
      </c>
      <c r="J151" s="1" t="str">
        <f>[1]マスタデータレース一覧!E2363</f>
        <v>15時45分</v>
      </c>
      <c r="K151" s="1" t="str">
        <f>MID([1]マスタデータレース一覧!D2363,3,2)</f>
        <v>曇</v>
      </c>
    </row>
    <row r="152" spans="1:11" x14ac:dyDescent="0.4">
      <c r="A152" s="1">
        <f>[1]マスタデータレース一覧!W2379</f>
        <v>1656</v>
      </c>
      <c r="B152" s="1" t="str">
        <f>[1]マスタデータレース一覧!C2379</f>
        <v>アルゼンチン共和国杯</v>
      </c>
      <c r="C152" s="1" t="str">
        <f>MID([1]マスタデータレース一覧!B2379,1,FIND("）",[1]マスタデータレース一覧!B2379))</f>
        <v>2019年11月3日（日曜）</v>
      </c>
      <c r="D152" s="1" t="str">
        <f>[1]マスタデータレース一覧!I2379</f>
        <v>GⅡ</v>
      </c>
      <c r="E152" s="1" t="str">
        <f>[1]マスタデータレース一覧!H2379</f>
        <v>良</v>
      </c>
      <c r="F152" s="1" t="str">
        <f>MID([1]マスタデータレース一覧!B2379,FIND("回",[1]マスタデータレース一覧!B2379)+1,2)</f>
        <v>東京</v>
      </c>
      <c r="G152" s="1" t="str">
        <f>MID([1]マスタデータレース一覧!G2379,2,FIND("・",[1]マスタデータレース一覧!G2379)-2)</f>
        <v>芝</v>
      </c>
      <c r="H152" s="2" t="str">
        <f>[1]マスタデータレース一覧!F2379</f>
        <v>2,500</v>
      </c>
      <c r="I152" s="1" t="str">
        <f>MID([1]マスタデータレース一覧!G2379,FIND("・",[1]マスタデータレース一覧!G2379,1)+1,FIND("）",[1]マスタデータレース一覧!G2379,1)-FIND("・",[1]マスタデータレース一覧!G2379,1)-1)</f>
        <v>左</v>
      </c>
      <c r="J152" s="1" t="str">
        <f>[1]マスタデータレース一覧!E2379</f>
        <v>15時35分</v>
      </c>
      <c r="K152" s="1" t="str">
        <f>MID([1]マスタデータレース一覧!D2379,3,2)</f>
        <v>曇</v>
      </c>
    </row>
    <row r="153" spans="1:11" x14ac:dyDescent="0.4">
      <c r="A153" s="1">
        <f>[1]マスタデータレース一覧!W2392</f>
        <v>1643</v>
      </c>
      <c r="B153" s="1" t="str">
        <f>[1]マスタデータレース一覧!C2392</f>
        <v>ＫＢＳ京都賞ファンタジーステークス</v>
      </c>
      <c r="C153" s="1" t="str">
        <f>MID([1]マスタデータレース一覧!B2392,1,FIND("）",[1]マスタデータレース一覧!B2392))</f>
        <v>2019年11月2日（土曜）</v>
      </c>
      <c r="D153" s="1" t="str">
        <f>[1]マスタデータレース一覧!I2392</f>
        <v>GⅢ</v>
      </c>
      <c r="E153" s="1" t="str">
        <f>[1]マスタデータレース一覧!H2392</f>
        <v>良</v>
      </c>
      <c r="F153" s="1" t="str">
        <f>MID([1]マスタデータレース一覧!B2392,FIND("回",[1]マスタデータレース一覧!B2392)+1,2)</f>
        <v>京都</v>
      </c>
      <c r="G153" s="1" t="str">
        <f>MID([1]マスタデータレース一覧!G2392,2,FIND("・",[1]マスタデータレース一覧!G2392)-2)</f>
        <v>芝</v>
      </c>
      <c r="H153" s="2" t="str">
        <f>[1]マスタデータレース一覧!F2392</f>
        <v>1,400</v>
      </c>
      <c r="I153" s="1" t="str">
        <f>MID([1]マスタデータレース一覧!G2392,FIND("・",[1]マスタデータレース一覧!G2392,1)+1,FIND("）",[1]マスタデータレース一覧!G2392,1)-FIND("・",[1]マスタデータレース一覧!G2392,1)-1)</f>
        <v>右外</v>
      </c>
      <c r="J153" s="1" t="str">
        <f>[1]マスタデータレース一覧!E2392</f>
        <v>15時45分</v>
      </c>
      <c r="K153" s="1" t="str">
        <f>MID([1]マスタデータレース一覧!D2392,3,2)</f>
        <v>晴</v>
      </c>
    </row>
    <row r="154" spans="1:11" x14ac:dyDescent="0.4">
      <c r="A154" s="1">
        <f>[1]マスタデータレース一覧!W2407</f>
        <v>1628</v>
      </c>
      <c r="B154" s="1" t="str">
        <f>[1]マスタデータレース一覧!C2407</f>
        <v>京王杯２歳ステークス</v>
      </c>
      <c r="C154" s="1" t="str">
        <f>MID([1]マスタデータレース一覧!B2407,1,FIND("）",[1]マスタデータレース一覧!B2407))</f>
        <v>2019年11月2日（土曜）</v>
      </c>
      <c r="D154" s="1" t="str">
        <f>[1]マスタデータレース一覧!I2407</f>
        <v>GⅡ</v>
      </c>
      <c r="E154" s="1" t="str">
        <f>[1]マスタデータレース一覧!H2407</f>
        <v>良</v>
      </c>
      <c r="F154" s="1" t="str">
        <f>MID([1]マスタデータレース一覧!B2407,FIND("回",[1]マスタデータレース一覧!B2407)+1,2)</f>
        <v>東京</v>
      </c>
      <c r="G154" s="1" t="str">
        <f>MID([1]マスタデータレース一覧!G2407,2,FIND("・",[1]マスタデータレース一覧!G2407)-2)</f>
        <v>芝</v>
      </c>
      <c r="H154" s="2" t="str">
        <f>[1]マスタデータレース一覧!F2407</f>
        <v>1,400</v>
      </c>
      <c r="I154" s="1" t="str">
        <f>MID([1]マスタデータレース一覧!G2407,FIND("・",[1]マスタデータレース一覧!G2407,1)+1,FIND("）",[1]マスタデータレース一覧!G2407,1)-FIND("・",[1]マスタデータレース一覧!G2407,1)-1)</f>
        <v>左</v>
      </c>
      <c r="J154" s="1" t="str">
        <f>[1]マスタデータレース一覧!E2407</f>
        <v>15時35分</v>
      </c>
      <c r="K154" s="1" t="str">
        <f>MID([1]マスタデータレース一覧!D2407,3,2)</f>
        <v>晴</v>
      </c>
    </row>
    <row r="155" spans="1:11" x14ac:dyDescent="0.4">
      <c r="A155" s="1">
        <f>[1]マスタデータレース一覧!W2417</f>
        <v>1618</v>
      </c>
      <c r="B155" s="1" t="str">
        <f>[1]マスタデータレース一覧!C2417</f>
        <v>天皇賞（秋）</v>
      </c>
      <c r="C155" s="1" t="str">
        <f>MID([1]マスタデータレース一覧!B2417,1,FIND("）",[1]マスタデータレース一覧!B2417))</f>
        <v>2019年10月27日（日曜）</v>
      </c>
      <c r="D155" s="1" t="str">
        <f>[1]マスタデータレース一覧!I2417</f>
        <v>GⅠ</v>
      </c>
      <c r="E155" s="1" t="str">
        <f>[1]マスタデータレース一覧!H2417</f>
        <v>良</v>
      </c>
      <c r="F155" s="1" t="str">
        <f>MID([1]マスタデータレース一覧!B2417,FIND("回",[1]マスタデータレース一覧!B2417)+1,2)</f>
        <v>東京</v>
      </c>
      <c r="G155" s="1" t="str">
        <f>MID([1]マスタデータレース一覧!G2417,2,FIND("・",[1]マスタデータレース一覧!G2417)-2)</f>
        <v>芝</v>
      </c>
      <c r="H155" s="2" t="str">
        <f>[1]マスタデータレース一覧!F2417</f>
        <v>2,000</v>
      </c>
      <c r="I155" s="1" t="str">
        <f>MID([1]マスタデータレース一覧!G2417,FIND("・",[1]マスタデータレース一覧!G2417,1)+1,FIND("）",[1]マスタデータレース一覧!G2417,1)-FIND("・",[1]マスタデータレース一覧!G2417,1)-1)</f>
        <v>左</v>
      </c>
      <c r="J155" s="1" t="str">
        <f>[1]マスタデータレース一覧!E2417</f>
        <v>15時40分</v>
      </c>
      <c r="K155" s="1" t="str">
        <f>MID([1]マスタデータレース一覧!D2417,3,2)</f>
        <v>晴</v>
      </c>
    </row>
    <row r="156" spans="1:11" x14ac:dyDescent="0.4">
      <c r="A156" s="1">
        <f>[1]マスタデータレース一覧!W2433</f>
        <v>1602</v>
      </c>
      <c r="B156" s="1" t="str">
        <f>[1]マスタデータレース一覧!C2433</f>
        <v>毎日放送賞スワンステークス</v>
      </c>
      <c r="C156" s="1" t="str">
        <f>MID([1]マスタデータレース一覧!B2433,1,FIND("）",[1]マスタデータレース一覧!B2433))</f>
        <v>2019年10月26日（土曜）</v>
      </c>
      <c r="D156" s="1" t="str">
        <f>[1]マスタデータレース一覧!I2433</f>
        <v>GⅡ</v>
      </c>
      <c r="E156" s="1" t="str">
        <f>[1]マスタデータレース一覧!H2433</f>
        <v>稍重</v>
      </c>
      <c r="F156" s="1" t="str">
        <f>MID([1]マスタデータレース一覧!B2433,FIND("回",[1]マスタデータレース一覧!B2433)+1,2)</f>
        <v>京都</v>
      </c>
      <c r="G156" s="1" t="str">
        <f>MID([1]マスタデータレース一覧!G2433,2,FIND("・",[1]マスタデータレース一覧!G2433)-2)</f>
        <v>芝</v>
      </c>
      <c r="H156" s="2" t="str">
        <f>[1]マスタデータレース一覧!F2433</f>
        <v>1,400</v>
      </c>
      <c r="I156" s="1" t="str">
        <f>MID([1]マスタデータレース一覧!G2433,FIND("・",[1]マスタデータレース一覧!G2433,1)+1,FIND("）",[1]マスタデータレース一覧!G2433,1)-FIND("・",[1]マスタデータレース一覧!G2433,1)-1)</f>
        <v>右外</v>
      </c>
      <c r="J156" s="1" t="str">
        <f>[1]マスタデータレース一覧!E2433</f>
        <v>15時35分</v>
      </c>
      <c r="K156" s="1" t="str">
        <f>MID([1]マスタデータレース一覧!D2433,3,2)</f>
        <v>晴</v>
      </c>
    </row>
    <row r="157" spans="1:11" x14ac:dyDescent="0.4">
      <c r="A157" s="1">
        <f>[1]マスタデータレース一覧!W2451</f>
        <v>1584</v>
      </c>
      <c r="B157" s="1" t="str">
        <f>[1]マスタデータレース一覧!C2451</f>
        <v>アルテミスステークス</v>
      </c>
      <c r="C157" s="1" t="str">
        <f>MID([1]マスタデータレース一覧!B2451,1,FIND("）",[1]マスタデータレース一覧!B2451))</f>
        <v>2019年10月26日（土曜）</v>
      </c>
      <c r="D157" s="1" t="str">
        <f>[1]マスタデータレース一覧!I2451</f>
        <v>GⅢ</v>
      </c>
      <c r="E157" s="1" t="str">
        <f>[1]マスタデータレース一覧!H2451</f>
        <v>良</v>
      </c>
      <c r="F157" s="1" t="str">
        <f>MID([1]マスタデータレース一覧!B2451,FIND("回",[1]マスタデータレース一覧!B2451)+1,2)</f>
        <v>東京</v>
      </c>
      <c r="G157" s="1" t="str">
        <f>MID([1]マスタデータレース一覧!G2451,2,FIND("・",[1]マスタデータレース一覧!G2451)-2)</f>
        <v>芝</v>
      </c>
      <c r="H157" s="2" t="str">
        <f>[1]マスタデータレース一覧!F2451</f>
        <v>1,600</v>
      </c>
      <c r="I157" s="1" t="str">
        <f>MID([1]マスタデータレース一覧!G2451,FIND("・",[1]マスタデータレース一覧!G2451,1)+1,FIND("）",[1]マスタデータレース一覧!G2451,1)-FIND("・",[1]マスタデータレース一覧!G2451,1)-1)</f>
        <v>左</v>
      </c>
      <c r="J157" s="1" t="str">
        <f>[1]マスタデータレース一覧!E2451</f>
        <v>15時45分</v>
      </c>
      <c r="K157" s="1" t="str">
        <f>MID([1]マスタデータレース一覧!D2451,3,2)</f>
        <v>晴</v>
      </c>
    </row>
    <row r="158" spans="1:11" x14ac:dyDescent="0.4">
      <c r="A158" s="1">
        <f>[1]マスタデータレース一覧!W2460</f>
        <v>1575</v>
      </c>
      <c r="B158" s="1" t="str">
        <f>[1]マスタデータレース一覧!C2460</f>
        <v>菊花賞</v>
      </c>
      <c r="C158" s="1" t="str">
        <f>MID([1]マスタデータレース一覧!B2460,1,FIND("）",[1]マスタデータレース一覧!B2460))</f>
        <v>2019年10月20日（日曜）</v>
      </c>
      <c r="D158" s="1" t="str">
        <f>[1]マスタデータレース一覧!I2460</f>
        <v>GⅠ</v>
      </c>
      <c r="E158" s="1" t="str">
        <f>[1]マスタデータレース一覧!H2460</f>
        <v>良</v>
      </c>
      <c r="F158" s="1" t="str">
        <f>MID([1]マスタデータレース一覧!B2460,FIND("回",[1]マスタデータレース一覧!B2460)+1,2)</f>
        <v>京都</v>
      </c>
      <c r="G158" s="1" t="str">
        <f>MID([1]マスタデータレース一覧!G2460,2,FIND("・",[1]マスタデータレース一覧!G2460)-2)</f>
        <v>芝</v>
      </c>
      <c r="H158" s="2" t="str">
        <f>[1]マスタデータレース一覧!F2460</f>
        <v>3,000</v>
      </c>
      <c r="I158" s="1" t="str">
        <f>MID([1]マスタデータレース一覧!G2460,FIND("・",[1]マスタデータレース一覧!G2460,1)+1,FIND("）",[1]マスタデータレース一覧!G2460,1)-FIND("・",[1]マスタデータレース一覧!G2460,1)-1)</f>
        <v>右外</v>
      </c>
      <c r="J158" s="1" t="str">
        <f>[1]マスタデータレース一覧!E2460</f>
        <v>15時40分</v>
      </c>
      <c r="K158" s="1" t="str">
        <f>MID([1]マスタデータレース一覧!D2460,3,2)</f>
        <v>晴</v>
      </c>
    </row>
    <row r="159" spans="1:11" x14ac:dyDescent="0.4">
      <c r="A159" s="1">
        <f>[1]マスタデータレース一覧!W2478</f>
        <v>1557</v>
      </c>
      <c r="B159" s="1" t="str">
        <f>[1]マスタデータレース一覧!C2478</f>
        <v>富士ステークス</v>
      </c>
      <c r="C159" s="1" t="str">
        <f>MID([1]マスタデータレース一覧!B2478,1,FIND("）",[1]マスタデータレース一覧!B2478))</f>
        <v>2019年10月19日（土曜）</v>
      </c>
      <c r="D159" s="1" t="str">
        <f>[1]マスタデータレース一覧!I2478</f>
        <v>GⅢ</v>
      </c>
      <c r="E159" s="1" t="str">
        <f>[1]マスタデータレース一覧!H2478</f>
        <v>稍重</v>
      </c>
      <c r="F159" s="1" t="str">
        <f>MID([1]マスタデータレース一覧!B2478,FIND("回",[1]マスタデータレース一覧!B2478)+1,2)</f>
        <v>東京</v>
      </c>
      <c r="G159" s="1" t="str">
        <f>MID([1]マスタデータレース一覧!G2478,2,FIND("・",[1]マスタデータレース一覧!G2478)-2)</f>
        <v>芝</v>
      </c>
      <c r="H159" s="2" t="str">
        <f>[1]マスタデータレース一覧!F2478</f>
        <v>1,600</v>
      </c>
      <c r="I159" s="1" t="str">
        <f>MID([1]マスタデータレース一覧!G2478,FIND("・",[1]マスタデータレース一覧!G2478,1)+1,FIND("）",[1]マスタデータレース一覧!G2478,1)-FIND("・",[1]マスタデータレース一覧!G2478,1)-1)</f>
        <v>左</v>
      </c>
      <c r="J159" s="1" t="str">
        <f>[1]マスタデータレース一覧!E2478</f>
        <v>15時45分</v>
      </c>
      <c r="K159" s="1" t="str">
        <f>MID([1]マスタデータレース一覧!D2478,3,2)</f>
        <v>曇</v>
      </c>
    </row>
    <row r="160" spans="1:11" x14ac:dyDescent="0.4">
      <c r="A160" s="1">
        <f>[1]マスタデータレース一覧!W2505</f>
        <v>1530</v>
      </c>
      <c r="B160" s="1" t="str">
        <f>[1]マスタデータレース一覧!C2505</f>
        <v>アイルランドトロフィー府中牝馬ステークス</v>
      </c>
      <c r="C160" s="1" t="str">
        <f>MID([1]マスタデータレース一覧!B2505,1,FIND("）",[1]マスタデータレース一覧!B2505))</f>
        <v>2019年10月14日（祝日・月曜）</v>
      </c>
      <c r="D160" s="1" t="str">
        <f>[1]マスタデータレース一覧!I2505</f>
        <v>GⅡ</v>
      </c>
      <c r="E160" s="1" t="str">
        <f>[1]マスタデータレース一覧!H2505</f>
        <v>稍重</v>
      </c>
      <c r="F160" s="1" t="str">
        <f>MID([1]マスタデータレース一覧!B2505,FIND("回",[1]マスタデータレース一覧!B2505)+1,2)</f>
        <v>東京</v>
      </c>
      <c r="G160" s="1" t="str">
        <f>MID([1]マスタデータレース一覧!G2505,2,FIND("・",[1]マスタデータレース一覧!G2505)-2)</f>
        <v>芝</v>
      </c>
      <c r="H160" s="2" t="str">
        <f>[1]マスタデータレース一覧!F2505</f>
        <v>1,800</v>
      </c>
      <c r="I160" s="1" t="str">
        <f>MID([1]マスタデータレース一覧!G2505,FIND("・",[1]マスタデータレース一覧!G2505,1)+1,FIND("）",[1]マスタデータレース一覧!G2505,1)-FIND("・",[1]マスタデータレース一覧!G2505,1)-1)</f>
        <v>左</v>
      </c>
      <c r="J160" s="1" t="str">
        <f>[1]マスタデータレース一覧!E2505</f>
        <v>15時45分</v>
      </c>
      <c r="K160" s="1" t="str">
        <f>MID([1]マスタデータレース一覧!D2505,3,2)</f>
        <v>曇</v>
      </c>
    </row>
    <row r="161" spans="1:11" x14ac:dyDescent="0.4">
      <c r="A161" s="1">
        <f>[1]マスタデータレース一覧!W2521</f>
        <v>1514</v>
      </c>
      <c r="B161" s="1" t="str">
        <f>[1]マスタデータレース一覧!C2521</f>
        <v>秋華賞</v>
      </c>
      <c r="C161" s="1" t="str">
        <f>MID([1]マスタデータレース一覧!B2521,1,FIND("）",[1]マスタデータレース一覧!B2521))</f>
        <v>2019年10月13日（日曜）</v>
      </c>
      <c r="D161" s="1" t="str">
        <f>[1]マスタデータレース一覧!I2521</f>
        <v>GⅠ</v>
      </c>
      <c r="E161" s="1" t="str">
        <f>[1]マスタデータレース一覧!H2521</f>
        <v>稍重</v>
      </c>
      <c r="F161" s="1" t="str">
        <f>MID([1]マスタデータレース一覧!B2521,FIND("回",[1]マスタデータレース一覧!B2521)+1,2)</f>
        <v>京都</v>
      </c>
      <c r="G161" s="1" t="str">
        <f>MID([1]マスタデータレース一覧!G2521,2,FIND("・",[1]マスタデータレース一覧!G2521)-2)</f>
        <v>芝</v>
      </c>
      <c r="H161" s="2" t="str">
        <f>[1]マスタデータレース一覧!F2521</f>
        <v>2,000</v>
      </c>
      <c r="I161" s="1" t="str">
        <f>MID([1]マスタデータレース一覧!G2521,FIND("・",[1]マスタデータレース一覧!G2521,1)+1,FIND("）",[1]マスタデータレース一覧!G2521,1)-FIND("・",[1]マスタデータレース一覧!G2521,1)-1)</f>
        <v>右</v>
      </c>
      <c r="J161" s="1" t="str">
        <f>[1]マスタデータレース一覧!E2521</f>
        <v>15時40分</v>
      </c>
      <c r="K161" s="1" t="str">
        <f>MID([1]マスタデータレース一覧!D2521,3,2)</f>
        <v>晴</v>
      </c>
    </row>
    <row r="162" spans="1:11" x14ac:dyDescent="0.4">
      <c r="A162" s="1">
        <f>[1]マスタデータレース一覧!W2539</f>
        <v>1496</v>
      </c>
      <c r="B162" s="1" t="str">
        <f>[1]マスタデータレース一覧!C2539</f>
        <v>農林水産省賞典京都大賞典</v>
      </c>
      <c r="C162" s="1" t="str">
        <f>MID([1]マスタデータレース一覧!B2539,1,FIND("）",[1]マスタデータレース一覧!B2539))</f>
        <v>2019年10月6日（日曜）</v>
      </c>
      <c r="D162" s="1" t="str">
        <f>[1]マスタデータレース一覧!I2539</f>
        <v>GⅡ</v>
      </c>
      <c r="E162" s="1" t="str">
        <f>[1]マスタデータレース一覧!H2539</f>
        <v>良</v>
      </c>
      <c r="F162" s="1" t="str">
        <f>MID([1]マスタデータレース一覧!B2539,FIND("回",[1]マスタデータレース一覧!B2539)+1,2)</f>
        <v>京都</v>
      </c>
      <c r="G162" s="1" t="str">
        <f>MID([1]マスタデータレース一覧!G2539,2,FIND("・",[1]マスタデータレース一覧!G2539)-2)</f>
        <v>芝</v>
      </c>
      <c r="H162" s="2" t="str">
        <f>[1]マスタデータレース一覧!F2539</f>
        <v>2,400</v>
      </c>
      <c r="I162" s="1" t="str">
        <f>MID([1]マスタデータレース一覧!G2539,FIND("・",[1]マスタデータレース一覧!G2539,1)+1,FIND("）",[1]マスタデータレース一覧!G2539,1)-FIND("・",[1]マスタデータレース一覧!G2539,1)-1)</f>
        <v>右外</v>
      </c>
      <c r="J162" s="1" t="str">
        <f>[1]マスタデータレース一覧!E2539</f>
        <v>15時35分</v>
      </c>
      <c r="K162" s="1" t="str">
        <f>MID([1]マスタデータレース一覧!D2539,3,2)</f>
        <v>晴</v>
      </c>
    </row>
    <row r="163" spans="1:11" x14ac:dyDescent="0.4">
      <c r="A163" s="1">
        <f>[1]マスタデータレース一覧!W2556</f>
        <v>1479</v>
      </c>
      <c r="B163" s="1" t="str">
        <f>[1]マスタデータレース一覧!C2556</f>
        <v>毎日王冠</v>
      </c>
      <c r="C163" s="1" t="str">
        <f>MID([1]マスタデータレース一覧!B2556,1,FIND("）",[1]マスタデータレース一覧!B2556))</f>
        <v>2019年10月6日（日曜）</v>
      </c>
      <c r="D163" s="1" t="str">
        <f>[1]マスタデータレース一覧!I2556</f>
        <v>GⅡ</v>
      </c>
      <c r="E163" s="1" t="str">
        <f>[1]マスタデータレース一覧!H2556</f>
        <v>良</v>
      </c>
      <c r="F163" s="1" t="str">
        <f>MID([1]マスタデータレース一覧!B2556,FIND("回",[1]マスタデータレース一覧!B2556)+1,2)</f>
        <v>東京</v>
      </c>
      <c r="G163" s="1" t="str">
        <f>MID([1]マスタデータレース一覧!G2556,2,FIND("・",[1]マスタデータレース一覧!G2556)-2)</f>
        <v>芝</v>
      </c>
      <c r="H163" s="2" t="str">
        <f>[1]マスタデータレース一覧!F2556</f>
        <v>1,800</v>
      </c>
      <c r="I163" s="1" t="str">
        <f>MID([1]マスタデータレース一覧!G2556,FIND("・",[1]マスタデータレース一覧!G2556,1)+1,FIND("）",[1]マスタデータレース一覧!G2556,1)-FIND("・",[1]マスタデータレース一覧!G2556,1)-1)</f>
        <v>左</v>
      </c>
      <c r="J163" s="1" t="str">
        <f>[1]マスタデータレース一覧!E2556</f>
        <v>15時45分</v>
      </c>
      <c r="K163" s="1" t="str">
        <f>MID([1]マスタデータレース一覧!D2556,3,2)</f>
        <v>曇</v>
      </c>
    </row>
    <row r="164" spans="1:11" x14ac:dyDescent="0.4">
      <c r="A164" s="1">
        <f>[1]マスタデータレース一覧!W2566</f>
        <v>1469</v>
      </c>
      <c r="B164" s="1" t="str">
        <f>[1]マスタデータレース一覧!C2566</f>
        <v>サウジアラビアロイヤルカップ</v>
      </c>
      <c r="C164" s="1" t="str">
        <f>MID([1]マスタデータレース一覧!B2566,1,FIND("）",[1]マスタデータレース一覧!B2566))</f>
        <v>2019年10月5日（土曜）</v>
      </c>
      <c r="D164" s="1" t="str">
        <f>[1]マスタデータレース一覧!I2566</f>
        <v>GⅢ</v>
      </c>
      <c r="E164" s="1" t="str">
        <f>[1]マスタデータレース一覧!H2566</f>
        <v>良</v>
      </c>
      <c r="F164" s="1" t="str">
        <f>MID([1]マスタデータレース一覧!B2566,FIND("回",[1]マスタデータレース一覧!B2566)+1,2)</f>
        <v>東京</v>
      </c>
      <c r="G164" s="1" t="str">
        <f>MID([1]マスタデータレース一覧!G2566,2,FIND("・",[1]マスタデータレース一覧!G2566)-2)</f>
        <v>芝</v>
      </c>
      <c r="H164" s="2" t="str">
        <f>[1]マスタデータレース一覧!F2566</f>
        <v>1,600</v>
      </c>
      <c r="I164" s="1" t="str">
        <f>MID([1]マスタデータレース一覧!G2566,FIND("・",[1]マスタデータレース一覧!G2566,1)+1,FIND("）",[1]マスタデータレース一覧!G2566,1)-FIND("・",[1]マスタデータレース一覧!G2566,1)-1)</f>
        <v>左</v>
      </c>
      <c r="J164" s="1" t="str">
        <f>[1]マスタデータレース一覧!E2566</f>
        <v>15時45分</v>
      </c>
      <c r="K164" s="1" t="str">
        <f>MID([1]マスタデータレース一覧!D2566,3,2)</f>
        <v>晴</v>
      </c>
    </row>
    <row r="165" spans="1:11" x14ac:dyDescent="0.4">
      <c r="A165" s="1">
        <f>[1]マスタデータレース一覧!W2575</f>
        <v>1460</v>
      </c>
      <c r="B165" s="1" t="str">
        <f>[1]マスタデータレース一覧!C2575</f>
        <v>スプリンターズステークス</v>
      </c>
      <c r="C165" s="1" t="str">
        <f>MID([1]マスタデータレース一覧!B2575,1,FIND("）",[1]マスタデータレース一覧!B2575))</f>
        <v>2019年9月29日（日曜）</v>
      </c>
      <c r="D165" s="1" t="str">
        <f>[1]マスタデータレース一覧!I2575</f>
        <v>GⅠ</v>
      </c>
      <c r="E165" s="1" t="str">
        <f>[1]マスタデータレース一覧!H2575</f>
        <v>良</v>
      </c>
      <c r="F165" s="1" t="str">
        <f>MID([1]マスタデータレース一覧!B2575,FIND("回",[1]マスタデータレース一覧!B2575)+1,2)</f>
        <v>中山</v>
      </c>
      <c r="G165" s="1" t="str">
        <f>MID([1]マスタデータレース一覧!G2575,2,FIND("・",[1]マスタデータレース一覧!G2575)-2)</f>
        <v>芝</v>
      </c>
      <c r="H165" s="2" t="str">
        <f>[1]マスタデータレース一覧!F2575</f>
        <v>1,200</v>
      </c>
      <c r="I165" s="1" t="str">
        <f>MID([1]マスタデータレース一覧!G2575,FIND("・",[1]マスタデータレース一覧!G2575,1)+1,FIND("）",[1]マスタデータレース一覧!G2575,1)-FIND("・",[1]マスタデータレース一覧!G2575,1)-1)</f>
        <v>右外</v>
      </c>
      <c r="J165" s="1" t="str">
        <f>[1]マスタデータレース一覧!E2575</f>
        <v>15時40分</v>
      </c>
      <c r="K165" s="1" t="str">
        <f>MID([1]マスタデータレース一覧!D2575,3,2)</f>
        <v>曇</v>
      </c>
    </row>
    <row r="166" spans="1:11" x14ac:dyDescent="0.4">
      <c r="A166" s="1">
        <f>[1]マスタデータレース一覧!W2591</f>
        <v>1444</v>
      </c>
      <c r="B166" s="1" t="str">
        <f>[1]マスタデータレース一覧!C2591</f>
        <v>シリウスステークス</v>
      </c>
      <c r="C166" s="1" t="str">
        <f>MID([1]マスタデータレース一覧!B2591,1,FIND("）",[1]マスタデータレース一覧!B2591))</f>
        <v>2019年9月28日（土曜）</v>
      </c>
      <c r="D166" s="1" t="str">
        <f>[1]マスタデータレース一覧!I2591</f>
        <v>GⅢ</v>
      </c>
      <c r="E166" s="1" t="str">
        <f>[1]マスタデータレース一覧!H2591</f>
        <v>良</v>
      </c>
      <c r="F166" s="1" t="str">
        <f>MID([1]マスタデータレース一覧!B2591,FIND("回",[1]マスタデータレース一覧!B2591)+1,2)</f>
        <v>阪神</v>
      </c>
      <c r="G166" s="1" t="str">
        <f>MID([1]マスタデータレース一覧!G2591,2,FIND("・",[1]マスタデータレース一覧!G2591)-2)</f>
        <v>ダート</v>
      </c>
      <c r="H166" s="2" t="str">
        <f>[1]マスタデータレース一覧!F2591</f>
        <v>2,000</v>
      </c>
      <c r="I166" s="1" t="str">
        <f>MID([1]マスタデータレース一覧!G2591,FIND("・",[1]マスタデータレース一覧!G2591,1)+1,FIND("）",[1]マスタデータレース一覧!G2591,1)-FIND("・",[1]マスタデータレース一覧!G2591,1)-1)</f>
        <v>右</v>
      </c>
      <c r="J166" s="1" t="str">
        <f>[1]マスタデータレース一覧!E2591</f>
        <v>15時35分</v>
      </c>
      <c r="K166" s="1" t="str">
        <f>MID([1]マスタデータレース一覧!D2591,3,2)</f>
        <v>晴</v>
      </c>
    </row>
    <row r="167" spans="1:11" x14ac:dyDescent="0.4">
      <c r="A167" s="1">
        <f>[1]マスタデータレース一覧!W2605</f>
        <v>1430</v>
      </c>
      <c r="B167" s="1" t="str">
        <f>[1]マスタデータレース一覧!C2605</f>
        <v>神戸新聞杯</v>
      </c>
      <c r="C167" s="1" t="str">
        <f>MID([1]マスタデータレース一覧!B2605,1,FIND("）",[1]マスタデータレース一覧!B2605))</f>
        <v>2019年9月22日（日曜）</v>
      </c>
      <c r="D167" s="1" t="str">
        <f>[1]マスタデータレース一覧!I2605</f>
        <v>GⅡ</v>
      </c>
      <c r="E167" s="1" t="str">
        <f>[1]マスタデータレース一覧!H2605</f>
        <v>良</v>
      </c>
      <c r="F167" s="1" t="str">
        <f>MID([1]マスタデータレース一覧!B2605,FIND("回",[1]マスタデータレース一覧!B2605)+1,2)</f>
        <v>阪神</v>
      </c>
      <c r="G167" s="1" t="str">
        <f>MID([1]マスタデータレース一覧!G2605,2,FIND("・",[1]マスタデータレース一覧!G2605)-2)</f>
        <v>芝</v>
      </c>
      <c r="H167" s="2" t="str">
        <f>[1]マスタデータレース一覧!F2605</f>
        <v>2,400</v>
      </c>
      <c r="I167" s="1" t="str">
        <f>MID([1]マスタデータレース一覧!G2605,FIND("・",[1]マスタデータレース一覧!G2605,1)+1,FIND("）",[1]マスタデータレース一覧!G2605,1)-FIND("・",[1]マスタデータレース一覧!G2605,1)-1)</f>
        <v>右外</v>
      </c>
      <c r="J167" s="1" t="str">
        <f>[1]マスタデータレース一覧!E2605</f>
        <v>15時35分</v>
      </c>
      <c r="K167" s="1" t="str">
        <f>MID([1]マスタデータレース一覧!D2605,3,2)</f>
        <v>小雨</v>
      </c>
    </row>
    <row r="168" spans="1:11" x14ac:dyDescent="0.4">
      <c r="A168" s="1">
        <f>[1]マスタデータレース一覧!W2613</f>
        <v>1422</v>
      </c>
      <c r="B168" s="1" t="str">
        <f>[1]マスタデータレース一覧!C2613</f>
        <v>産経賞オールカマー</v>
      </c>
      <c r="C168" s="1" t="str">
        <f>MID([1]マスタデータレース一覧!B2613,1,FIND("）",[1]マスタデータレース一覧!B2613))</f>
        <v>2019年9月22日（日曜）</v>
      </c>
      <c r="D168" s="1" t="str">
        <f>[1]マスタデータレース一覧!I2613</f>
        <v>GⅡ</v>
      </c>
      <c r="E168" s="1" t="str">
        <f>[1]マスタデータレース一覧!H2613</f>
        <v>良</v>
      </c>
      <c r="F168" s="1" t="str">
        <f>MID([1]マスタデータレース一覧!B2613,FIND("回",[1]マスタデータレース一覧!B2613)+1,2)</f>
        <v>中山</v>
      </c>
      <c r="G168" s="1" t="str">
        <f>MID([1]マスタデータレース一覧!G2613,2,FIND("・",[1]マスタデータレース一覧!G2613)-2)</f>
        <v>芝</v>
      </c>
      <c r="H168" s="2" t="str">
        <f>[1]マスタデータレース一覧!F2613</f>
        <v>2,200</v>
      </c>
      <c r="I168" s="1" t="str">
        <f>MID([1]マスタデータレース一覧!G2613,FIND("・",[1]マスタデータレース一覧!G2613,1)+1,FIND("）",[1]マスタデータレース一覧!G2613,1)-FIND("・",[1]マスタデータレース一覧!G2613,1)-1)</f>
        <v>右外</v>
      </c>
      <c r="J168" s="1" t="str">
        <f>[1]マスタデータレース一覧!E2613</f>
        <v>15時45分</v>
      </c>
      <c r="K168" s="1" t="str">
        <f>MID([1]マスタデータレース一覧!D2613,3,2)</f>
        <v>曇</v>
      </c>
    </row>
    <row r="169" spans="1:11" x14ac:dyDescent="0.4">
      <c r="A169" s="1">
        <f>[1]マスタデータレース一覧!W2623</f>
        <v>1412</v>
      </c>
      <c r="B169" s="1" t="str">
        <f>[1]マスタデータレース一覧!C2623</f>
        <v>朝日杯セントライト記念</v>
      </c>
      <c r="C169" s="1" t="str">
        <f>MID([1]マスタデータレース一覧!B2623,1,FIND("）",[1]マスタデータレース一覧!B2623))</f>
        <v>2019年9月16日（祝日・月曜）</v>
      </c>
      <c r="D169" s="1" t="str">
        <f>[1]マスタデータレース一覧!I2623</f>
        <v>GⅡ</v>
      </c>
      <c r="E169" s="1" t="str">
        <f>[1]マスタデータレース一覧!H2623</f>
        <v>重</v>
      </c>
      <c r="F169" s="1" t="str">
        <f>MID([1]マスタデータレース一覧!B2623,FIND("回",[1]マスタデータレース一覧!B2623)+1,2)</f>
        <v>中山</v>
      </c>
      <c r="G169" s="1" t="str">
        <f>MID([1]マスタデータレース一覧!G2623,2,FIND("・",[1]マスタデータレース一覧!G2623)-2)</f>
        <v>芝</v>
      </c>
      <c r="H169" s="2" t="str">
        <f>[1]マスタデータレース一覧!F2623</f>
        <v>2,200</v>
      </c>
      <c r="I169" s="1" t="str">
        <f>MID([1]マスタデータレース一覧!G2623,FIND("・",[1]マスタデータレース一覧!G2623,1)+1,FIND("）",[1]マスタデータレース一覧!G2623,1)-FIND("・",[1]マスタデータレース一覧!G2623,1)-1)</f>
        <v>右外</v>
      </c>
      <c r="J169" s="1" t="str">
        <f>[1]マスタデータレース一覧!E2623</f>
        <v>15時45分</v>
      </c>
      <c r="K169" s="1" t="str">
        <f>MID([1]マスタデータレース一覧!D2623,3,2)</f>
        <v>曇</v>
      </c>
    </row>
    <row r="170" spans="1:11" x14ac:dyDescent="0.4">
      <c r="A170" s="1">
        <f>[1]マスタデータレース一覧!W2641</f>
        <v>1394</v>
      </c>
      <c r="B170" s="1" t="str">
        <f>[1]マスタデータレース一覧!C2641</f>
        <v>関西テレビ放送賞ローズステークス</v>
      </c>
      <c r="C170" s="1" t="str">
        <f>MID([1]マスタデータレース一覧!B2641,1,FIND("）",[1]マスタデータレース一覧!B2641))</f>
        <v>2019年9月15日（日曜）</v>
      </c>
      <c r="D170" s="1" t="str">
        <f>[1]マスタデータレース一覧!I2641</f>
        <v>GⅡ</v>
      </c>
      <c r="E170" s="1" t="str">
        <f>[1]マスタデータレース一覧!H2641</f>
        <v>良</v>
      </c>
      <c r="F170" s="1" t="str">
        <f>MID([1]マスタデータレース一覧!B2641,FIND("回",[1]マスタデータレース一覧!B2641)+1,2)</f>
        <v>阪神</v>
      </c>
      <c r="G170" s="1" t="str">
        <f>MID([1]マスタデータレース一覧!G2641,2,FIND("・",[1]マスタデータレース一覧!G2641)-2)</f>
        <v>芝</v>
      </c>
      <c r="H170" s="2" t="str">
        <f>[1]マスタデータレース一覧!F2641</f>
        <v>1,800</v>
      </c>
      <c r="I170" s="1" t="str">
        <f>MID([1]マスタデータレース一覧!G2641,FIND("・",[1]マスタデータレース一覧!G2641,1)+1,FIND("）",[1]マスタデータレース一覧!G2641,1)-FIND("・",[1]マスタデータレース一覧!G2641,1)-1)</f>
        <v>右外</v>
      </c>
      <c r="J170" s="1" t="str">
        <f>[1]マスタデータレース一覧!E2641</f>
        <v>15時35分</v>
      </c>
      <c r="K170" s="1" t="str">
        <f>MID([1]マスタデータレース一覧!D2641,3,2)</f>
        <v>晴</v>
      </c>
    </row>
    <row r="171" spans="1:11" x14ac:dyDescent="0.4">
      <c r="A171" s="1">
        <f>[1]マスタデータレース一覧!W2665</f>
        <v>1370</v>
      </c>
      <c r="B171" s="1" t="str">
        <f>[1]マスタデータレース一覧!C2665</f>
        <v>産経賞セントウルステークス</v>
      </c>
      <c r="C171" s="1" t="str">
        <f>MID([1]マスタデータレース一覧!B2665,1,FIND("）",[1]マスタデータレース一覧!B2665))</f>
        <v>2019年9月8日（日曜）</v>
      </c>
      <c r="D171" s="1" t="str">
        <f>[1]マスタデータレース一覧!I2665</f>
        <v>GⅡ</v>
      </c>
      <c r="E171" s="1" t="str">
        <f>[1]マスタデータレース一覧!H2665</f>
        <v>良</v>
      </c>
      <c r="F171" s="1" t="str">
        <f>MID([1]マスタデータレース一覧!B2665,FIND("回",[1]マスタデータレース一覧!B2665)+1,2)</f>
        <v>阪神</v>
      </c>
      <c r="G171" s="1" t="str">
        <f>MID([1]マスタデータレース一覧!G2665,2,FIND("・",[1]マスタデータレース一覧!G2665)-2)</f>
        <v>芝</v>
      </c>
      <c r="H171" s="2" t="str">
        <f>[1]マスタデータレース一覧!F2665</f>
        <v>1,200</v>
      </c>
      <c r="I171" s="1" t="str">
        <f>MID([1]マスタデータレース一覧!G2665,FIND("・",[1]マスタデータレース一覧!G2665,1)+1,FIND("）",[1]マスタデータレース一覧!G2665,1)-FIND("・",[1]マスタデータレース一覧!G2665,1)-1)</f>
        <v>右</v>
      </c>
      <c r="J171" s="1" t="str">
        <f>[1]マスタデータレース一覧!E2665</f>
        <v>15時35分</v>
      </c>
      <c r="K171" s="1" t="str">
        <f>MID([1]マスタデータレース一覧!D2665,3,2)</f>
        <v>晴</v>
      </c>
    </row>
    <row r="172" spans="1:11" x14ac:dyDescent="0.4">
      <c r="A172" s="1">
        <f>[1]マスタデータレース一覧!W2678</f>
        <v>1357</v>
      </c>
      <c r="B172" s="1" t="str">
        <f>[1]マスタデータレース一覧!C2678</f>
        <v>京成杯オータムハンデキャップ</v>
      </c>
      <c r="C172" s="1" t="str">
        <f>MID([1]マスタデータレース一覧!B2678,1,FIND("）",[1]マスタデータレース一覧!B2678))</f>
        <v>2019年9月8日（日曜）</v>
      </c>
      <c r="D172" s="1" t="str">
        <f>[1]マスタデータレース一覧!I2678</f>
        <v>GⅢ</v>
      </c>
      <c r="E172" s="1" t="str">
        <f>[1]マスタデータレース一覧!H2678</f>
        <v>良</v>
      </c>
      <c r="F172" s="1" t="str">
        <f>MID([1]マスタデータレース一覧!B2678,FIND("回",[1]マスタデータレース一覧!B2678)+1,2)</f>
        <v>中山</v>
      </c>
      <c r="G172" s="1" t="str">
        <f>MID([1]マスタデータレース一覧!G2678,2,FIND("・",[1]マスタデータレース一覧!G2678)-2)</f>
        <v>芝</v>
      </c>
      <c r="H172" s="2" t="str">
        <f>[1]マスタデータレース一覧!F2678</f>
        <v>1,600</v>
      </c>
      <c r="I172" s="1" t="str">
        <f>MID([1]マスタデータレース一覧!G2678,FIND("・",[1]マスタデータレース一覧!G2678,1)+1,FIND("）",[1]マスタデータレース一覧!G2678,1)-FIND("・",[1]マスタデータレース一覧!G2678,1)-1)</f>
        <v>右外</v>
      </c>
      <c r="J172" s="1" t="str">
        <f>[1]マスタデータレース一覧!E2678</f>
        <v>15時45分</v>
      </c>
      <c r="K172" s="1" t="str">
        <f>MID([1]マスタデータレース一覧!D2678,3,2)</f>
        <v>晴</v>
      </c>
    </row>
    <row r="173" spans="1:11" x14ac:dyDescent="0.4">
      <c r="A173" s="1">
        <f>[1]マスタデータレース一覧!W2694</f>
        <v>1341</v>
      </c>
      <c r="B173" s="1" t="str">
        <f>[1]マスタデータレース一覧!C2694</f>
        <v>紫苑ステークス</v>
      </c>
      <c r="C173" s="1" t="str">
        <f>MID([1]マスタデータレース一覧!B2694,1,FIND("）",[1]マスタデータレース一覧!B2694))</f>
        <v>2019年9月7日（土曜）</v>
      </c>
      <c r="D173" s="1" t="str">
        <f>[1]マスタデータレース一覧!I2694</f>
        <v>GⅢ</v>
      </c>
      <c r="E173" s="1" t="str">
        <f>[1]マスタデータレース一覧!H2694</f>
        <v>良</v>
      </c>
      <c r="F173" s="1" t="str">
        <f>MID([1]マスタデータレース一覧!B2694,FIND("回",[1]マスタデータレース一覧!B2694)+1,2)</f>
        <v>中山</v>
      </c>
      <c r="G173" s="1" t="str">
        <f>MID([1]マスタデータレース一覧!G2694,2,FIND("・",[1]マスタデータレース一覧!G2694)-2)</f>
        <v>芝</v>
      </c>
      <c r="H173" s="2" t="str">
        <f>[1]マスタデータレース一覧!F2694</f>
        <v>2,000</v>
      </c>
      <c r="I173" s="1" t="str">
        <f>MID([1]マスタデータレース一覧!G2694,FIND("・",[1]マスタデータレース一覧!G2694,1)+1,FIND("）",[1]マスタデータレース一覧!G2694,1)-FIND("・",[1]マスタデータレース一覧!G2694,1)-1)</f>
        <v>右</v>
      </c>
      <c r="J173" s="1" t="str">
        <f>[1]マスタデータレース一覧!E2694</f>
        <v>15時45分</v>
      </c>
      <c r="K173" s="1" t="str">
        <f>MID([1]マスタデータレース一覧!D2694,3,2)</f>
        <v>晴</v>
      </c>
    </row>
    <row r="174" spans="1:11" x14ac:dyDescent="0.4">
      <c r="A174" s="1">
        <f>[1]マスタデータレース一覧!W2709</f>
        <v>1326</v>
      </c>
      <c r="B174" s="1" t="str">
        <f>[1]マスタデータレース一覧!C2709</f>
        <v>小倉２歳ステークス</v>
      </c>
      <c r="C174" s="1" t="str">
        <f>MID([1]マスタデータレース一覧!B2709,1,FIND("）",[1]マスタデータレース一覧!B2709))</f>
        <v>2019年9月1日（日曜）</v>
      </c>
      <c r="D174" s="1" t="str">
        <f>[1]マスタデータレース一覧!I2709</f>
        <v>GⅢ</v>
      </c>
      <c r="E174" s="1" t="str">
        <f>[1]マスタデータレース一覧!H2709</f>
        <v>重</v>
      </c>
      <c r="F174" s="1" t="str">
        <f>MID([1]マスタデータレース一覧!B2709,FIND("回",[1]マスタデータレース一覧!B2709)+1,2)</f>
        <v>小倉</v>
      </c>
      <c r="G174" s="1" t="str">
        <f>MID([1]マスタデータレース一覧!G2709,2,FIND("・",[1]マスタデータレース一覧!G2709)-2)</f>
        <v>芝</v>
      </c>
      <c r="H174" s="2" t="str">
        <f>[1]マスタデータレース一覧!F2709</f>
        <v>1,200</v>
      </c>
      <c r="I174" s="1" t="str">
        <f>MID([1]マスタデータレース一覧!G2709,FIND("・",[1]マスタデータレース一覧!G2709,1)+1,FIND("）",[1]マスタデータレース一覧!G2709,1)-FIND("・",[1]マスタデータレース一覧!G2709,1)-1)</f>
        <v>右</v>
      </c>
      <c r="J174" s="1" t="str">
        <f>[1]マスタデータレース一覧!E2709</f>
        <v>15時35分</v>
      </c>
      <c r="K174" s="1" t="str">
        <f>MID([1]マスタデータレース一覧!D2709,3,2)</f>
        <v>曇</v>
      </c>
    </row>
    <row r="175" spans="1:11" x14ac:dyDescent="0.4">
      <c r="A175" s="1">
        <f>[1]マスタデータレース一覧!W2723</f>
        <v>1312</v>
      </c>
      <c r="B175" s="1" t="str">
        <f>[1]マスタデータレース一覧!C2723</f>
        <v>農林水産省賞典新潟記念</v>
      </c>
      <c r="C175" s="1" t="str">
        <f>MID([1]マスタデータレース一覧!B2723,1,FIND("）",[1]マスタデータレース一覧!B2723))</f>
        <v>2019年9月1日（日曜）</v>
      </c>
      <c r="D175" s="1" t="str">
        <f>[1]マスタデータレース一覧!I2723</f>
        <v>GⅢ</v>
      </c>
      <c r="E175" s="1" t="str">
        <f>[1]マスタデータレース一覧!H2723</f>
        <v>良</v>
      </c>
      <c r="F175" s="1" t="str">
        <f>MID([1]マスタデータレース一覧!B2723,FIND("回",[1]マスタデータレース一覧!B2723)+1,2)</f>
        <v>新潟</v>
      </c>
      <c r="G175" s="1" t="str">
        <f>MID([1]マスタデータレース一覧!G2723,2,FIND("・",[1]マスタデータレース一覧!G2723)-2)</f>
        <v>芝</v>
      </c>
      <c r="H175" s="2" t="str">
        <f>[1]マスタデータレース一覧!F2723</f>
        <v>2,000</v>
      </c>
      <c r="I175" s="1" t="str">
        <f>MID([1]マスタデータレース一覧!G2723,FIND("・",[1]マスタデータレース一覧!G2723,1)+1,FIND("）",[1]マスタデータレース一覧!G2723,1)-FIND("・",[1]マスタデータレース一覧!G2723,1)-1)</f>
        <v>左外</v>
      </c>
      <c r="J175" s="1" t="str">
        <f>[1]マスタデータレース一覧!E2723</f>
        <v>15時45分</v>
      </c>
      <c r="K175" s="1" t="str">
        <f>MID([1]マスタデータレース一覧!D2723,3,2)</f>
        <v>晴</v>
      </c>
    </row>
    <row r="176" spans="1:11" x14ac:dyDescent="0.4">
      <c r="A176" s="1">
        <f>[1]マスタデータレース一覧!W2741</f>
        <v>1294</v>
      </c>
      <c r="B176" s="1" t="str">
        <f>[1]マスタデータレース一覧!C2741</f>
        <v>農林水産省賞典札幌2歳ステークス</v>
      </c>
      <c r="C176" s="1" t="str">
        <f>MID([1]マスタデータレース一覧!B2741,1,FIND("）",[1]マスタデータレース一覧!B2741))</f>
        <v>2019年8月31日（土曜）</v>
      </c>
      <c r="D176" s="1" t="str">
        <f>[1]マスタデータレース一覧!I2741</f>
        <v>GⅢ</v>
      </c>
      <c r="E176" s="1" t="str">
        <f>[1]マスタデータレース一覧!H2741</f>
        <v>稍重</v>
      </c>
      <c r="F176" s="1" t="str">
        <f>MID([1]マスタデータレース一覧!B2741,FIND("回",[1]マスタデータレース一覧!B2741)+1,2)</f>
        <v>札幌</v>
      </c>
      <c r="G176" s="1" t="str">
        <f>MID([1]マスタデータレース一覧!G2741,2,FIND("・",[1]マスタデータレース一覧!G2741)-2)</f>
        <v>芝</v>
      </c>
      <c r="H176" s="2" t="str">
        <f>[1]マスタデータレース一覧!F2741</f>
        <v>1,800</v>
      </c>
      <c r="I176" s="1" t="str">
        <f>MID([1]マスタデータレース一覧!G2741,FIND("・",[1]マスタデータレース一覧!G2741,1)+1,FIND("）",[1]マスタデータレース一覧!G2741,1)-FIND("・",[1]マスタデータレース一覧!G2741,1)-1)</f>
        <v>右</v>
      </c>
      <c r="J176" s="1" t="str">
        <f>[1]マスタデータレース一覧!E2741</f>
        <v>15時25分</v>
      </c>
      <c r="K176" s="1" t="str">
        <f>MID([1]マスタデータレース一覧!D2741,3,2)</f>
        <v>曇</v>
      </c>
    </row>
    <row r="177" spans="1:11" x14ac:dyDescent="0.4">
      <c r="A177" s="1">
        <f>[1]マスタデータレース一覧!W2753</f>
        <v>1282</v>
      </c>
      <c r="B177" s="1" t="str">
        <f>[1]マスタデータレース一覧!C2753</f>
        <v>キーンランドカップ</v>
      </c>
      <c r="C177" s="1" t="str">
        <f>MID([1]マスタデータレース一覧!B2753,1,FIND("）",[1]マスタデータレース一覧!B2753))</f>
        <v>2019年8月25日（日曜）</v>
      </c>
      <c r="D177" s="1" t="str">
        <f>[1]マスタデータレース一覧!I2753</f>
        <v>GⅢ</v>
      </c>
      <c r="E177" s="1" t="str">
        <f>[1]マスタデータレース一覧!H2753</f>
        <v>稍重</v>
      </c>
      <c r="F177" s="1" t="str">
        <f>MID([1]マスタデータレース一覧!B2753,FIND("回",[1]マスタデータレース一覧!B2753)+1,2)</f>
        <v>札幌</v>
      </c>
      <c r="G177" s="1" t="str">
        <f>MID([1]マスタデータレース一覧!G2753,2,FIND("・",[1]マスタデータレース一覧!G2753)-2)</f>
        <v>芝</v>
      </c>
      <c r="H177" s="2" t="str">
        <f>[1]マスタデータレース一覧!F2753</f>
        <v>1,200</v>
      </c>
      <c r="I177" s="1" t="str">
        <f>MID([1]マスタデータレース一覧!G2753,FIND("・",[1]マスタデータレース一覧!G2753,1)+1,FIND("）",[1]マスタデータレース一覧!G2753,1)-FIND("・",[1]マスタデータレース一覧!G2753,1)-1)</f>
        <v>右</v>
      </c>
      <c r="J177" s="1" t="str">
        <f>[1]マスタデータレース一覧!E2753</f>
        <v>15時35分</v>
      </c>
      <c r="K177" s="1" t="str">
        <f>MID([1]マスタデータレース一覧!D2753,3,2)</f>
        <v>晴</v>
      </c>
    </row>
    <row r="178" spans="1:11" x14ac:dyDescent="0.4">
      <c r="A178" s="1">
        <f>[1]マスタデータレース一覧!W2769</f>
        <v>1266</v>
      </c>
      <c r="B178" s="1" t="str">
        <f>[1]マスタデータレース一覧!C2769</f>
        <v>新潟２歳ステークス</v>
      </c>
      <c r="C178" s="1" t="str">
        <f>MID([1]マスタデータレース一覧!B2769,1,FIND("）",[1]マスタデータレース一覧!B2769))</f>
        <v>2019年8月25日（日曜）</v>
      </c>
      <c r="D178" s="1" t="str">
        <f>[1]マスタデータレース一覧!I2769</f>
        <v>GⅢ</v>
      </c>
      <c r="E178" s="1" t="str">
        <f>[1]マスタデータレース一覧!H2769</f>
        <v>良</v>
      </c>
      <c r="F178" s="1" t="str">
        <f>MID([1]マスタデータレース一覧!B2769,FIND("回",[1]マスタデータレース一覧!B2769)+1,2)</f>
        <v>新潟</v>
      </c>
      <c r="G178" s="1" t="str">
        <f>MID([1]マスタデータレース一覧!G2769,2,FIND("・",[1]マスタデータレース一覧!G2769)-2)</f>
        <v>芝</v>
      </c>
      <c r="H178" s="2" t="str">
        <f>[1]マスタデータレース一覧!F2769</f>
        <v>1,600</v>
      </c>
      <c r="I178" s="1" t="str">
        <f>MID([1]マスタデータレース一覧!G2769,FIND("・",[1]マスタデータレース一覧!G2769,1)+1,FIND("）",[1]マスタデータレース一覧!G2769,1)-FIND("・",[1]マスタデータレース一覧!G2769,1)-1)</f>
        <v>左外</v>
      </c>
      <c r="J178" s="1" t="str">
        <f>[1]マスタデータレース一覧!E2769</f>
        <v>15時45分</v>
      </c>
      <c r="K178" s="1" t="str">
        <f>MID([1]マスタデータレース一覧!D2769,3,2)</f>
        <v>曇</v>
      </c>
    </row>
    <row r="179" spans="1:11" x14ac:dyDescent="0.4">
      <c r="A179" s="1">
        <f>[1]マスタデータレース一覧!W2796</f>
        <v>1239</v>
      </c>
      <c r="B179" s="1" t="str">
        <f>[1]マスタデータレース一覧!C2796</f>
        <v>札幌記念</v>
      </c>
      <c r="C179" s="1" t="str">
        <f>MID([1]マスタデータレース一覧!B2796,1,FIND("）",[1]マスタデータレース一覧!B2796))</f>
        <v>2019年8月18日（日曜）</v>
      </c>
      <c r="D179" s="1" t="str">
        <f>[1]マスタデータレース一覧!I2796</f>
        <v>GⅡ</v>
      </c>
      <c r="E179" s="1" t="str">
        <f>[1]マスタデータレース一覧!H2796</f>
        <v>良</v>
      </c>
      <c r="F179" s="1" t="str">
        <f>MID([1]マスタデータレース一覧!B2796,FIND("回",[1]マスタデータレース一覧!B2796)+1,2)</f>
        <v>札幌</v>
      </c>
      <c r="G179" s="1" t="str">
        <f>MID([1]マスタデータレース一覧!G2796,2,FIND("・",[1]マスタデータレース一覧!G2796)-2)</f>
        <v>芝</v>
      </c>
      <c r="H179" s="2" t="str">
        <f>[1]マスタデータレース一覧!F2796</f>
        <v>2,000</v>
      </c>
      <c r="I179" s="1" t="str">
        <f>MID([1]マスタデータレース一覧!G2796,FIND("・",[1]マスタデータレース一覧!G2796,1)+1,FIND("）",[1]マスタデータレース一覧!G2796,1)-FIND("・",[1]マスタデータレース一覧!G2796,1)-1)</f>
        <v>右</v>
      </c>
      <c r="J179" s="1" t="str">
        <f>[1]マスタデータレース一覧!E2796</f>
        <v>15時45分</v>
      </c>
      <c r="K179" s="1" t="str">
        <f>MID([1]マスタデータレース一覧!D2796,3,2)</f>
        <v>晴</v>
      </c>
    </row>
    <row r="180" spans="1:11" x14ac:dyDescent="0.4">
      <c r="A180" s="1">
        <f>[1]マスタデータレース一覧!W2810</f>
        <v>1225</v>
      </c>
      <c r="B180" s="1" t="str">
        <f>[1]マスタデータレース一覧!C2810</f>
        <v>テレビ西日本賞北九州記念</v>
      </c>
      <c r="C180" s="1" t="str">
        <f>MID([1]マスタデータレース一覧!B2810,1,FIND("）",[1]マスタデータレース一覧!B2810))</f>
        <v>2019年8月18日（日曜）</v>
      </c>
      <c r="D180" s="1" t="str">
        <f>[1]マスタデータレース一覧!I2810</f>
        <v>GⅢ</v>
      </c>
      <c r="E180" s="1" t="str">
        <f>[1]マスタデータレース一覧!H2810</f>
        <v>良</v>
      </c>
      <c r="F180" s="1" t="str">
        <f>MID([1]マスタデータレース一覧!B2810,FIND("回",[1]マスタデータレース一覧!B2810)+1,2)</f>
        <v>小倉</v>
      </c>
      <c r="G180" s="1" t="str">
        <f>MID([1]マスタデータレース一覧!G2810,2,FIND("・",[1]マスタデータレース一覧!G2810)-2)</f>
        <v>芝</v>
      </c>
      <c r="H180" s="2" t="str">
        <f>[1]マスタデータレース一覧!F2810</f>
        <v>1,200</v>
      </c>
      <c r="I180" s="1" t="str">
        <f>MID([1]マスタデータレース一覧!G2810,FIND("・",[1]マスタデータレース一覧!G2810,1)+1,FIND("）",[1]マスタデータレース一覧!G2810,1)-FIND("・",[1]マスタデータレース一覧!G2810,1)-1)</f>
        <v>右</v>
      </c>
      <c r="J180" s="1" t="str">
        <f>[1]マスタデータレース一覧!E2810</f>
        <v>15時25分</v>
      </c>
      <c r="K180" s="1" t="str">
        <f>MID([1]マスタデータレース一覧!D2810,3,2)</f>
        <v>曇</v>
      </c>
    </row>
    <row r="181" spans="1:11" x14ac:dyDescent="0.4">
      <c r="A181" s="1">
        <f>[1]マスタデータレース一覧!W2828</f>
        <v>1207</v>
      </c>
      <c r="B181" s="1" t="str">
        <f>[1]マスタデータレース一覧!C2828</f>
        <v>エルムステークス</v>
      </c>
      <c r="C181" s="1" t="str">
        <f>MID([1]マスタデータレース一覧!B2828,1,FIND("）",[1]マスタデータレース一覧!B2828))</f>
        <v>2019年8月11日（祝日・日曜）</v>
      </c>
      <c r="D181" s="1" t="str">
        <f>[1]マスタデータレース一覧!I2828</f>
        <v>GⅢ</v>
      </c>
      <c r="E181" s="1" t="str">
        <f>[1]マスタデータレース一覧!H2828</f>
        <v>稍重</v>
      </c>
      <c r="F181" s="1" t="str">
        <f>MID([1]マスタデータレース一覧!B2828,FIND("回",[1]マスタデータレース一覧!B2828)+1,2)</f>
        <v>札幌</v>
      </c>
      <c r="G181" s="1" t="str">
        <f>MID([1]マスタデータレース一覧!G2828,2,FIND("・",[1]マスタデータレース一覧!G2828)-2)</f>
        <v>ダート</v>
      </c>
      <c r="H181" s="2" t="str">
        <f>[1]マスタデータレース一覧!F2828</f>
        <v>1,700</v>
      </c>
      <c r="I181" s="1" t="str">
        <f>MID([1]マスタデータレース一覧!G2828,FIND("・",[1]マスタデータレース一覧!G2828,1)+1,FIND("）",[1]マスタデータレース一覧!G2828,1)-FIND("・",[1]マスタデータレース一覧!G2828,1)-1)</f>
        <v>右</v>
      </c>
      <c r="J181" s="1" t="str">
        <f>[1]マスタデータレース一覧!E2828</f>
        <v>15時25分</v>
      </c>
      <c r="K181" s="1" t="str">
        <f>MID([1]マスタデータレース一覧!D2828,3,2)</f>
        <v>晴</v>
      </c>
    </row>
    <row r="182" spans="1:11" x14ac:dyDescent="0.4">
      <c r="A182" s="1">
        <f>[1]マスタデータレース一覧!W2842</f>
        <v>1193</v>
      </c>
      <c r="B182" s="1" t="str">
        <f>[1]マスタデータレース一覧!C2842</f>
        <v>関屋記念</v>
      </c>
      <c r="C182" s="1" t="str">
        <f>MID([1]マスタデータレース一覧!B2842,1,FIND("）",[1]マスタデータレース一覧!B2842))</f>
        <v>2019年8月11日（祝日・日曜）</v>
      </c>
      <c r="D182" s="1" t="str">
        <f>[1]マスタデータレース一覧!I2842</f>
        <v>GⅢ</v>
      </c>
      <c r="E182" s="1" t="str">
        <f>[1]マスタデータレース一覧!H2842</f>
        <v>良</v>
      </c>
      <c r="F182" s="1" t="str">
        <f>MID([1]マスタデータレース一覧!B2842,FIND("回",[1]マスタデータレース一覧!B2842)+1,2)</f>
        <v>新潟</v>
      </c>
      <c r="G182" s="1" t="str">
        <f>MID([1]マスタデータレース一覧!G2842,2,FIND("・",[1]マスタデータレース一覧!G2842)-2)</f>
        <v>芝</v>
      </c>
      <c r="H182" s="2" t="str">
        <f>[1]マスタデータレース一覧!F2842</f>
        <v>1,600</v>
      </c>
      <c r="I182" s="1" t="str">
        <f>MID([1]マスタデータレース一覧!G2842,FIND("・",[1]マスタデータレース一覧!G2842,1)+1,FIND("）",[1]マスタデータレース一覧!G2842,1)-FIND("・",[1]マスタデータレース一覧!G2842,1)-1)</f>
        <v>左外</v>
      </c>
      <c r="J182" s="1" t="str">
        <f>[1]マスタデータレース一覧!E2842</f>
        <v>15時45分</v>
      </c>
      <c r="K182" s="1" t="str">
        <f>MID([1]マスタデータレース一覧!D2842,3,2)</f>
        <v>晴</v>
      </c>
    </row>
    <row r="183" spans="1:11" x14ac:dyDescent="0.4">
      <c r="A183" s="1">
        <f>[1]マスタデータレース一覧!W2860</f>
        <v>1175</v>
      </c>
      <c r="B183" s="1" t="str">
        <f>[1]マスタデータレース一覧!C2860</f>
        <v>農林水産省賞典小倉記念</v>
      </c>
      <c r="C183" s="1" t="str">
        <f>MID([1]マスタデータレース一覧!B2860,1,FIND("）",[1]マスタデータレース一覧!B2860))</f>
        <v>2019年8月4日（日曜）</v>
      </c>
      <c r="D183" s="1" t="str">
        <f>[1]マスタデータレース一覧!I2860</f>
        <v>GⅢ</v>
      </c>
      <c r="E183" s="1" t="str">
        <f>[1]マスタデータレース一覧!H2860</f>
        <v>良</v>
      </c>
      <c r="F183" s="1" t="str">
        <f>MID([1]マスタデータレース一覧!B2860,FIND("回",[1]マスタデータレース一覧!B2860)+1,2)</f>
        <v>小倉</v>
      </c>
      <c r="G183" s="1" t="str">
        <f>MID([1]マスタデータレース一覧!G2860,2,FIND("・",[1]マスタデータレース一覧!G2860)-2)</f>
        <v>芝</v>
      </c>
      <c r="H183" s="2" t="str">
        <f>[1]マスタデータレース一覧!F2860</f>
        <v>2,000</v>
      </c>
      <c r="I183" s="1" t="str">
        <f>MID([1]マスタデータレース一覧!G2860,FIND("・",[1]マスタデータレース一覧!G2860,1)+1,FIND("）",[1]マスタデータレース一覧!G2860,1)-FIND("・",[1]マスタデータレース一覧!G2860,1)-1)</f>
        <v>右</v>
      </c>
      <c r="J183" s="1" t="str">
        <f>[1]マスタデータレース一覧!E2860</f>
        <v>15時35分</v>
      </c>
      <c r="K183" s="1" t="str">
        <f>MID([1]マスタデータレース一覧!D2860,3,2)</f>
        <v>晴</v>
      </c>
    </row>
    <row r="184" spans="1:11" x14ac:dyDescent="0.4">
      <c r="A184" s="1">
        <f>[1]マスタデータレース一覧!W2873</f>
        <v>1162</v>
      </c>
      <c r="B184" s="1" t="str">
        <f>[1]マスタデータレース一覧!C2873</f>
        <v>レパードステークス</v>
      </c>
      <c r="C184" s="1" t="str">
        <f>MID([1]マスタデータレース一覧!B2873,1,FIND("）",[1]マスタデータレース一覧!B2873))</f>
        <v>2019年8月4日（日曜）</v>
      </c>
      <c r="D184" s="1" t="str">
        <f>[1]マスタデータレース一覧!I2873</f>
        <v>GⅢ</v>
      </c>
      <c r="E184" s="1" t="str">
        <f>[1]マスタデータレース一覧!H2873</f>
        <v>良</v>
      </c>
      <c r="F184" s="1" t="str">
        <f>MID([1]マスタデータレース一覧!B2873,FIND("回",[1]マスタデータレース一覧!B2873)+1,2)</f>
        <v>新潟</v>
      </c>
      <c r="G184" s="1" t="str">
        <f>MID([1]マスタデータレース一覧!G2873,2,FIND("・",[1]マスタデータレース一覧!G2873)-2)</f>
        <v>ダート</v>
      </c>
      <c r="H184" s="2" t="str">
        <f>[1]マスタデータレース一覧!F2873</f>
        <v>1,800</v>
      </c>
      <c r="I184" s="1" t="str">
        <f>MID([1]マスタデータレース一覧!G2873,FIND("・",[1]マスタデータレース一覧!G2873,1)+1,FIND("）",[1]マスタデータレース一覧!G2873,1)-FIND("・",[1]マスタデータレース一覧!G2873,1)-1)</f>
        <v>左</v>
      </c>
      <c r="J184" s="1" t="str">
        <f>[1]マスタデータレース一覧!E2873</f>
        <v>15時45分</v>
      </c>
      <c r="K184" s="1" t="str">
        <f>MID([1]マスタデータレース一覧!D2873,3,2)</f>
        <v>晴</v>
      </c>
    </row>
    <row r="185" spans="1:11" x14ac:dyDescent="0.4">
      <c r="A185" s="1">
        <f>[1]マスタデータレース一覧!W2888</f>
        <v>1147</v>
      </c>
      <c r="B185" s="1" t="str">
        <f>[1]マスタデータレース一覧!C2888</f>
        <v>北海道新聞杯クイーンステークス</v>
      </c>
      <c r="C185" s="1" t="str">
        <f>MID([1]マスタデータレース一覧!B2888,1,FIND("）",[1]マスタデータレース一覧!B2888))</f>
        <v>2019年7月28日（日曜）</v>
      </c>
      <c r="D185" s="1" t="str">
        <f>[1]マスタデータレース一覧!I2888</f>
        <v>GⅢ</v>
      </c>
      <c r="E185" s="1" t="str">
        <f>[1]マスタデータレース一覧!H2888</f>
        <v>良</v>
      </c>
      <c r="F185" s="1" t="str">
        <f>MID([1]マスタデータレース一覧!B2888,FIND("回",[1]マスタデータレース一覧!B2888)+1,2)</f>
        <v>札幌</v>
      </c>
      <c r="G185" s="1" t="str">
        <f>MID([1]マスタデータレース一覧!G2888,2,FIND("・",[1]マスタデータレース一覧!G2888)-2)</f>
        <v>芝</v>
      </c>
      <c r="H185" s="2" t="str">
        <f>[1]マスタデータレース一覧!F2888</f>
        <v>1,800</v>
      </c>
      <c r="I185" s="1" t="str">
        <f>MID([1]マスタデータレース一覧!G2888,FIND("・",[1]マスタデータレース一覧!G2888,1)+1,FIND("）",[1]マスタデータレース一覧!G2888,1)-FIND("・",[1]マスタデータレース一覧!G2888,1)-1)</f>
        <v>右</v>
      </c>
      <c r="J185" s="1" t="str">
        <f>[1]マスタデータレース一覧!E2888</f>
        <v>15時25分</v>
      </c>
      <c r="K185" s="1" t="str">
        <f>MID([1]マスタデータレース一覧!D2888,3,2)</f>
        <v>晴</v>
      </c>
    </row>
    <row r="186" spans="1:11" x14ac:dyDescent="0.4">
      <c r="A186" s="1">
        <f>[1]マスタデータレース一覧!W2902</f>
        <v>1133</v>
      </c>
      <c r="B186" s="1" t="str">
        <f>[1]マスタデータレース一覧!C2902</f>
        <v>アイビスサマーダッシュ</v>
      </c>
      <c r="C186" s="1" t="str">
        <f>MID([1]マスタデータレース一覧!B2902,1,FIND("）",[1]マスタデータレース一覧!B2902))</f>
        <v>2019年7月28日（日曜）</v>
      </c>
      <c r="D186" s="1" t="str">
        <f>[1]マスタデータレース一覧!I2902</f>
        <v>GⅢ</v>
      </c>
      <c r="E186" s="1" t="str">
        <f>[1]マスタデータレース一覧!H2902</f>
        <v>良</v>
      </c>
      <c r="F186" s="1" t="str">
        <f>MID([1]マスタデータレース一覧!B2902,FIND("回",[1]マスタデータレース一覧!B2902)+1,2)</f>
        <v>新潟</v>
      </c>
      <c r="G186" s="1" t="str">
        <f>MID([1]マスタデータレース一覧!G2902,2,FIND("・",[1]マスタデータレース一覧!G2902)-2)</f>
        <v>芝</v>
      </c>
      <c r="H186" s="2" t="str">
        <f>[1]マスタデータレース一覧!F2902</f>
        <v>1,000</v>
      </c>
      <c r="I186" s="1" t="str">
        <f>MID([1]マスタデータレース一覧!G2902,FIND("・",[1]マスタデータレース一覧!G2902,1)+1,FIND("）",[1]マスタデータレース一覧!G2902,1)-FIND("・",[1]マスタデータレース一覧!G2902,1)-1)</f>
        <v>直</v>
      </c>
      <c r="J186" s="1" t="str">
        <f>[1]マスタデータレース一覧!E2902</f>
        <v>15時45分</v>
      </c>
      <c r="K186" s="1" t="str">
        <f>MID([1]マスタデータレース一覧!D2902,3,2)</f>
        <v>曇</v>
      </c>
    </row>
    <row r="187" spans="1:11" x14ac:dyDescent="0.4">
      <c r="A187" s="1">
        <f>[1]マスタデータレース一覧!W2932</f>
        <v>1103</v>
      </c>
      <c r="B187" s="1" t="str">
        <f>[1]マスタデータレース一覧!C2932</f>
        <v>函館２歳ステークス</v>
      </c>
      <c r="C187" s="1" t="str">
        <f>MID([1]マスタデータレース一覧!B2932,1,FIND("）",[1]マスタデータレース一覧!B2932))</f>
        <v>2019年7月21日（日曜）</v>
      </c>
      <c r="D187" s="1" t="str">
        <f>[1]マスタデータレース一覧!I2932</f>
        <v>GⅢ</v>
      </c>
      <c r="E187" s="1" t="str">
        <f>[1]マスタデータレース一覧!H2932</f>
        <v>良</v>
      </c>
      <c r="F187" s="1" t="str">
        <f>MID([1]マスタデータレース一覧!B2932,FIND("回",[1]マスタデータレース一覧!B2932)+1,2)</f>
        <v>函館</v>
      </c>
      <c r="G187" s="1" t="str">
        <f>MID([1]マスタデータレース一覧!G2932,2,FIND("・",[1]マスタデータレース一覧!G2932)-2)</f>
        <v>芝</v>
      </c>
      <c r="H187" s="2" t="str">
        <f>[1]マスタデータレース一覧!F2932</f>
        <v>1,200</v>
      </c>
      <c r="I187" s="1" t="str">
        <f>MID([1]マスタデータレース一覧!G2932,FIND("・",[1]マスタデータレース一覧!G2932,1)+1,FIND("）",[1]マスタデータレース一覧!G2932,1)-FIND("・",[1]マスタデータレース一覧!G2932,1)-1)</f>
        <v>右</v>
      </c>
      <c r="J187" s="1" t="str">
        <f>[1]マスタデータレース一覧!E2932</f>
        <v>15時25分</v>
      </c>
      <c r="K187" s="1" t="str">
        <f>MID([1]マスタデータレース一覧!D2932,3,2)</f>
        <v>曇</v>
      </c>
    </row>
    <row r="188" spans="1:11" x14ac:dyDescent="0.4">
      <c r="A188" s="1">
        <f>[1]マスタデータレース一覧!W2948</f>
        <v>1087</v>
      </c>
      <c r="B188" s="1" t="str">
        <f>[1]マスタデータレース一覧!C2948</f>
        <v>トヨタ賞中京記念</v>
      </c>
      <c r="C188" s="1" t="str">
        <f>MID([1]マスタデータレース一覧!B2948,1,FIND("）",[1]マスタデータレース一覧!B2948))</f>
        <v>2019年7月21日（日曜）</v>
      </c>
      <c r="D188" s="1" t="str">
        <f>[1]マスタデータレース一覧!I2948</f>
        <v>GⅢ</v>
      </c>
      <c r="E188" s="1" t="str">
        <f>[1]マスタデータレース一覧!H2948</f>
        <v>稍重</v>
      </c>
      <c r="F188" s="1" t="str">
        <f>MID([1]マスタデータレース一覧!B2948,FIND("回",[1]マスタデータレース一覧!B2948)+1,2)</f>
        <v>中京</v>
      </c>
      <c r="G188" s="1" t="str">
        <f>MID([1]マスタデータレース一覧!G2948,2,FIND("・",[1]マスタデータレース一覧!G2948)-2)</f>
        <v>芝</v>
      </c>
      <c r="H188" s="2" t="str">
        <f>[1]マスタデータレース一覧!F2948</f>
        <v>1,600</v>
      </c>
      <c r="I188" s="1" t="str">
        <f>MID([1]マスタデータレース一覧!G2948,FIND("・",[1]マスタデータレース一覧!G2948,1)+1,FIND("）",[1]マスタデータレース一覧!G2948,1)-FIND("・",[1]マスタデータレース一覧!G2948,1)-1)</f>
        <v>左</v>
      </c>
      <c r="J188" s="1" t="str">
        <f>[1]マスタデータレース一覧!E2948</f>
        <v>15時35分</v>
      </c>
      <c r="K188" s="1" t="str">
        <f>MID([1]マスタデータレース一覧!D2948,3,2)</f>
        <v>曇</v>
      </c>
    </row>
    <row r="189" spans="1:11" x14ac:dyDescent="0.4">
      <c r="A189" s="1">
        <f>[1]マスタデータレース一覧!W2964</f>
        <v>1071</v>
      </c>
      <c r="B189" s="1" t="str">
        <f>[1]マスタデータレース一覧!C2964</f>
        <v>農林水産省賞典函館記念</v>
      </c>
      <c r="C189" s="1" t="str">
        <f>MID([1]マスタデータレース一覧!B2964,1,FIND("）",[1]マスタデータレース一覧!B2964))</f>
        <v>2019年7月14日（日曜）</v>
      </c>
      <c r="D189" s="1" t="str">
        <f>[1]マスタデータレース一覧!I2964</f>
        <v>GⅢ</v>
      </c>
      <c r="E189" s="1" t="str">
        <f>[1]マスタデータレース一覧!H2964</f>
        <v>良</v>
      </c>
      <c r="F189" s="1" t="str">
        <f>MID([1]マスタデータレース一覧!B2964,FIND("回",[1]マスタデータレース一覧!B2964)+1,2)</f>
        <v>函館</v>
      </c>
      <c r="G189" s="1" t="str">
        <f>MID([1]マスタデータレース一覧!G2964,2,FIND("・",[1]マスタデータレース一覧!G2964)-2)</f>
        <v>芝</v>
      </c>
      <c r="H189" s="2" t="str">
        <f>[1]マスタデータレース一覧!F2964</f>
        <v>2,000</v>
      </c>
      <c r="I189" s="1" t="str">
        <f>MID([1]マスタデータレース一覧!G2964,FIND("・",[1]マスタデータレース一覧!G2964,1)+1,FIND("）",[1]マスタデータレース一覧!G2964,1)-FIND("・",[1]マスタデータレース一覧!G2964,1)-1)</f>
        <v>右</v>
      </c>
      <c r="J189" s="1" t="str">
        <f>[1]マスタデータレース一覧!E2964</f>
        <v>15時45分</v>
      </c>
      <c r="K189" s="1" t="str">
        <f>MID([1]マスタデータレース一覧!D2964,3,2)</f>
        <v>曇</v>
      </c>
    </row>
    <row r="190" spans="1:11" x14ac:dyDescent="0.4">
      <c r="A190" s="1">
        <f>[1]マスタデータレース一覧!W2980</f>
        <v>1055</v>
      </c>
      <c r="B190" s="1" t="str">
        <f>[1]マスタデータレース一覧!C2980</f>
        <v>プロキオンステークス</v>
      </c>
      <c r="C190" s="1" t="str">
        <f>MID([1]マスタデータレース一覧!B2980,1,FIND("）",[1]マスタデータレース一覧!B2980))</f>
        <v>2019年7月7日（日曜）</v>
      </c>
      <c r="D190" s="1" t="str">
        <f>[1]マスタデータレース一覧!I2980</f>
        <v>GⅢ</v>
      </c>
      <c r="E190" s="1" t="str">
        <f>[1]マスタデータレース一覧!H2980</f>
        <v>稍重</v>
      </c>
      <c r="F190" s="1" t="str">
        <f>MID([1]マスタデータレース一覧!B2980,FIND("回",[1]マスタデータレース一覧!B2980)+1,2)</f>
        <v>中京</v>
      </c>
      <c r="G190" s="1" t="str">
        <f>MID([1]マスタデータレース一覧!G2980,2,FIND("・",[1]マスタデータレース一覧!G2980)-2)</f>
        <v>ダート</v>
      </c>
      <c r="H190" s="2" t="str">
        <f>[1]マスタデータレース一覧!F2980</f>
        <v>1,400</v>
      </c>
      <c r="I190" s="1" t="str">
        <f>MID([1]マスタデータレース一覧!G2980,FIND("・",[1]マスタデータレース一覧!G2980,1)+1,FIND("）",[1]マスタデータレース一覧!G2980,1)-FIND("・",[1]マスタデータレース一覧!G2980,1)-1)</f>
        <v>左</v>
      </c>
      <c r="J190" s="1" t="str">
        <f>[1]マスタデータレース一覧!E2980</f>
        <v>15時35分</v>
      </c>
      <c r="K190" s="1" t="str">
        <f>MID([1]マスタデータレース一覧!D2980,3,2)</f>
        <v>晴</v>
      </c>
    </row>
    <row r="191" spans="1:11" x14ac:dyDescent="0.4">
      <c r="A191" s="1">
        <f>[1]マスタデータレース一覧!W2995</f>
        <v>1040</v>
      </c>
      <c r="B191" s="1" t="str">
        <f>[1]マスタデータレース一覧!C2995</f>
        <v>七夕賞</v>
      </c>
      <c r="C191" s="1" t="str">
        <f>MID([1]マスタデータレース一覧!B2995,1,FIND("）",[1]マスタデータレース一覧!B2995))</f>
        <v>2019年7月7日（日曜）</v>
      </c>
      <c r="D191" s="1" t="str">
        <f>[1]マスタデータレース一覧!I2995</f>
        <v>GⅢ</v>
      </c>
      <c r="E191" s="1" t="str">
        <f>[1]マスタデータレース一覧!H2995</f>
        <v>稍重</v>
      </c>
      <c r="F191" s="1" t="str">
        <f>MID([1]マスタデータレース一覧!B2995,FIND("回",[1]マスタデータレース一覧!B2995)+1,2)</f>
        <v>福島</v>
      </c>
      <c r="G191" s="1" t="str">
        <f>MID([1]マスタデータレース一覧!G2995,2,FIND("・",[1]マスタデータレース一覧!G2995)-2)</f>
        <v>芝</v>
      </c>
      <c r="H191" s="2" t="str">
        <f>[1]マスタデータレース一覧!F2995</f>
        <v>2,000</v>
      </c>
      <c r="I191" s="1" t="str">
        <f>MID([1]マスタデータレース一覧!G2995,FIND("・",[1]マスタデータレース一覧!G2995,1)+1,FIND("）",[1]マスタデータレース一覧!G2995,1)-FIND("・",[1]マスタデータレース一覧!G2995,1)-1)</f>
        <v>右</v>
      </c>
      <c r="J191" s="1" t="str">
        <f>[1]マスタデータレース一覧!E2995</f>
        <v>15時45分</v>
      </c>
      <c r="K191" s="1" t="str">
        <f>MID([1]マスタデータレース一覧!D2995,3,2)</f>
        <v>曇</v>
      </c>
    </row>
    <row r="192" spans="1:11" x14ac:dyDescent="0.4">
      <c r="A192" s="1">
        <f>[1]マスタデータレース一覧!W3011</f>
        <v>1024</v>
      </c>
      <c r="B192" s="1" t="str">
        <f>[1]マスタデータレース一覧!C3011</f>
        <v>CBC賞</v>
      </c>
      <c r="C192" s="1" t="str">
        <f>MID([1]マスタデータレース一覧!B3011,1,FIND("）",[1]マスタデータレース一覧!B3011))</f>
        <v>2019年6月30日（日曜）</v>
      </c>
      <c r="D192" s="1" t="str">
        <f>[1]マスタデータレース一覧!I3011</f>
        <v>GⅢ</v>
      </c>
      <c r="E192" s="1" t="str">
        <f>[1]マスタデータレース一覧!H3011</f>
        <v>不良</v>
      </c>
      <c r="F192" s="1" t="str">
        <f>MID([1]マスタデータレース一覧!B3011,FIND("回",[1]マスタデータレース一覧!B3011)+1,2)</f>
        <v>中京</v>
      </c>
      <c r="G192" s="1" t="str">
        <f>MID([1]マスタデータレース一覧!G3011,2,FIND("・",[1]マスタデータレース一覧!G3011)-2)</f>
        <v>芝</v>
      </c>
      <c r="H192" s="2" t="str">
        <f>[1]マスタデータレース一覧!F3011</f>
        <v>1,200</v>
      </c>
      <c r="I192" s="1" t="str">
        <f>MID([1]マスタデータレース一覧!G3011,FIND("・",[1]マスタデータレース一覧!G3011,1)+1,FIND("）",[1]マスタデータレース一覧!G3011,1)-FIND("・",[1]マスタデータレース一覧!G3011,1)-1)</f>
        <v>左</v>
      </c>
      <c r="J192" s="1" t="str">
        <f>[1]マスタデータレース一覧!E3011</f>
        <v>15時35分</v>
      </c>
      <c r="K192" s="1" t="str">
        <f>MID([1]マスタデータレース一覧!D3011,3,2)</f>
        <v>雨</v>
      </c>
    </row>
    <row r="193" spans="1:11" x14ac:dyDescent="0.4">
      <c r="A193" s="1">
        <f>[1]マスタデータレース一覧!W3024</f>
        <v>1011</v>
      </c>
      <c r="B193" s="1" t="str">
        <f>[1]マスタデータレース一覧!C3024</f>
        <v>ラジオNIKKEI賞</v>
      </c>
      <c r="C193" s="1" t="str">
        <f>MID([1]マスタデータレース一覧!B3024,1,FIND("）",[1]マスタデータレース一覧!B3024))</f>
        <v>2019年6月30日（日曜）</v>
      </c>
      <c r="D193" s="1" t="str">
        <f>[1]マスタデータレース一覧!I3024</f>
        <v>GⅢ</v>
      </c>
      <c r="E193" s="1" t="str">
        <f>[1]マスタデータレース一覧!H3024</f>
        <v>不良</v>
      </c>
      <c r="F193" s="1" t="str">
        <f>MID([1]マスタデータレース一覧!B3024,FIND("回",[1]マスタデータレース一覧!B3024)+1,2)</f>
        <v>福島</v>
      </c>
      <c r="G193" s="1" t="str">
        <f>MID([1]マスタデータレース一覧!G3024,2,FIND("・",[1]マスタデータレース一覧!G3024)-2)</f>
        <v>芝</v>
      </c>
      <c r="H193" s="2" t="str">
        <f>[1]マスタデータレース一覧!F3024</f>
        <v>1,800</v>
      </c>
      <c r="I193" s="1" t="str">
        <f>MID([1]マスタデータレース一覧!G3024,FIND("・",[1]マスタデータレース一覧!G3024,1)+1,FIND("）",[1]マスタデータレース一覧!G3024,1)-FIND("・",[1]マスタデータレース一覧!G3024,1)-1)</f>
        <v>右</v>
      </c>
      <c r="J193" s="1" t="str">
        <f>[1]マスタデータレース一覧!E3024</f>
        <v>15時45分</v>
      </c>
      <c r="K193" s="1" t="str">
        <f>MID([1]マスタデータレース一覧!D3024,3,2)</f>
        <v>小雨</v>
      </c>
    </row>
    <row r="194" spans="1:11" x14ac:dyDescent="0.4">
      <c r="A194" s="1">
        <f>[1]マスタデータレース一覧!W3040</f>
        <v>995</v>
      </c>
      <c r="B194" s="1" t="str">
        <f>[1]マスタデータレース一覧!C3040</f>
        <v>宝塚記念</v>
      </c>
      <c r="C194" s="1" t="str">
        <f>MID([1]マスタデータレース一覧!B3040,1,FIND("）",[1]マスタデータレース一覧!B3040))</f>
        <v>2019年6月23日（日曜）</v>
      </c>
      <c r="D194" s="1" t="str">
        <f>[1]マスタデータレース一覧!I3040</f>
        <v>GⅠ</v>
      </c>
      <c r="E194" s="1" t="str">
        <f>[1]マスタデータレース一覧!H3040</f>
        <v>良</v>
      </c>
      <c r="F194" s="1" t="str">
        <f>MID([1]マスタデータレース一覧!B3040,FIND("回",[1]マスタデータレース一覧!B3040)+1,2)</f>
        <v>阪神</v>
      </c>
      <c r="G194" s="1" t="str">
        <f>MID([1]マスタデータレース一覧!G3040,2,FIND("・",[1]マスタデータレース一覧!G3040)-2)</f>
        <v>芝</v>
      </c>
      <c r="H194" s="2" t="str">
        <f>[1]マスタデータレース一覧!F3040</f>
        <v>2,200</v>
      </c>
      <c r="I194" s="1" t="str">
        <f>MID([1]マスタデータレース一覧!G3040,FIND("・",[1]マスタデータレース一覧!G3040,1)+1,FIND("）",[1]マスタデータレース一覧!G3040,1)-FIND("・",[1]マスタデータレース一覧!G3040,1)-1)</f>
        <v>右</v>
      </c>
      <c r="J194" s="1" t="str">
        <f>[1]マスタデータレース一覧!E3040</f>
        <v>15時40分</v>
      </c>
      <c r="K194" s="1" t="str">
        <f>MID([1]マスタデータレース一覧!D3040,3,2)</f>
        <v>曇</v>
      </c>
    </row>
    <row r="195" spans="1:11" x14ac:dyDescent="0.4">
      <c r="A195" s="1">
        <f>[1]マスタデータレース一覧!W3065</f>
        <v>970</v>
      </c>
      <c r="B195" s="1" t="str">
        <f>[1]マスタデータレース一覧!C3065</f>
        <v>函館スプリントステークス</v>
      </c>
      <c r="C195" s="1" t="str">
        <f>MID([1]マスタデータレース一覧!B3065,1,FIND("）",[1]マスタデータレース一覧!B3065))</f>
        <v>2019年6月16日（日曜）</v>
      </c>
      <c r="D195" s="1" t="str">
        <f>[1]マスタデータレース一覧!I3065</f>
        <v>GⅢ</v>
      </c>
      <c r="E195" s="1" t="str">
        <f>[1]マスタデータレース一覧!H3065</f>
        <v>稍重</v>
      </c>
      <c r="F195" s="1" t="str">
        <f>MID([1]マスタデータレース一覧!B3065,FIND("回",[1]マスタデータレース一覧!B3065)+1,2)</f>
        <v>函館</v>
      </c>
      <c r="G195" s="1" t="str">
        <f>MID([1]マスタデータレース一覧!G3065,2,FIND("・",[1]マスタデータレース一覧!G3065)-2)</f>
        <v>芝</v>
      </c>
      <c r="H195" s="2" t="str">
        <f>[1]マスタデータレース一覧!F3065</f>
        <v>1,200</v>
      </c>
      <c r="I195" s="1" t="str">
        <f>MID([1]マスタデータレース一覧!G3065,FIND("・",[1]マスタデータレース一覧!G3065,1)+1,FIND("）",[1]マスタデータレース一覧!G3065,1)-FIND("・",[1]マスタデータレース一覧!G3065,1)-1)</f>
        <v>右</v>
      </c>
      <c r="J195" s="1" t="str">
        <f>[1]マスタデータレース一覧!E3065</f>
        <v>15時25分</v>
      </c>
      <c r="K195" s="1" t="str">
        <f>MID([1]マスタデータレース一覧!D3065,3,2)</f>
        <v>小雨</v>
      </c>
    </row>
    <row r="196" spans="1:11" x14ac:dyDescent="0.4">
      <c r="A196" s="1">
        <f>[1]マスタデータレース一覧!W3078</f>
        <v>957</v>
      </c>
      <c r="B196" s="1" t="str">
        <f>[1]マスタデータレース一覧!C3078</f>
        <v>ユニコーンステークス</v>
      </c>
      <c r="C196" s="1" t="str">
        <f>MID([1]マスタデータレース一覧!B3078,1,FIND("）",[1]マスタデータレース一覧!B3078))</f>
        <v>2019年6月16日（日曜）</v>
      </c>
      <c r="D196" s="1" t="str">
        <f>[1]マスタデータレース一覧!I3078</f>
        <v>GⅢ</v>
      </c>
      <c r="E196" s="1" t="str">
        <f>[1]マスタデータレース一覧!H3078</f>
        <v>重</v>
      </c>
      <c r="F196" s="1" t="str">
        <f>MID([1]マスタデータレース一覧!B3078,FIND("回",[1]マスタデータレース一覧!B3078)+1,2)</f>
        <v>東京</v>
      </c>
      <c r="G196" s="1" t="str">
        <f>MID([1]マスタデータレース一覧!G3078,2,FIND("・",[1]マスタデータレース一覧!G3078)-2)</f>
        <v>ダート</v>
      </c>
      <c r="H196" s="2" t="str">
        <f>[1]マスタデータレース一覧!F3078</f>
        <v>1,600</v>
      </c>
      <c r="I196" s="1" t="str">
        <f>MID([1]マスタデータレース一覧!G3078,FIND("・",[1]マスタデータレース一覧!G3078,1)+1,FIND("）",[1]マスタデータレース一覧!G3078,1)-FIND("・",[1]マスタデータレース一覧!G3078,1)-1)</f>
        <v>左</v>
      </c>
      <c r="J196" s="1" t="str">
        <f>[1]マスタデータレース一覧!E3078</f>
        <v>15時45分</v>
      </c>
      <c r="K196" s="1" t="str">
        <f>MID([1]マスタデータレース一覧!D3078,3,2)</f>
        <v>晴</v>
      </c>
    </row>
    <row r="197" spans="1:11" x14ac:dyDescent="0.4">
      <c r="A197" s="1">
        <f>[1]マスタデータレース一覧!W3093</f>
        <v>942</v>
      </c>
      <c r="B197" s="1" t="str">
        <f>[1]マスタデータレース一覧!C3093</f>
        <v>マーメイドステークス</v>
      </c>
      <c r="C197" s="1" t="str">
        <f>MID([1]マスタデータレース一覧!B3093,1,FIND("）",[1]マスタデータレース一覧!B3093))</f>
        <v>2019年6月9日（日曜）</v>
      </c>
      <c r="D197" s="1" t="str">
        <f>[1]マスタデータレース一覧!I3093</f>
        <v>GⅢ</v>
      </c>
      <c r="E197" s="1" t="str">
        <f>[1]マスタデータレース一覧!H3093</f>
        <v>良</v>
      </c>
      <c r="F197" s="1" t="str">
        <f>MID([1]マスタデータレース一覧!B3093,FIND("回",[1]マスタデータレース一覧!B3093)+1,2)</f>
        <v>阪神</v>
      </c>
      <c r="G197" s="1" t="str">
        <f>MID([1]マスタデータレース一覧!G3093,2,FIND("・",[1]マスタデータレース一覧!G3093)-2)</f>
        <v>芝</v>
      </c>
      <c r="H197" s="2" t="str">
        <f>[1]マスタデータレース一覧!F3093</f>
        <v>2,000</v>
      </c>
      <c r="I197" s="1" t="str">
        <f>MID([1]マスタデータレース一覧!G3093,FIND("・",[1]マスタデータレース一覧!G3093,1)+1,FIND("）",[1]マスタデータレース一覧!G3093,1)-FIND("・",[1]マスタデータレース一覧!G3093,1)-1)</f>
        <v>右</v>
      </c>
      <c r="J197" s="1" t="str">
        <f>[1]マスタデータレース一覧!E3093</f>
        <v>15時35分</v>
      </c>
      <c r="K197" s="1" t="str">
        <f>MID([1]マスタデータレース一覧!D3093,3,2)</f>
        <v>曇</v>
      </c>
    </row>
    <row r="198" spans="1:11" x14ac:dyDescent="0.4">
      <c r="A198" s="1">
        <f>[1]マスタデータレース一覧!W3109</f>
        <v>926</v>
      </c>
      <c r="B198" s="1" t="str">
        <f>[1]マスタデータレース一覧!C3109</f>
        <v>エプソムカップ</v>
      </c>
      <c r="C198" s="1" t="str">
        <f>MID([1]マスタデータレース一覧!B3109,1,FIND("）",[1]マスタデータレース一覧!B3109))</f>
        <v>2019年6月9日（日曜）</v>
      </c>
      <c r="D198" s="1" t="str">
        <f>[1]マスタデータレース一覧!I3109</f>
        <v>GⅢ</v>
      </c>
      <c r="E198" s="1" t="str">
        <f>[1]マスタデータレース一覧!H3109</f>
        <v>稍重</v>
      </c>
      <c r="F198" s="1" t="str">
        <f>MID([1]マスタデータレース一覧!B3109,FIND("回",[1]マスタデータレース一覧!B3109)+1,2)</f>
        <v>東京</v>
      </c>
      <c r="G198" s="1" t="str">
        <f>MID([1]マスタデータレース一覧!G3109,2,FIND("・",[1]マスタデータレース一覧!G3109)-2)</f>
        <v>芝</v>
      </c>
      <c r="H198" s="2" t="str">
        <f>[1]マスタデータレース一覧!F3109</f>
        <v>1,800</v>
      </c>
      <c r="I198" s="1" t="str">
        <f>MID([1]マスタデータレース一覧!G3109,FIND("・",[1]マスタデータレース一覧!G3109,1)+1,FIND("）",[1]マスタデータレース一覧!G3109,1)-FIND("・",[1]マスタデータレース一覧!G3109,1)-1)</f>
        <v>左</v>
      </c>
      <c r="J198" s="1" t="str">
        <f>[1]マスタデータレース一覧!E3109</f>
        <v>15時45分</v>
      </c>
      <c r="K198" s="1" t="str">
        <f>MID([1]マスタデータレース一覧!D3109,3,2)</f>
        <v>雨</v>
      </c>
    </row>
    <row r="199" spans="1:11" x14ac:dyDescent="0.4">
      <c r="A199" s="1">
        <f>[1]マスタデータレース一覧!W3123</f>
        <v>912</v>
      </c>
      <c r="B199" s="1" t="str">
        <f>[1]マスタデータレース一覧!C3123</f>
        <v>安田記念</v>
      </c>
      <c r="C199" s="1" t="str">
        <f>MID([1]マスタデータレース一覧!B3123,1,FIND("）",[1]マスタデータレース一覧!B3123))</f>
        <v>2019年6月2日（日曜）</v>
      </c>
      <c r="D199" s="1" t="str">
        <f>[1]マスタデータレース一覧!I3123</f>
        <v>GⅠ</v>
      </c>
      <c r="E199" s="1" t="str">
        <f>[1]マスタデータレース一覧!H3123</f>
        <v>良</v>
      </c>
      <c r="F199" s="1" t="str">
        <f>MID([1]マスタデータレース一覧!B3123,FIND("回",[1]マスタデータレース一覧!B3123)+1,2)</f>
        <v>東京</v>
      </c>
      <c r="G199" s="1" t="str">
        <f>MID([1]マスタデータレース一覧!G3123,2,FIND("・",[1]マスタデータレース一覧!G3123)-2)</f>
        <v>芝</v>
      </c>
      <c r="H199" s="2" t="str">
        <f>[1]マスタデータレース一覧!F3123</f>
        <v>1,600</v>
      </c>
      <c r="I199" s="1" t="str">
        <f>MID([1]マスタデータレース一覧!G3123,FIND("・",[1]マスタデータレース一覧!G3123,1)+1,FIND("）",[1]マスタデータレース一覧!G3123,1)-FIND("・",[1]マスタデータレース一覧!G3123,1)-1)</f>
        <v>左</v>
      </c>
      <c r="J199" s="1" t="str">
        <f>[1]マスタデータレース一覧!E3123</f>
        <v>15時40分</v>
      </c>
      <c r="K199" s="1" t="str">
        <f>MID([1]マスタデータレース一覧!D3123,3,2)</f>
        <v>曇</v>
      </c>
    </row>
    <row r="200" spans="1:11" x14ac:dyDescent="0.4">
      <c r="A200" s="1">
        <f>[1]マスタデータレース一覧!W3139</f>
        <v>896</v>
      </c>
      <c r="B200" s="1" t="str">
        <f>[1]マスタデータレース一覧!C3139</f>
        <v>鳴尾記念</v>
      </c>
      <c r="C200" s="1" t="str">
        <f>MID([1]マスタデータレース一覧!B3139,1,FIND("）",[1]マスタデータレース一覧!B3139))</f>
        <v>2019年6月1日（土曜）</v>
      </c>
      <c r="D200" s="1" t="str">
        <f>[1]マスタデータレース一覧!I3139</f>
        <v>GⅢ</v>
      </c>
      <c r="E200" s="1" t="str">
        <f>[1]マスタデータレース一覧!H3139</f>
        <v>良</v>
      </c>
      <c r="F200" s="1" t="str">
        <f>MID([1]マスタデータレース一覧!B3139,FIND("回",[1]マスタデータレース一覧!B3139)+1,2)</f>
        <v>阪神</v>
      </c>
      <c r="G200" s="1" t="str">
        <f>MID([1]マスタデータレース一覧!G3139,2,FIND("・",[1]マスタデータレース一覧!G3139)-2)</f>
        <v>芝</v>
      </c>
      <c r="H200" s="2" t="str">
        <f>[1]マスタデータレース一覧!F3139</f>
        <v>2,000</v>
      </c>
      <c r="I200" s="1" t="str">
        <f>MID([1]マスタデータレース一覧!G3139,FIND("・",[1]マスタデータレース一覧!G3139,1)+1,FIND("）",[1]マスタデータレース一覧!G3139,1)-FIND("・",[1]マスタデータレース一覧!G3139,1)-1)</f>
        <v>右</v>
      </c>
      <c r="J200" s="1" t="str">
        <f>[1]マスタデータレース一覧!E3139</f>
        <v>15時35分</v>
      </c>
      <c r="K200" s="1" t="str">
        <f>MID([1]マスタデータレース一覧!D3139,3,2)</f>
        <v>晴</v>
      </c>
    </row>
    <row r="201" spans="1:11" x14ac:dyDescent="0.4">
      <c r="A201" s="1">
        <f>[1]マスタデータレース一覧!W3148</f>
        <v>887</v>
      </c>
      <c r="B201" s="1" t="str">
        <f>[1]マスタデータレース一覧!C3148</f>
        <v>農林水産省賞典目黒記念</v>
      </c>
      <c r="C201" s="1" t="str">
        <f>MID([1]マスタデータレース一覧!B3148,1,FIND("）",[1]マスタデータレース一覧!B3148))</f>
        <v>2019年5月26日（日曜）</v>
      </c>
      <c r="D201" s="1" t="str">
        <f>[1]マスタデータレース一覧!I3148</f>
        <v>GⅡ</v>
      </c>
      <c r="E201" s="1" t="str">
        <f>[1]マスタデータレース一覧!H3148</f>
        <v>良</v>
      </c>
      <c r="F201" s="1" t="str">
        <f>MID([1]マスタデータレース一覧!B3148,FIND("回",[1]マスタデータレース一覧!B3148)+1,2)</f>
        <v>東京</v>
      </c>
      <c r="G201" s="1" t="str">
        <f>MID([1]マスタデータレース一覧!G3148,2,FIND("・",[1]マスタデータレース一覧!G3148)-2)</f>
        <v>芝</v>
      </c>
      <c r="H201" s="2" t="str">
        <f>[1]マスタデータレース一覧!F3148</f>
        <v>2,500</v>
      </c>
      <c r="I201" s="1" t="str">
        <f>MID([1]マスタデータレース一覧!G3148,FIND("・",[1]マスタデータレース一覧!G3148,1)+1,FIND("）",[1]マスタデータレース一覧!G3148,1)-FIND("・",[1]マスタデータレース一覧!G3148,1)-1)</f>
        <v>左</v>
      </c>
      <c r="J201" s="1" t="str">
        <f>[1]マスタデータレース一覧!E3148</f>
        <v>17時00分</v>
      </c>
      <c r="K201" s="1" t="str">
        <f>MID([1]マスタデータレース一覧!D3148,3,2)</f>
        <v>晴</v>
      </c>
    </row>
    <row r="202" spans="1:11" x14ac:dyDescent="0.4">
      <c r="A202" s="1">
        <f>[1]マスタデータレース一覧!W3161</f>
        <v>874</v>
      </c>
      <c r="B202" s="1" t="str">
        <f>[1]マスタデータレース一覧!C3161</f>
        <v>東京優駿（日本ダービー）</v>
      </c>
      <c r="C202" s="1" t="str">
        <f>MID([1]マスタデータレース一覧!B3161,1,FIND("）",[1]マスタデータレース一覧!B3161))</f>
        <v>2019年5月26日（日曜）</v>
      </c>
      <c r="D202" s="1" t="str">
        <f>[1]マスタデータレース一覧!I3161</f>
        <v>GⅠ</v>
      </c>
      <c r="E202" s="1" t="str">
        <f>[1]マスタデータレース一覧!H3161</f>
        <v>良</v>
      </c>
      <c r="F202" s="1" t="str">
        <f>MID([1]マスタデータレース一覧!B3161,FIND("回",[1]マスタデータレース一覧!B3161)+1,2)</f>
        <v>東京</v>
      </c>
      <c r="G202" s="1" t="str">
        <f>MID([1]マスタデータレース一覧!G3161,2,FIND("・",[1]マスタデータレース一覧!G3161)-2)</f>
        <v>芝</v>
      </c>
      <c r="H202" s="2" t="str">
        <f>[1]マスタデータレース一覧!F3161</f>
        <v>2,400</v>
      </c>
      <c r="I202" s="1" t="str">
        <f>MID([1]マスタデータレース一覧!G3161,FIND("・",[1]マスタデータレース一覧!G3161,1)+1,FIND("）",[1]マスタデータレース一覧!G3161,1)-FIND("・",[1]マスタデータレース一覧!G3161,1)-1)</f>
        <v>左</v>
      </c>
      <c r="J202" s="1" t="str">
        <f>[1]マスタデータレース一覧!E3161</f>
        <v>15時40分</v>
      </c>
      <c r="K202" s="1" t="str">
        <f>MID([1]マスタデータレース一覧!D3161,3,2)</f>
        <v>晴</v>
      </c>
    </row>
    <row r="203" spans="1:11" x14ac:dyDescent="0.4">
      <c r="A203" s="1">
        <f>[1]マスタデータレース一覧!W3179</f>
        <v>856</v>
      </c>
      <c r="B203" s="1" t="str">
        <f>[1]マスタデータレース一覧!C3179</f>
        <v>葵ステークス</v>
      </c>
      <c r="C203" s="1" t="str">
        <f>MID([1]マスタデータレース一覧!B3179,1,FIND("）",[1]マスタデータレース一覧!B3179))</f>
        <v>2019年5月25日（土曜）</v>
      </c>
      <c r="D203" s="1" t="str">
        <f>[1]マスタデータレース一覧!I3179</f>
        <v>重賞</v>
      </c>
      <c r="E203" s="1" t="str">
        <f>[1]マスタデータレース一覧!H3179</f>
        <v>良</v>
      </c>
      <c r="F203" s="1" t="str">
        <f>MID([1]マスタデータレース一覧!B3179,FIND("回",[1]マスタデータレース一覧!B3179)+1,2)</f>
        <v>京都</v>
      </c>
      <c r="G203" s="1" t="str">
        <f>MID([1]マスタデータレース一覧!G3179,2,FIND("・",[1]マスタデータレース一覧!G3179)-2)</f>
        <v>芝</v>
      </c>
      <c r="H203" s="2" t="str">
        <f>[1]マスタデータレース一覧!F3179</f>
        <v>1,200</v>
      </c>
      <c r="I203" s="1" t="str">
        <f>MID([1]マスタデータレース一覧!G3179,FIND("・",[1]マスタデータレース一覧!G3179,1)+1,FIND("）",[1]マスタデータレース一覧!G3179,1)-FIND("・",[1]マスタデータレース一覧!G3179,1)-1)</f>
        <v>右</v>
      </c>
      <c r="J203" s="1" t="str">
        <f>[1]マスタデータレース一覧!E3179</f>
        <v>15時35分</v>
      </c>
      <c r="K203" s="1" t="str">
        <f>MID([1]マスタデータレース一覧!D3179,3,2)</f>
        <v>晴</v>
      </c>
    </row>
    <row r="204" spans="1:11" x14ac:dyDescent="0.4">
      <c r="A204" s="1">
        <f>[1]マスタデータレース一覧!W3195</f>
        <v>840</v>
      </c>
      <c r="B204" s="1" t="str">
        <f>[1]マスタデータレース一覧!C3195</f>
        <v>優駿牝馬（オークス）</v>
      </c>
      <c r="C204" s="1" t="str">
        <f>MID([1]マスタデータレース一覧!B3195,1,FIND("）",[1]マスタデータレース一覧!B3195))</f>
        <v>2019年5月19日（日曜）</v>
      </c>
      <c r="D204" s="1" t="str">
        <f>[1]マスタデータレース一覧!I3195</f>
        <v>GⅠ</v>
      </c>
      <c r="E204" s="1" t="str">
        <f>[1]マスタデータレース一覧!H3195</f>
        <v>良</v>
      </c>
      <c r="F204" s="1" t="str">
        <f>MID([1]マスタデータレース一覧!B3195,FIND("回",[1]マスタデータレース一覧!B3195)+1,2)</f>
        <v>東京</v>
      </c>
      <c r="G204" s="1" t="str">
        <f>MID([1]マスタデータレース一覧!G3195,2,FIND("・",[1]マスタデータレース一覧!G3195)-2)</f>
        <v>芝</v>
      </c>
      <c r="H204" s="2" t="str">
        <f>[1]マスタデータレース一覧!F3195</f>
        <v>2,400</v>
      </c>
      <c r="I204" s="1" t="str">
        <f>MID([1]マスタデータレース一覧!G3195,FIND("・",[1]マスタデータレース一覧!G3195,1)+1,FIND("）",[1]マスタデータレース一覧!G3195,1)-FIND("・",[1]マスタデータレース一覧!G3195,1)-1)</f>
        <v>左</v>
      </c>
      <c r="J204" s="1" t="str">
        <f>[1]マスタデータレース一覧!E3195</f>
        <v>15時40分</v>
      </c>
      <c r="K204" s="1" t="str">
        <f>MID([1]マスタデータレース一覧!D3195,3,2)</f>
        <v>晴</v>
      </c>
    </row>
    <row r="205" spans="1:11" x14ac:dyDescent="0.4">
      <c r="A205" s="1">
        <f>[1]マスタデータレース一覧!W3213</f>
        <v>822</v>
      </c>
      <c r="B205" s="1" t="str">
        <f>[1]マスタデータレース一覧!C3213</f>
        <v>平安ステークス</v>
      </c>
      <c r="C205" s="1" t="str">
        <f>MID([1]マスタデータレース一覧!B3213,1,FIND("）",[1]マスタデータレース一覧!B3213))</f>
        <v>2019年5月18日（土曜）</v>
      </c>
      <c r="D205" s="1" t="str">
        <f>[1]マスタデータレース一覧!I3213</f>
        <v>GⅢ</v>
      </c>
      <c r="E205" s="1" t="str">
        <f>[1]マスタデータレース一覧!H3213</f>
        <v>良</v>
      </c>
      <c r="F205" s="1" t="str">
        <f>MID([1]マスタデータレース一覧!B3213,FIND("回",[1]マスタデータレース一覧!B3213)+1,2)</f>
        <v>京都</v>
      </c>
      <c r="G205" s="1" t="str">
        <f>MID([1]マスタデータレース一覧!G3213,2,FIND("・",[1]マスタデータレース一覧!G3213)-2)</f>
        <v>ダート</v>
      </c>
      <c r="H205" s="2" t="str">
        <f>[1]マスタデータレース一覧!F3213</f>
        <v>1,900</v>
      </c>
      <c r="I205" s="1" t="str">
        <f>MID([1]マスタデータレース一覧!G3213,FIND("・",[1]マスタデータレース一覧!G3213,1)+1,FIND("）",[1]マスタデータレース一覧!G3213,1)-FIND("・",[1]マスタデータレース一覧!G3213,1)-1)</f>
        <v>右</v>
      </c>
      <c r="J205" s="1" t="str">
        <f>[1]マスタデータレース一覧!E3213</f>
        <v>15時35分</v>
      </c>
      <c r="K205" s="1" t="str">
        <f>MID([1]マスタデータレース一覧!D3213,3,2)</f>
        <v>曇</v>
      </c>
    </row>
    <row r="206" spans="1:11" x14ac:dyDescent="0.4">
      <c r="A206" s="1">
        <f>[1]マスタデータレース一覧!W3229</f>
        <v>806</v>
      </c>
      <c r="B206" s="1" t="str">
        <f>[1]マスタデータレース一覧!C3229</f>
        <v>ヴィクトリアマイル</v>
      </c>
      <c r="C206" s="1" t="str">
        <f>MID([1]マスタデータレース一覧!B3229,1,FIND("）",[1]マスタデータレース一覧!B3229))</f>
        <v>2019年5月12日（日曜）</v>
      </c>
      <c r="D206" s="1" t="str">
        <f>[1]マスタデータレース一覧!I3229</f>
        <v>GⅠ</v>
      </c>
      <c r="E206" s="1" t="str">
        <f>[1]マスタデータレース一覧!H3229</f>
        <v>良</v>
      </c>
      <c r="F206" s="1" t="str">
        <f>MID([1]マスタデータレース一覧!B3229,FIND("回",[1]マスタデータレース一覧!B3229)+1,2)</f>
        <v>東京</v>
      </c>
      <c r="G206" s="1" t="str">
        <f>MID([1]マスタデータレース一覧!G3229,2,FIND("・",[1]マスタデータレース一覧!G3229)-2)</f>
        <v>芝</v>
      </c>
      <c r="H206" s="2" t="str">
        <f>[1]マスタデータレース一覧!F3229</f>
        <v>1,600</v>
      </c>
      <c r="I206" s="1" t="str">
        <f>MID([1]マスタデータレース一覧!G3229,FIND("・",[1]マスタデータレース一覧!G3229,1)+1,FIND("）",[1]マスタデータレース一覧!G3229,1)-FIND("・",[1]マスタデータレース一覧!G3229,1)-1)</f>
        <v>左</v>
      </c>
      <c r="J206" s="1" t="str">
        <f>[1]マスタデータレース一覧!E3229</f>
        <v>15時40分</v>
      </c>
      <c r="K206" s="1" t="str">
        <f>MID([1]マスタデータレース一覧!D3229,3,2)</f>
        <v>晴</v>
      </c>
    </row>
    <row r="207" spans="1:11" x14ac:dyDescent="0.4">
      <c r="A207" s="1">
        <f>[1]マスタデータレース一覧!W3257</f>
        <v>778</v>
      </c>
      <c r="B207" s="1" t="str">
        <f>[1]マスタデータレース一覧!C3257</f>
        <v>京王杯スプリングカップ</v>
      </c>
      <c r="C207" s="1" t="str">
        <f>MID([1]マスタデータレース一覧!B3257,1,FIND("）",[1]マスタデータレース一覧!B3257))</f>
        <v>2019年5月11日（土曜）</v>
      </c>
      <c r="D207" s="1" t="str">
        <f>[1]マスタデータレース一覧!I3257</f>
        <v>GⅡ</v>
      </c>
      <c r="E207" s="1" t="str">
        <f>[1]マスタデータレース一覧!H3257</f>
        <v>良</v>
      </c>
      <c r="F207" s="1" t="str">
        <f>MID([1]マスタデータレース一覧!B3257,FIND("回",[1]マスタデータレース一覧!B3257)+1,2)</f>
        <v>東京</v>
      </c>
      <c r="G207" s="1" t="str">
        <f>MID([1]マスタデータレース一覧!G3257,2,FIND("・",[1]マスタデータレース一覧!G3257)-2)</f>
        <v>芝</v>
      </c>
      <c r="H207" s="2" t="str">
        <f>[1]マスタデータレース一覧!F3257</f>
        <v>1,400</v>
      </c>
      <c r="I207" s="1" t="str">
        <f>MID([1]マスタデータレース一覧!G3257,FIND("・",[1]マスタデータレース一覧!G3257,1)+1,FIND("）",[1]マスタデータレース一覧!G3257,1)-FIND("・",[1]マスタデータレース一覧!G3257,1)-1)</f>
        <v>左</v>
      </c>
      <c r="J207" s="1" t="str">
        <f>[1]マスタデータレース一覧!E3257</f>
        <v>15時45分</v>
      </c>
      <c r="K207" s="1" t="str">
        <f>MID([1]マスタデータレース一覧!D3257,3,2)</f>
        <v>晴</v>
      </c>
    </row>
    <row r="208" spans="1:11" x14ac:dyDescent="0.4">
      <c r="A208" s="1">
        <f>[1]マスタデータレース一覧!W3273</f>
        <v>762</v>
      </c>
      <c r="B208" s="1" t="str">
        <f>[1]マスタデータレース一覧!C3273</f>
        <v>ＮＨＫマイルカップ</v>
      </c>
      <c r="C208" s="1" t="str">
        <f>MID([1]マスタデータレース一覧!B3273,1,FIND("）",[1]マスタデータレース一覧!B3273))</f>
        <v>2019年5月5日（祝日・日曜）</v>
      </c>
      <c r="D208" s="1" t="str">
        <f>[1]マスタデータレース一覧!I3273</f>
        <v>GⅠ</v>
      </c>
      <c r="E208" s="1" t="str">
        <f>[1]マスタデータレース一覧!H3273</f>
        <v>良</v>
      </c>
      <c r="F208" s="1" t="str">
        <f>MID([1]マスタデータレース一覧!B3273,FIND("回",[1]マスタデータレース一覧!B3273)+1,2)</f>
        <v>東京</v>
      </c>
      <c r="G208" s="1" t="str">
        <f>MID([1]マスタデータレース一覧!G3273,2,FIND("・",[1]マスタデータレース一覧!G3273)-2)</f>
        <v>芝</v>
      </c>
      <c r="H208" s="2" t="str">
        <f>[1]マスタデータレース一覧!F3273</f>
        <v>1,600</v>
      </c>
      <c r="I208" s="1" t="str">
        <f>MID([1]マスタデータレース一覧!G3273,FIND("・",[1]マスタデータレース一覧!G3273,1)+1,FIND("）",[1]マスタデータレース一覧!G3273,1)-FIND("・",[1]マスタデータレース一覧!G3273,1)-1)</f>
        <v>左</v>
      </c>
      <c r="J208" s="1" t="str">
        <f>[1]マスタデータレース一覧!E3273</f>
        <v>15時40分</v>
      </c>
      <c r="K208" s="1" t="str">
        <f>MID([1]マスタデータレース一覧!D3273,3,2)</f>
        <v>晴</v>
      </c>
    </row>
    <row r="209" spans="1:11" x14ac:dyDescent="0.4">
      <c r="A209" s="1">
        <f>[1]マスタデータレース一覧!W3291</f>
        <v>744</v>
      </c>
      <c r="B209" s="1" t="str">
        <f>[1]マスタデータレース一覧!C3291</f>
        <v>京都新聞杯</v>
      </c>
      <c r="C209" s="1" t="str">
        <f>MID([1]マスタデータレース一覧!B3291,1,FIND("）",[1]マスタデータレース一覧!B3291))</f>
        <v>2019年5月4日（祝日・土曜）</v>
      </c>
      <c r="D209" s="1" t="str">
        <f>[1]マスタデータレース一覧!I3291</f>
        <v>GⅡ</v>
      </c>
      <c r="E209" s="1" t="str">
        <f>[1]マスタデータレース一覧!H3291</f>
        <v>良</v>
      </c>
      <c r="F209" s="1" t="str">
        <f>MID([1]マスタデータレース一覧!B3291,FIND("回",[1]マスタデータレース一覧!B3291)+1,2)</f>
        <v>京都</v>
      </c>
      <c r="G209" s="1" t="str">
        <f>MID([1]マスタデータレース一覧!G3291,2,FIND("・",[1]マスタデータレース一覧!G3291)-2)</f>
        <v>芝</v>
      </c>
      <c r="H209" s="2" t="str">
        <f>[1]マスタデータレース一覧!F3291</f>
        <v>2,200</v>
      </c>
      <c r="I209" s="1" t="str">
        <f>MID([1]マスタデータレース一覧!G3291,FIND("・",[1]マスタデータレース一覧!G3291,1)+1,FIND("）",[1]マスタデータレース一覧!G3291,1)-FIND("・",[1]マスタデータレース一覧!G3291,1)-1)</f>
        <v>右外</v>
      </c>
      <c r="J209" s="1" t="str">
        <f>[1]マスタデータレース一覧!E3291</f>
        <v>15時35分</v>
      </c>
      <c r="K209" s="1" t="str">
        <f>MID([1]マスタデータレース一覧!D3291,3,2)</f>
        <v>晴</v>
      </c>
    </row>
    <row r="210" spans="1:11" x14ac:dyDescent="0.4">
      <c r="A210" s="1">
        <f>[1]マスタデータレース一覧!W3305</f>
        <v>730</v>
      </c>
      <c r="B210" s="1" t="str">
        <f>[1]マスタデータレース一覧!C3305</f>
        <v>新潟大賞典</v>
      </c>
      <c r="C210" s="1" t="str">
        <f>MID([1]マスタデータレース一覧!B3305,1,FIND("）",[1]マスタデータレース一覧!B3305))</f>
        <v>2019年4月29日（祝日・月曜）</v>
      </c>
      <c r="D210" s="1" t="str">
        <f>[1]マスタデータレース一覧!I3305</f>
        <v>GⅢ</v>
      </c>
      <c r="E210" s="1" t="str">
        <f>[1]マスタデータレース一覧!H3305</f>
        <v>良</v>
      </c>
      <c r="F210" s="1" t="str">
        <f>MID([1]マスタデータレース一覧!B3305,FIND("回",[1]マスタデータレース一覧!B3305)+1,2)</f>
        <v>新潟</v>
      </c>
      <c r="G210" s="1" t="str">
        <f>MID([1]マスタデータレース一覧!G3305,2,FIND("・",[1]マスタデータレース一覧!G3305)-2)</f>
        <v>芝</v>
      </c>
      <c r="H210" s="2" t="str">
        <f>[1]マスタデータレース一覧!F3305</f>
        <v>2,000</v>
      </c>
      <c r="I210" s="1" t="str">
        <f>MID([1]マスタデータレース一覧!G3305,FIND("・",[1]マスタデータレース一覧!G3305,1)+1,FIND("）",[1]マスタデータレース一覧!G3305,1)-FIND("・",[1]マスタデータレース一覧!G3305,1)-1)</f>
        <v>左外</v>
      </c>
      <c r="J210" s="1" t="str">
        <f>[1]マスタデータレース一覧!E3305</f>
        <v>15時35分</v>
      </c>
      <c r="K210" s="1" t="str">
        <f>MID([1]マスタデータレース一覧!D3305,3,2)</f>
        <v>晴</v>
      </c>
    </row>
    <row r="211" spans="1:11" x14ac:dyDescent="0.4">
      <c r="A211" s="1">
        <f>[1]マスタデータレース一覧!W3321</f>
        <v>714</v>
      </c>
      <c r="B211" s="1" t="str">
        <f>[1]マスタデータレース一覧!C3321</f>
        <v>天皇賞（春）</v>
      </c>
      <c r="C211" s="1" t="str">
        <f>MID([1]マスタデータレース一覧!B3321,1,FIND("）",[1]マスタデータレース一覧!B3321))</f>
        <v>2019年4月28日（日曜）</v>
      </c>
      <c r="D211" s="1" t="str">
        <f>[1]マスタデータレース一覧!I3321</f>
        <v>GⅠ</v>
      </c>
      <c r="E211" s="1" t="str">
        <f>[1]マスタデータレース一覧!H3321</f>
        <v>良</v>
      </c>
      <c r="F211" s="1" t="str">
        <f>MID([1]マスタデータレース一覧!B3321,FIND("回",[1]マスタデータレース一覧!B3321)+1,2)</f>
        <v>京都</v>
      </c>
      <c r="G211" s="1" t="str">
        <f>MID([1]マスタデータレース一覧!G3321,2,FIND("・",[1]マスタデータレース一覧!G3321)-2)</f>
        <v>芝</v>
      </c>
      <c r="H211" s="2" t="str">
        <f>[1]マスタデータレース一覧!F3321</f>
        <v>3,200</v>
      </c>
      <c r="I211" s="1" t="str">
        <f>MID([1]マスタデータレース一覧!G3321,FIND("・",[1]マスタデータレース一覧!G3321,1)+1,FIND("）",[1]マスタデータレース一覧!G3321,1)-FIND("・",[1]マスタデータレース一覧!G3321,1)-1)</f>
        <v>右外</v>
      </c>
      <c r="J211" s="1" t="str">
        <f>[1]マスタデータレース一覧!E3321</f>
        <v>15時40分</v>
      </c>
      <c r="K211" s="1" t="str">
        <f>MID([1]マスタデータレース一覧!D3321,3,2)</f>
        <v>晴</v>
      </c>
    </row>
    <row r="212" spans="1:11" x14ac:dyDescent="0.4">
      <c r="A212" s="1">
        <f>[1]マスタデータレース一覧!W3334</f>
        <v>701</v>
      </c>
      <c r="B212" s="1" t="str">
        <f>[1]マスタデータレース一覧!C3334</f>
        <v>テレビ東京杯青葉賞</v>
      </c>
      <c r="C212" s="1" t="str">
        <f>MID([1]マスタデータレース一覧!B3334,1,FIND("）",[1]マスタデータレース一覧!B3334))</f>
        <v>2019年4月27日（土曜）</v>
      </c>
      <c r="D212" s="1" t="str">
        <f>[1]マスタデータレース一覧!I3334</f>
        <v>GⅡ</v>
      </c>
      <c r="E212" s="1" t="str">
        <f>[1]マスタデータレース一覧!H3334</f>
        <v>稍重</v>
      </c>
      <c r="F212" s="1" t="str">
        <f>MID([1]マスタデータレース一覧!B3334,FIND("回",[1]マスタデータレース一覧!B3334)+1,2)</f>
        <v>東京</v>
      </c>
      <c r="G212" s="1" t="str">
        <f>MID([1]マスタデータレース一覧!G3334,2,FIND("・",[1]マスタデータレース一覧!G3334)-2)</f>
        <v>芝</v>
      </c>
      <c r="H212" s="2" t="str">
        <f>[1]マスタデータレース一覧!F3334</f>
        <v>2,400</v>
      </c>
      <c r="I212" s="1" t="str">
        <f>MID([1]マスタデータレース一覧!G3334,FIND("・",[1]マスタデータレース一覧!G3334,1)+1,FIND("）",[1]マスタデータレース一覧!G3334,1)-FIND("・",[1]マスタデータレース一覧!G3334,1)-1)</f>
        <v>左</v>
      </c>
      <c r="J212" s="1" t="str">
        <f>[1]マスタデータレース一覧!E3334</f>
        <v>15時45分</v>
      </c>
      <c r="K212" s="1" t="str">
        <f>MID([1]マスタデータレース一覧!D3334,3,2)</f>
        <v>小雨</v>
      </c>
    </row>
    <row r="213" spans="1:11" x14ac:dyDescent="0.4">
      <c r="A213" s="1">
        <f>[1]マスタデータレース一覧!W3350</f>
        <v>685</v>
      </c>
      <c r="B213" s="1" t="str">
        <f>[1]マスタデータレース一覧!C3350</f>
        <v>読売マイラーズカップ</v>
      </c>
      <c r="C213" s="1" t="str">
        <f>MID([1]マスタデータレース一覧!B3350,1,FIND("）",[1]マスタデータレース一覧!B3350))</f>
        <v>2019年4月21日（日曜）</v>
      </c>
      <c r="D213" s="1" t="str">
        <f>[1]マスタデータレース一覧!I3350</f>
        <v>GⅡ</v>
      </c>
      <c r="E213" s="1" t="str">
        <f>[1]マスタデータレース一覧!H3350</f>
        <v>良</v>
      </c>
      <c r="F213" s="1" t="str">
        <f>MID([1]マスタデータレース一覧!B3350,FIND("回",[1]マスタデータレース一覧!B3350)+1,2)</f>
        <v>京都</v>
      </c>
      <c r="G213" s="1" t="str">
        <f>MID([1]マスタデータレース一覧!G3350,2,FIND("・",[1]マスタデータレース一覧!G3350)-2)</f>
        <v>芝</v>
      </c>
      <c r="H213" s="2" t="str">
        <f>[1]マスタデータレース一覧!F3350</f>
        <v>1,600</v>
      </c>
      <c r="I213" s="1" t="str">
        <f>MID([1]マスタデータレース一覧!G3350,FIND("・",[1]マスタデータレース一覧!G3350,1)+1,FIND("）",[1]マスタデータレース一覧!G3350,1)-FIND("・",[1]マスタデータレース一覧!G3350,1)-1)</f>
        <v>右外</v>
      </c>
      <c r="J213" s="1" t="str">
        <f>[1]マスタデータレース一覧!E3350</f>
        <v>15時35分</v>
      </c>
      <c r="K213" s="1" t="str">
        <f>MID([1]マスタデータレース一覧!D3350,3,2)</f>
        <v>晴</v>
      </c>
    </row>
    <row r="214" spans="1:11" x14ac:dyDescent="0.4">
      <c r="A214" s="1">
        <f>[1]マスタデータレース一覧!W3360</f>
        <v>675</v>
      </c>
      <c r="B214" s="1" t="str">
        <f>[1]マスタデータレース一覧!C3360</f>
        <v>サンケイスポーツ賞フローラステークス</v>
      </c>
      <c r="C214" s="1" t="str">
        <f>MID([1]マスタデータレース一覧!B3360,1,FIND("）",[1]マスタデータレース一覧!B3360))</f>
        <v>2019年4月21日（日曜）</v>
      </c>
      <c r="D214" s="1" t="str">
        <f>[1]マスタデータレース一覧!I3360</f>
        <v>GⅡ</v>
      </c>
      <c r="E214" s="1" t="str">
        <f>[1]マスタデータレース一覧!H3360</f>
        <v>良</v>
      </c>
      <c r="F214" s="1" t="str">
        <f>MID([1]マスタデータレース一覧!B3360,FIND("回",[1]マスタデータレース一覧!B3360)+1,2)</f>
        <v>東京</v>
      </c>
      <c r="G214" s="1" t="str">
        <f>MID([1]マスタデータレース一覧!G3360,2,FIND("・",[1]マスタデータレース一覧!G3360)-2)</f>
        <v>芝</v>
      </c>
      <c r="H214" s="2" t="str">
        <f>[1]マスタデータレース一覧!F3360</f>
        <v>2,000</v>
      </c>
      <c r="I214" s="1" t="str">
        <f>MID([1]マスタデータレース一覧!G3360,FIND("・",[1]マスタデータレース一覧!G3360,1)+1,FIND("）",[1]マスタデータレース一覧!G3360,1)-FIND("・",[1]マスタデータレース一覧!G3360,1)-1)</f>
        <v>左</v>
      </c>
      <c r="J214" s="1" t="str">
        <f>[1]マスタデータレース一覧!E3360</f>
        <v>15時45分</v>
      </c>
      <c r="K214" s="1" t="str">
        <f>MID([1]マスタデータレース一覧!D3360,3,2)</f>
        <v>晴</v>
      </c>
    </row>
    <row r="215" spans="1:11" x14ac:dyDescent="0.4">
      <c r="A215" s="1">
        <f>[1]マスタデータレース一覧!W3378</f>
        <v>657</v>
      </c>
      <c r="B215" s="1" t="str">
        <f>[1]マスタデータレース一覧!C3378</f>
        <v>福島牝馬ステークス</v>
      </c>
      <c r="C215" s="1" t="str">
        <f>MID([1]マスタデータレース一覧!B3378,1,FIND("）",[1]マスタデータレース一覧!B3378))</f>
        <v>2019年4月20日（土曜）</v>
      </c>
      <c r="D215" s="1" t="str">
        <f>[1]マスタデータレース一覧!I3378</f>
        <v>GⅢ</v>
      </c>
      <c r="E215" s="1" t="str">
        <f>[1]マスタデータレース一覧!H3378</f>
        <v>良</v>
      </c>
      <c r="F215" s="1" t="str">
        <f>MID([1]マスタデータレース一覧!B3378,FIND("回",[1]マスタデータレース一覧!B3378)+1,2)</f>
        <v>福島</v>
      </c>
      <c r="G215" s="1" t="str">
        <f>MID([1]マスタデータレース一覧!G3378,2,FIND("・",[1]マスタデータレース一覧!G3378)-2)</f>
        <v>芝</v>
      </c>
      <c r="H215" s="2" t="str">
        <f>[1]マスタデータレース一覧!F3378</f>
        <v>1,800</v>
      </c>
      <c r="I215" s="1" t="str">
        <f>MID([1]マスタデータレース一覧!G3378,FIND("・",[1]マスタデータレース一覧!G3378,1)+1,FIND("）",[1]マスタデータレース一覧!G3378,1)-FIND("・",[1]マスタデータレース一覧!G3378,1)-1)</f>
        <v>右</v>
      </c>
      <c r="J215" s="1" t="str">
        <f>[1]マスタデータレース一覧!E3378</f>
        <v>15時25分</v>
      </c>
      <c r="K215" s="1" t="str">
        <f>MID([1]マスタデータレース一覧!D3378,3,2)</f>
        <v>晴</v>
      </c>
    </row>
    <row r="216" spans="1:11" x14ac:dyDescent="0.4">
      <c r="A216" s="1">
        <f>[1]マスタデータレース一覧!W3388</f>
        <v>647</v>
      </c>
      <c r="B216" s="1" t="str">
        <f>[1]マスタデータレース一覧!C3388</f>
        <v>アンタレスステークス</v>
      </c>
      <c r="C216" s="1" t="str">
        <f>MID([1]マスタデータレース一覧!B3388,1,FIND("）",[1]マスタデータレース一覧!B3388))</f>
        <v>2019年4月14日（日曜）</v>
      </c>
      <c r="D216" s="1" t="str">
        <f>[1]マスタデータレース一覧!I3388</f>
        <v>GⅢ</v>
      </c>
      <c r="E216" s="1" t="str">
        <f>[1]マスタデータレース一覧!H3388</f>
        <v>稍重</v>
      </c>
      <c r="F216" s="1" t="str">
        <f>MID([1]マスタデータレース一覧!B3388,FIND("回",[1]マスタデータレース一覧!B3388)+1,2)</f>
        <v>阪神</v>
      </c>
      <c r="G216" s="1" t="str">
        <f>MID([1]マスタデータレース一覧!G3388,2,FIND("・",[1]マスタデータレース一覧!G3388)-2)</f>
        <v>ダート</v>
      </c>
      <c r="H216" s="2" t="str">
        <f>[1]マスタデータレース一覧!F3388</f>
        <v>1,800</v>
      </c>
      <c r="I216" s="1" t="str">
        <f>MID([1]マスタデータレース一覧!G3388,FIND("・",[1]マスタデータレース一覧!G3388,1)+1,FIND("）",[1]マスタデータレース一覧!G3388,1)-FIND("・",[1]マスタデータレース一覧!G3388,1)-1)</f>
        <v>右</v>
      </c>
      <c r="J216" s="1" t="str">
        <f>[1]マスタデータレース一覧!E3388</f>
        <v>15時30分</v>
      </c>
      <c r="K216" s="1" t="str">
        <f>MID([1]マスタデータレース一覧!D3388,3,2)</f>
        <v>雨</v>
      </c>
    </row>
    <row r="217" spans="1:11" x14ac:dyDescent="0.4">
      <c r="A217" s="1">
        <f>[1]マスタデータレース一覧!W3404</f>
        <v>631</v>
      </c>
      <c r="B217" s="1" t="str">
        <f>[1]マスタデータレース一覧!C3404</f>
        <v>皐月賞</v>
      </c>
      <c r="C217" s="1" t="str">
        <f>MID([1]マスタデータレース一覧!B3404,1,FIND("）",[1]マスタデータレース一覧!B3404))</f>
        <v>2019年4月14日（日曜）</v>
      </c>
      <c r="D217" s="1" t="str">
        <f>[1]マスタデータレース一覧!I3404</f>
        <v>GⅠ</v>
      </c>
      <c r="E217" s="1" t="str">
        <f>[1]マスタデータレース一覧!H3404</f>
        <v>良</v>
      </c>
      <c r="F217" s="1" t="str">
        <f>MID([1]マスタデータレース一覧!B3404,FIND("回",[1]マスタデータレース一覧!B3404)+1,2)</f>
        <v>中山</v>
      </c>
      <c r="G217" s="1" t="str">
        <f>MID([1]マスタデータレース一覧!G3404,2,FIND("・",[1]マスタデータレース一覧!G3404)-2)</f>
        <v>芝</v>
      </c>
      <c r="H217" s="2" t="str">
        <f>[1]マスタデータレース一覧!F3404</f>
        <v>2,000</v>
      </c>
      <c r="I217" s="1" t="str">
        <f>MID([1]マスタデータレース一覧!G3404,FIND("・",[1]マスタデータレース一覧!G3404,1)+1,FIND("）",[1]マスタデータレース一覧!G3404,1)-FIND("・",[1]マスタデータレース一覧!G3404,1)-1)</f>
        <v>右</v>
      </c>
      <c r="J217" s="1" t="str">
        <f>[1]マスタデータレース一覧!E3404</f>
        <v>15時40分</v>
      </c>
      <c r="K217" s="1" t="str">
        <f>MID([1]マスタデータレース一覧!D3404,3,2)</f>
        <v>曇</v>
      </c>
    </row>
    <row r="218" spans="1:11" x14ac:dyDescent="0.4">
      <c r="A218" s="1">
        <f>[1]マスタデータレース一覧!W3422</f>
        <v>613</v>
      </c>
      <c r="B218" s="1" t="str">
        <f>[1]マスタデータレース一覧!C3422</f>
        <v>アーリントンカップ</v>
      </c>
      <c r="C218" s="1" t="str">
        <f>MID([1]マスタデータレース一覧!B3422,1,FIND("）",[1]マスタデータレース一覧!B3422))</f>
        <v>2019年4月13日（土曜）</v>
      </c>
      <c r="D218" s="1" t="str">
        <f>[1]マスタデータレース一覧!I3422</f>
        <v>GⅢ</v>
      </c>
      <c r="E218" s="1" t="str">
        <f>[1]マスタデータレース一覧!H3422</f>
        <v>良</v>
      </c>
      <c r="F218" s="1" t="str">
        <f>MID([1]マスタデータレース一覧!B3422,FIND("回",[1]マスタデータレース一覧!B3422)+1,2)</f>
        <v>阪神</v>
      </c>
      <c r="G218" s="1" t="str">
        <f>MID([1]マスタデータレース一覧!G3422,2,FIND("・",[1]マスタデータレース一覧!G3422)-2)</f>
        <v>芝</v>
      </c>
      <c r="H218" s="2" t="str">
        <f>[1]マスタデータレース一覧!F3422</f>
        <v>1,600</v>
      </c>
      <c r="I218" s="1" t="str">
        <f>MID([1]マスタデータレース一覧!G3422,FIND("・",[1]マスタデータレース一覧!G3422,1)+1,FIND("）",[1]マスタデータレース一覧!G3422,1)-FIND("・",[1]マスタデータレース一覧!G3422,1)-1)</f>
        <v>右外</v>
      </c>
      <c r="J218" s="1" t="str">
        <f>[1]マスタデータレース一覧!E3422</f>
        <v>15時30分</v>
      </c>
      <c r="K218" s="1" t="str">
        <f>MID([1]マスタデータレース一覧!D3422,3,2)</f>
        <v>晴</v>
      </c>
    </row>
    <row r="219" spans="1:11" x14ac:dyDescent="0.4">
      <c r="A219" s="1">
        <f>[1]マスタデータレース一覧!W3451</f>
        <v>584</v>
      </c>
      <c r="B219" s="1" t="str">
        <f>[1]マスタデータレース一覧!C3451</f>
        <v>桜花賞</v>
      </c>
      <c r="C219" s="1" t="str">
        <f>MID([1]マスタデータレース一覧!B3451,1,FIND("）",[1]マスタデータレース一覧!B3451))</f>
        <v>2019年4月7日（日曜）</v>
      </c>
      <c r="D219" s="1" t="str">
        <f>[1]マスタデータレース一覧!I3451</f>
        <v>GⅠ</v>
      </c>
      <c r="E219" s="1" t="str">
        <f>[1]マスタデータレース一覧!H3451</f>
        <v>良</v>
      </c>
      <c r="F219" s="1" t="str">
        <f>MID([1]マスタデータレース一覧!B3451,FIND("回",[1]マスタデータレース一覧!B3451)+1,2)</f>
        <v>阪神</v>
      </c>
      <c r="G219" s="1" t="str">
        <f>MID([1]マスタデータレース一覧!G3451,2,FIND("・",[1]マスタデータレース一覧!G3451)-2)</f>
        <v>芝</v>
      </c>
      <c r="H219" s="2" t="str">
        <f>[1]マスタデータレース一覧!F3451</f>
        <v>1,600</v>
      </c>
      <c r="I219" s="1" t="str">
        <f>MID([1]マスタデータレース一覧!G3451,FIND("・",[1]マスタデータレース一覧!G3451,1)+1,FIND("）",[1]マスタデータレース一覧!G3451,1)-FIND("・",[1]マスタデータレース一覧!G3451,1)-1)</f>
        <v>右外</v>
      </c>
      <c r="J219" s="1" t="str">
        <f>[1]マスタデータレース一覧!E3451</f>
        <v>15時40分</v>
      </c>
      <c r="K219" s="1" t="str">
        <f>MID([1]マスタデータレース一覧!D3451,3,2)</f>
        <v>晴</v>
      </c>
    </row>
    <row r="220" spans="1:11" x14ac:dyDescent="0.4">
      <c r="A220" s="1">
        <f>[1]マスタデータレース一覧!W3469</f>
        <v>566</v>
      </c>
      <c r="B220" s="1" t="str">
        <f>[1]マスタデータレース一覧!C3469</f>
        <v>サンケイスポーツ杯阪神牝馬ステークス</v>
      </c>
      <c r="C220" s="1" t="str">
        <f>MID([1]マスタデータレース一覧!B3469,1,FIND("）",[1]マスタデータレース一覧!B3469))</f>
        <v>2019年4月6日（土曜）</v>
      </c>
      <c r="D220" s="1" t="str">
        <f>[1]マスタデータレース一覧!I3469</f>
        <v>GⅡ</v>
      </c>
      <c r="E220" s="1" t="str">
        <f>[1]マスタデータレース一覧!H3469</f>
        <v>良</v>
      </c>
      <c r="F220" s="1" t="str">
        <f>MID([1]マスタデータレース一覧!B3469,FIND("回",[1]マスタデータレース一覧!B3469)+1,2)</f>
        <v>阪神</v>
      </c>
      <c r="G220" s="1" t="str">
        <f>MID([1]マスタデータレース一覧!G3469,2,FIND("・",[1]マスタデータレース一覧!G3469)-2)</f>
        <v>芝</v>
      </c>
      <c r="H220" s="2" t="str">
        <f>[1]マスタデータレース一覧!F3469</f>
        <v>1,600</v>
      </c>
      <c r="I220" s="1" t="str">
        <f>MID([1]マスタデータレース一覧!G3469,FIND("・",[1]マスタデータレース一覧!G3469,1)+1,FIND("）",[1]マスタデータレース一覧!G3469,1)-FIND("・",[1]マスタデータレース一覧!G3469,1)-1)</f>
        <v>右外</v>
      </c>
      <c r="J220" s="1" t="str">
        <f>[1]マスタデータレース一覧!E3469</f>
        <v>15時35分</v>
      </c>
      <c r="K220" s="1" t="str">
        <f>MID([1]マスタデータレース一覧!D3469,3,2)</f>
        <v>晴</v>
      </c>
    </row>
    <row r="221" spans="1:11" x14ac:dyDescent="0.4">
      <c r="A221" s="1">
        <f>[1]マスタデータレース一覧!W3483</f>
        <v>552</v>
      </c>
      <c r="B221" s="1" t="str">
        <f>[1]マスタデータレース一覧!C3483</f>
        <v>ニュージーランドトロフィー</v>
      </c>
      <c r="C221" s="1" t="str">
        <f>MID([1]マスタデータレース一覧!B3483,1,FIND("）",[1]マスタデータレース一覧!B3483))</f>
        <v>2019年4月6日（土曜）</v>
      </c>
      <c r="D221" s="1" t="str">
        <f>[1]マスタデータレース一覧!I3483</f>
        <v>GⅡ</v>
      </c>
      <c r="E221" s="1" t="str">
        <f>[1]マスタデータレース一覧!H3483</f>
        <v>良</v>
      </c>
      <c r="F221" s="1" t="str">
        <f>MID([1]マスタデータレース一覧!B3483,FIND("回",[1]マスタデータレース一覧!B3483)+1,2)</f>
        <v>中山</v>
      </c>
      <c r="G221" s="1" t="str">
        <f>MID([1]マスタデータレース一覧!G3483,2,FIND("・",[1]マスタデータレース一覧!G3483)-2)</f>
        <v>芝</v>
      </c>
      <c r="H221" s="2" t="str">
        <f>[1]マスタデータレース一覧!F3483</f>
        <v>1,600</v>
      </c>
      <c r="I221" s="1" t="str">
        <f>MID([1]マスタデータレース一覧!G3483,FIND("・",[1]マスタデータレース一覧!G3483,1)+1,FIND("）",[1]マスタデータレース一覧!G3483,1)-FIND("・",[1]マスタデータレース一覧!G3483,1)-1)</f>
        <v>右外</v>
      </c>
      <c r="J221" s="1" t="str">
        <f>[1]マスタデータレース一覧!E3483</f>
        <v>15時45分</v>
      </c>
      <c r="K221" s="1" t="str">
        <f>MID([1]マスタデータレース一覧!D3483,3,2)</f>
        <v>晴</v>
      </c>
    </row>
    <row r="222" spans="1:11" x14ac:dyDescent="0.4">
      <c r="A222" s="1">
        <f>[1]マスタデータレース一覧!W3498</f>
        <v>537</v>
      </c>
      <c r="B222" s="1" t="str">
        <f>[1]マスタデータレース一覧!C3498</f>
        <v>大阪杯</v>
      </c>
      <c r="C222" s="1" t="str">
        <f>MID([1]マスタデータレース一覧!B3498,1,FIND("）",[1]マスタデータレース一覧!B3498))</f>
        <v>2019年3月31日（日曜）</v>
      </c>
      <c r="D222" s="1" t="str">
        <f>[1]マスタデータレース一覧!I3498</f>
        <v>GⅠ</v>
      </c>
      <c r="E222" s="1" t="str">
        <f>[1]マスタデータレース一覧!H3498</f>
        <v>良</v>
      </c>
      <c r="F222" s="1" t="str">
        <f>MID([1]マスタデータレース一覧!B3498,FIND("回",[1]マスタデータレース一覧!B3498)+1,2)</f>
        <v>阪神</v>
      </c>
      <c r="G222" s="1" t="str">
        <f>MID([1]マスタデータレース一覧!G3498,2,FIND("・",[1]マスタデータレース一覧!G3498)-2)</f>
        <v>芝</v>
      </c>
      <c r="H222" s="2" t="str">
        <f>[1]マスタデータレース一覧!F3498</f>
        <v>2,000</v>
      </c>
      <c r="I222" s="1" t="str">
        <f>MID([1]マスタデータレース一覧!G3498,FIND("・",[1]マスタデータレース一覧!G3498,1)+1,FIND("）",[1]マスタデータレース一覧!G3498,1)-FIND("・",[1]マスタデータレース一覧!G3498,1)-1)</f>
        <v>右</v>
      </c>
      <c r="J222" s="1" t="str">
        <f>[1]マスタデータレース一覧!E3498</f>
        <v>15時40分</v>
      </c>
      <c r="K222" s="1" t="str">
        <f>MID([1]マスタデータレース一覧!D3498,3,2)</f>
        <v>曇</v>
      </c>
    </row>
    <row r="223" spans="1:11" x14ac:dyDescent="0.4">
      <c r="A223" s="1">
        <f>[1]マスタデータレース一覧!W3512</f>
        <v>523</v>
      </c>
      <c r="B223" s="1" t="str">
        <f>[1]マスタデータレース一覧!C3512</f>
        <v>ダービー卿チャレンジトロフィー</v>
      </c>
      <c r="C223" s="1" t="str">
        <f>MID([1]マスタデータレース一覧!B3512,1,FIND("）",[1]マスタデータレース一覧!B3512))</f>
        <v>2019年3月30日（土曜）</v>
      </c>
      <c r="D223" s="1" t="str">
        <f>[1]マスタデータレース一覧!I3512</f>
        <v>GⅢ</v>
      </c>
      <c r="E223" s="1" t="str">
        <f>[1]マスタデータレース一覧!H3512</f>
        <v>良</v>
      </c>
      <c r="F223" s="1" t="str">
        <f>MID([1]マスタデータレース一覧!B3512,FIND("回",[1]マスタデータレース一覧!B3512)+1,2)</f>
        <v>中山</v>
      </c>
      <c r="G223" s="1" t="str">
        <f>MID([1]マスタデータレース一覧!G3512,2,FIND("・",[1]マスタデータレース一覧!G3512)-2)</f>
        <v>芝</v>
      </c>
      <c r="H223" s="2" t="str">
        <f>[1]マスタデータレース一覧!F3512</f>
        <v>1,600</v>
      </c>
      <c r="I223" s="1" t="str">
        <f>MID([1]マスタデータレース一覧!G3512,FIND("・",[1]マスタデータレース一覧!G3512,1)+1,FIND("）",[1]マスタデータレース一覧!G3512,1)-FIND("・",[1]マスタデータレース一覧!G3512,1)-1)</f>
        <v>右外</v>
      </c>
      <c r="J223" s="1" t="str">
        <f>[1]マスタデータレース一覧!E3512</f>
        <v>15時45分</v>
      </c>
      <c r="K223" s="1" t="str">
        <f>MID([1]マスタデータレース一覧!D3512,3,2)</f>
        <v>曇</v>
      </c>
    </row>
    <row r="224" spans="1:11" x14ac:dyDescent="0.4">
      <c r="A224" s="1">
        <f>[1]マスタデータレース一覧!W3528</f>
        <v>507</v>
      </c>
      <c r="B224" s="1" t="str">
        <f>[1]マスタデータレース一覧!C3528</f>
        <v>高松宮記念</v>
      </c>
      <c r="C224" s="1" t="str">
        <f>MID([1]マスタデータレース一覧!B3528,1,FIND("）",[1]マスタデータレース一覧!B3528))</f>
        <v>2019年3月24日（日曜）</v>
      </c>
      <c r="D224" s="1" t="str">
        <f>[1]マスタデータレース一覧!I3528</f>
        <v>GⅠ</v>
      </c>
      <c r="E224" s="1" t="str">
        <f>[1]マスタデータレース一覧!H3528</f>
        <v>良</v>
      </c>
      <c r="F224" s="1" t="str">
        <f>MID([1]マスタデータレース一覧!B3528,FIND("回",[1]マスタデータレース一覧!B3528)+1,2)</f>
        <v>中京</v>
      </c>
      <c r="G224" s="1" t="str">
        <f>MID([1]マスタデータレース一覧!G3528,2,FIND("・",[1]マスタデータレース一覧!G3528)-2)</f>
        <v>芝</v>
      </c>
      <c r="H224" s="2" t="str">
        <f>[1]マスタデータレース一覧!F3528</f>
        <v>1,200</v>
      </c>
      <c r="I224" s="1" t="str">
        <f>MID([1]マスタデータレース一覧!G3528,FIND("・",[1]マスタデータレース一覧!G3528,1)+1,FIND("）",[1]マスタデータレース一覧!G3528,1)-FIND("・",[1]マスタデータレース一覧!G3528,1)-1)</f>
        <v>左</v>
      </c>
      <c r="J224" s="1" t="str">
        <f>[1]マスタデータレース一覧!E3528</f>
        <v>15時40分</v>
      </c>
      <c r="K224" s="1" t="str">
        <f>MID([1]マスタデータレース一覧!D3528,3,2)</f>
        <v>晴</v>
      </c>
    </row>
    <row r="225" spans="1:11" x14ac:dyDescent="0.4">
      <c r="A225" s="1">
        <f>[1]マスタデータレース一覧!W3546</f>
        <v>489</v>
      </c>
      <c r="B225" s="1" t="str">
        <f>[1]マスタデータレース一覧!C3546</f>
        <v>マーチステークス</v>
      </c>
      <c r="C225" s="1" t="str">
        <f>MID([1]マスタデータレース一覧!B3546,1,FIND("）",[1]マスタデータレース一覧!B3546))</f>
        <v>2019年3月24日（日曜）</v>
      </c>
      <c r="D225" s="1" t="str">
        <f>[1]マスタデータレース一覧!I3546</f>
        <v>GⅢ</v>
      </c>
      <c r="E225" s="1" t="str">
        <f>[1]マスタデータレース一覧!H3546</f>
        <v>良</v>
      </c>
      <c r="F225" s="1" t="str">
        <f>MID([1]マスタデータレース一覧!B3546,FIND("回",[1]マスタデータレース一覧!B3546)+1,2)</f>
        <v>中山</v>
      </c>
      <c r="G225" s="1" t="str">
        <f>MID([1]マスタデータレース一覧!G3546,2,FIND("・",[1]マスタデータレース一覧!G3546)-2)</f>
        <v>ダート</v>
      </c>
      <c r="H225" s="2" t="str">
        <f>[1]マスタデータレース一覧!F3546</f>
        <v>1,800</v>
      </c>
      <c r="I225" s="1" t="str">
        <f>MID([1]マスタデータレース一覧!G3546,FIND("・",[1]マスタデータレース一覧!G3546,1)+1,FIND("）",[1]マスタデータレース一覧!G3546,1)-FIND("・",[1]マスタデータレース一覧!G3546,1)-1)</f>
        <v>右</v>
      </c>
      <c r="J225" s="1" t="str">
        <f>[1]マスタデータレース一覧!E3546</f>
        <v>15時30分</v>
      </c>
      <c r="K225" s="1" t="str">
        <f>MID([1]マスタデータレース一覧!D3546,3,2)</f>
        <v>晴</v>
      </c>
    </row>
    <row r="226" spans="1:11" x14ac:dyDescent="0.4">
      <c r="A226" s="1">
        <f>[1]マスタデータレース一覧!W3562</f>
        <v>473</v>
      </c>
      <c r="B226" s="1" t="str">
        <f>[1]マスタデータレース一覧!C3562</f>
        <v>毎日杯</v>
      </c>
      <c r="C226" s="1" t="str">
        <f>MID([1]マスタデータレース一覧!B3562,1,FIND("）",[1]マスタデータレース一覧!B3562))</f>
        <v>2019年3月23日（土曜）</v>
      </c>
      <c r="D226" s="1" t="str">
        <f>[1]マスタデータレース一覧!I3562</f>
        <v>GⅢ</v>
      </c>
      <c r="E226" s="1" t="str">
        <f>[1]マスタデータレース一覧!H3562</f>
        <v>良</v>
      </c>
      <c r="F226" s="1" t="str">
        <f>MID([1]マスタデータレース一覧!B3562,FIND("回",[1]マスタデータレース一覧!B3562)+1,2)</f>
        <v>阪神</v>
      </c>
      <c r="G226" s="1" t="str">
        <f>MID([1]マスタデータレース一覧!G3562,2,FIND("・",[1]マスタデータレース一覧!G3562)-2)</f>
        <v>芝</v>
      </c>
      <c r="H226" s="2" t="str">
        <f>[1]マスタデータレース一覧!F3562</f>
        <v>1,800</v>
      </c>
      <c r="I226" s="1" t="str">
        <f>MID([1]マスタデータレース一覧!G3562,FIND("・",[1]マスタデータレース一覧!G3562,1)+1,FIND("）",[1]マスタデータレース一覧!G3562,1)-FIND("・",[1]マスタデータレース一覧!G3562,1)-1)</f>
        <v>右外</v>
      </c>
      <c r="J226" s="1" t="str">
        <f>[1]マスタデータレース一覧!E3562</f>
        <v>15時35分</v>
      </c>
      <c r="K226" s="1" t="str">
        <f>MID([1]マスタデータレース一覧!D3562,3,2)</f>
        <v>曇</v>
      </c>
    </row>
    <row r="227" spans="1:11" x14ac:dyDescent="0.4">
      <c r="A227" s="1">
        <f>[1]マスタデータレース一覧!W3575</f>
        <v>460</v>
      </c>
      <c r="B227" s="1" t="str">
        <f>[1]マスタデータレース一覧!C3575</f>
        <v>日経賞</v>
      </c>
      <c r="C227" s="1" t="str">
        <f>MID([1]マスタデータレース一覧!B3575,1,FIND("）",[1]マスタデータレース一覧!B3575))</f>
        <v>2019年3月23日（土曜）</v>
      </c>
      <c r="D227" s="1" t="str">
        <f>[1]マスタデータレース一覧!I3575</f>
        <v>GⅡ</v>
      </c>
      <c r="E227" s="1" t="str">
        <f>[1]マスタデータレース一覧!H3575</f>
        <v>稍重</v>
      </c>
      <c r="F227" s="1" t="str">
        <f>MID([1]マスタデータレース一覧!B3575,FIND("回",[1]マスタデータレース一覧!B3575)+1,2)</f>
        <v>中山</v>
      </c>
      <c r="G227" s="1" t="str">
        <f>MID([1]マスタデータレース一覧!G3575,2,FIND("・",[1]マスタデータレース一覧!G3575)-2)</f>
        <v>芝</v>
      </c>
      <c r="H227" s="2" t="str">
        <f>[1]マスタデータレース一覧!F3575</f>
        <v>2,500</v>
      </c>
      <c r="I227" s="1" t="str">
        <f>MID([1]マスタデータレース一覧!G3575,FIND("・",[1]マスタデータレース一覧!G3575,1)+1,FIND("）",[1]マスタデータレース一覧!G3575,1)-FIND("・",[1]マスタデータレース一覧!G3575,1)-1)</f>
        <v>右</v>
      </c>
      <c r="J227" s="1" t="str">
        <f>[1]マスタデータレース一覧!E3575</f>
        <v>15時45分</v>
      </c>
      <c r="K227" s="1" t="str">
        <f>MID([1]マスタデータレース一覧!D3575,3,2)</f>
        <v>曇</v>
      </c>
    </row>
    <row r="228" spans="1:11" x14ac:dyDescent="0.4">
      <c r="A228" s="1">
        <f>[1]マスタデータレース一覧!W3587</f>
        <v>448</v>
      </c>
      <c r="B228" s="1" t="str">
        <f>[1]マスタデータレース一覧!C3587</f>
        <v>阪神大賞典</v>
      </c>
      <c r="C228" s="1" t="str">
        <f>MID([1]マスタデータレース一覧!B3587,1,FIND("）",[1]マスタデータレース一覧!B3587))</f>
        <v>2019年3月17日（日曜）</v>
      </c>
      <c r="D228" s="1" t="str">
        <f>[1]マスタデータレース一覧!I3587</f>
        <v>GⅡ</v>
      </c>
      <c r="E228" s="1" t="str">
        <f>[1]マスタデータレース一覧!H3587</f>
        <v>稍重</v>
      </c>
      <c r="F228" s="1" t="str">
        <f>MID([1]マスタデータレース一覧!B3587,FIND("回",[1]マスタデータレース一覧!B3587)+1,2)</f>
        <v>阪神</v>
      </c>
      <c r="G228" s="1" t="str">
        <f>MID([1]マスタデータレース一覧!G3587,2,FIND("・",[1]マスタデータレース一覧!G3587)-2)</f>
        <v>芝</v>
      </c>
      <c r="H228" s="2" t="str">
        <f>[1]マスタデータレース一覧!F3587</f>
        <v>3,000</v>
      </c>
      <c r="I228" s="1" t="str">
        <f>MID([1]マスタデータレース一覧!G3587,FIND("・",[1]マスタデータレース一覧!G3587,1)+1,FIND("）",[1]マスタデータレース一覧!G3587,1)-FIND("・",[1]マスタデータレース一覧!G3587,1)-1)</f>
        <v>右</v>
      </c>
      <c r="J228" s="1" t="str">
        <f>[1]マスタデータレース一覧!E3587</f>
        <v>15時35分</v>
      </c>
      <c r="K228" s="1" t="str">
        <f>MID([1]マスタデータレース一覧!D3587,3,2)</f>
        <v>曇</v>
      </c>
    </row>
    <row r="229" spans="1:11" x14ac:dyDescent="0.4">
      <c r="A229" s="1">
        <f>[1]マスタデータレース一覧!W3598</f>
        <v>437</v>
      </c>
      <c r="B229" s="1" t="str">
        <f>[1]マスタデータレース一覧!C3598</f>
        <v>フジテレビ賞スプリングステークス</v>
      </c>
      <c r="C229" s="1" t="str">
        <f>MID([1]マスタデータレース一覧!B3598,1,FIND("）",[1]マスタデータレース一覧!B3598))</f>
        <v>2019年3月17日（日曜）</v>
      </c>
      <c r="D229" s="1" t="str">
        <f>[1]マスタデータレース一覧!I3598</f>
        <v>GⅡ</v>
      </c>
      <c r="E229" s="1" t="str">
        <f>[1]マスタデータレース一覧!H3598</f>
        <v>良</v>
      </c>
      <c r="F229" s="1" t="str">
        <f>MID([1]マスタデータレース一覧!B3598,FIND("回",[1]マスタデータレース一覧!B3598)+1,2)</f>
        <v>中山</v>
      </c>
      <c r="G229" s="1" t="str">
        <f>MID([1]マスタデータレース一覧!G3598,2,FIND("・",[1]マスタデータレース一覧!G3598)-2)</f>
        <v>芝</v>
      </c>
      <c r="H229" s="2" t="str">
        <f>[1]マスタデータレース一覧!F3598</f>
        <v>1,800</v>
      </c>
      <c r="I229" s="1" t="str">
        <f>MID([1]マスタデータレース一覧!G3598,FIND("・",[1]マスタデータレース一覧!G3598,1)+1,FIND("）",[1]マスタデータレース一覧!G3598,1)-FIND("・",[1]マスタデータレース一覧!G3598,1)-1)</f>
        <v>右</v>
      </c>
      <c r="J229" s="1" t="str">
        <f>[1]マスタデータレース一覧!E3598</f>
        <v>15時45分</v>
      </c>
      <c r="K229" s="1" t="str">
        <f>MID([1]マスタデータレース一覧!D3598,3,2)</f>
        <v>曇</v>
      </c>
    </row>
    <row r="230" spans="1:11" x14ac:dyDescent="0.4">
      <c r="A230" s="1">
        <f>[1]マスタデータレース一覧!W3614</f>
        <v>421</v>
      </c>
      <c r="B230" s="1" t="str">
        <f>[1]マスタデータレース一覧!C3614</f>
        <v>中日スポーツ賞ファルコンステークス</v>
      </c>
      <c r="C230" s="1" t="str">
        <f>MID([1]マスタデータレース一覧!B3614,1,FIND("）",[1]マスタデータレース一覧!B3614))</f>
        <v>2019年3月16日（土曜）</v>
      </c>
      <c r="D230" s="1" t="str">
        <f>[1]マスタデータレース一覧!I3614</f>
        <v>GⅢ</v>
      </c>
      <c r="E230" s="1" t="str">
        <f>[1]マスタデータレース一覧!H3614</f>
        <v>良</v>
      </c>
      <c r="F230" s="1" t="str">
        <f>MID([1]マスタデータレース一覧!B3614,FIND("回",[1]マスタデータレース一覧!B3614)+1,2)</f>
        <v>中京</v>
      </c>
      <c r="G230" s="1" t="str">
        <f>MID([1]マスタデータレース一覧!G3614,2,FIND("・",[1]マスタデータレース一覧!G3614)-2)</f>
        <v>芝</v>
      </c>
      <c r="H230" s="2" t="str">
        <f>[1]マスタデータレース一覧!F3614</f>
        <v>1,400</v>
      </c>
      <c r="I230" s="1" t="str">
        <f>MID([1]マスタデータレース一覧!G3614,FIND("・",[1]マスタデータレース一覧!G3614,1)+1,FIND("）",[1]マスタデータレース一覧!G3614,1)-FIND("・",[1]マスタデータレース一覧!G3614,1)-1)</f>
        <v>左</v>
      </c>
      <c r="J230" s="1" t="str">
        <f>[1]マスタデータレース一覧!E3614</f>
        <v>15時25分</v>
      </c>
      <c r="K230" s="1" t="str">
        <f>MID([1]マスタデータレース一覧!D3614,3,2)</f>
        <v>晴</v>
      </c>
    </row>
    <row r="231" spans="1:11" x14ac:dyDescent="0.4">
      <c r="A231" s="1">
        <f>[1]マスタデータレース一覧!W3629</f>
        <v>406</v>
      </c>
      <c r="B231" s="1" t="str">
        <f>[1]マスタデータレース一覧!C3629</f>
        <v>フラワーカップ</v>
      </c>
      <c r="C231" s="1" t="str">
        <f>MID([1]マスタデータレース一覧!B3629,1,FIND("）",[1]マスタデータレース一覧!B3629))</f>
        <v>2019年3月16日（土曜）</v>
      </c>
      <c r="D231" s="1" t="str">
        <f>[1]マスタデータレース一覧!I3629</f>
        <v>GⅢ</v>
      </c>
      <c r="E231" s="1" t="str">
        <f>[1]マスタデータレース一覧!H3629</f>
        <v>良</v>
      </c>
      <c r="F231" s="1" t="str">
        <f>MID([1]マスタデータレース一覧!B3629,FIND("回",[1]マスタデータレース一覧!B3629)+1,2)</f>
        <v>中山</v>
      </c>
      <c r="G231" s="1" t="str">
        <f>MID([1]マスタデータレース一覧!G3629,2,FIND("・",[1]マスタデータレース一覧!G3629)-2)</f>
        <v>芝</v>
      </c>
      <c r="H231" s="2" t="str">
        <f>[1]マスタデータレース一覧!F3629</f>
        <v>1,800</v>
      </c>
      <c r="I231" s="1" t="str">
        <f>MID([1]マスタデータレース一覧!G3629,FIND("・",[1]マスタデータレース一覧!G3629,1)+1,FIND("）",[1]マスタデータレース一覧!G3629,1)-FIND("・",[1]マスタデータレース一覧!G3629,1)-1)</f>
        <v>右</v>
      </c>
      <c r="J231" s="1" t="str">
        <f>[1]マスタデータレース一覧!E3629</f>
        <v>15時45分</v>
      </c>
      <c r="K231" s="1" t="str">
        <f>MID([1]マスタデータレース一覧!D3629,3,2)</f>
        <v>晴</v>
      </c>
    </row>
    <row r="232" spans="1:11" x14ac:dyDescent="0.4">
      <c r="A232" s="1">
        <f>[1]マスタデータレース一覧!W3642</f>
        <v>393</v>
      </c>
      <c r="B232" s="1" t="str">
        <f>[1]マスタデータレース一覧!C3642</f>
        <v>金鯱賞</v>
      </c>
      <c r="C232" s="1" t="str">
        <f>MID([1]マスタデータレース一覧!B3642,1,FIND("）",[1]マスタデータレース一覧!B3642))</f>
        <v>2019年3月10日（日曜）</v>
      </c>
      <c r="D232" s="1" t="str">
        <f>[1]マスタデータレース一覧!I3642</f>
        <v>GⅡ</v>
      </c>
      <c r="E232" s="1" t="str">
        <f>[1]マスタデータレース一覧!H3642</f>
        <v>稍重</v>
      </c>
      <c r="F232" s="1" t="str">
        <f>MID([1]マスタデータレース一覧!B3642,FIND("回",[1]マスタデータレース一覧!B3642)+1,2)</f>
        <v>中京</v>
      </c>
      <c r="G232" s="1" t="str">
        <f>MID([1]マスタデータレース一覧!G3642,2,FIND("・",[1]マスタデータレース一覧!G3642)-2)</f>
        <v>芝</v>
      </c>
      <c r="H232" s="2" t="str">
        <f>[1]マスタデータレース一覧!F3642</f>
        <v>2,000</v>
      </c>
      <c r="I232" s="1" t="str">
        <f>MID([1]マスタデータレース一覧!G3642,FIND("・",[1]マスタデータレース一覧!G3642,1)+1,FIND("）",[1]マスタデータレース一覧!G3642,1)-FIND("・",[1]マスタデータレース一覧!G3642,1)-1)</f>
        <v>左</v>
      </c>
      <c r="J232" s="1" t="str">
        <f>[1]マスタデータレース一覧!E3642</f>
        <v>15時25分</v>
      </c>
      <c r="K232" s="1" t="str">
        <f>MID([1]マスタデータレース一覧!D3642,3,2)</f>
        <v>雨</v>
      </c>
    </row>
    <row r="233" spans="1:11" x14ac:dyDescent="0.4">
      <c r="A233" s="1">
        <f>[1]マスタデータレース一覧!W3655</f>
        <v>380</v>
      </c>
      <c r="B233" s="1" t="str">
        <f>[1]マスタデータレース一覧!C3655</f>
        <v>報知杯フィリーズレビュー</v>
      </c>
      <c r="C233" s="1" t="str">
        <f>MID([1]マスタデータレース一覧!B3655,1,FIND("）",[1]マスタデータレース一覧!B3655))</f>
        <v>2019年3月10日（日曜）</v>
      </c>
      <c r="D233" s="1" t="str">
        <f>[1]マスタデータレース一覧!I3655</f>
        <v>GⅡ</v>
      </c>
      <c r="E233" s="1" t="str">
        <f>[1]マスタデータレース一覧!H3655</f>
        <v>稍重</v>
      </c>
      <c r="F233" s="1" t="str">
        <f>MID([1]マスタデータレース一覧!B3655,FIND("回",[1]マスタデータレース一覧!B3655)+1,2)</f>
        <v>阪神</v>
      </c>
      <c r="G233" s="1" t="str">
        <f>MID([1]マスタデータレース一覧!G3655,2,FIND("・",[1]マスタデータレース一覧!G3655)-2)</f>
        <v>芝</v>
      </c>
      <c r="H233" s="2" t="str">
        <f>[1]マスタデータレース一覧!F3655</f>
        <v>1,400</v>
      </c>
      <c r="I233" s="1" t="str">
        <f>MID([1]マスタデータレース一覧!G3655,FIND("・",[1]マスタデータレース一覧!G3655,1)+1,FIND("）",[1]マスタデータレース一覧!G3655,1)-FIND("・",[1]マスタデータレース一覧!G3655,1)-1)</f>
        <v>右</v>
      </c>
      <c r="J233" s="1" t="str">
        <f>[1]マスタデータレース一覧!E3655</f>
        <v>15時35分</v>
      </c>
      <c r="K233" s="1" t="str">
        <f>MID([1]マスタデータレース一覧!D3655,3,2)</f>
        <v>雨</v>
      </c>
    </row>
    <row r="234" spans="1:11" x14ac:dyDescent="0.4">
      <c r="A234" s="1">
        <f>[1]マスタデータレース一覧!W3685</f>
        <v>350</v>
      </c>
      <c r="B234" s="1" t="str">
        <f>[1]マスタデータレース一覧!C3685</f>
        <v>ローレル競馬場賞中山牝馬ステークス</v>
      </c>
      <c r="C234" s="1" t="str">
        <f>MID([1]マスタデータレース一覧!B3685,1,FIND("）",[1]マスタデータレース一覧!B3685))</f>
        <v>2019年3月9日（土曜）</v>
      </c>
      <c r="D234" s="1" t="str">
        <f>[1]マスタデータレース一覧!I3685</f>
        <v>GⅢ</v>
      </c>
      <c r="E234" s="1" t="str">
        <f>[1]マスタデータレース一覧!H3685</f>
        <v>良</v>
      </c>
      <c r="F234" s="1" t="str">
        <f>MID([1]マスタデータレース一覧!B3685,FIND("回",[1]マスタデータレース一覧!B3685)+1,2)</f>
        <v>中山</v>
      </c>
      <c r="G234" s="1" t="str">
        <f>MID([1]マスタデータレース一覧!G3685,2,FIND("・",[1]マスタデータレース一覧!G3685)-2)</f>
        <v>芝</v>
      </c>
      <c r="H234" s="2" t="str">
        <f>[1]マスタデータレース一覧!F3685</f>
        <v>1,800</v>
      </c>
      <c r="I234" s="1" t="str">
        <f>MID([1]マスタデータレース一覧!G3685,FIND("・",[1]マスタデータレース一覧!G3685,1)+1,FIND("）",[1]マスタデータレース一覧!G3685,1)-FIND("・",[1]マスタデータレース一覧!G3685,1)-1)</f>
        <v>右</v>
      </c>
      <c r="J234" s="1" t="str">
        <f>[1]マスタデータレース一覧!E3685</f>
        <v>15時45分</v>
      </c>
      <c r="K234" s="1" t="str">
        <f>MID([1]マスタデータレース一覧!D3685,3,2)</f>
        <v>晴</v>
      </c>
    </row>
    <row r="235" spans="1:11" x14ac:dyDescent="0.4">
      <c r="A235" s="1">
        <f>[1]マスタデータレース一覧!W3699</f>
        <v>336</v>
      </c>
      <c r="B235" s="1" t="str">
        <f>[1]マスタデータレース一覧!C3699</f>
        <v>報知杯弥生賞</v>
      </c>
      <c r="C235" s="1" t="str">
        <f>MID([1]マスタデータレース一覧!B3699,1,FIND("）",[1]マスタデータレース一覧!B3699))</f>
        <v>2019年3月3日（日曜）</v>
      </c>
      <c r="D235" s="1" t="str">
        <f>[1]マスタデータレース一覧!I3699</f>
        <v>GⅡ</v>
      </c>
      <c r="E235" s="1" t="str">
        <f>[1]マスタデータレース一覧!H3699</f>
        <v>重</v>
      </c>
      <c r="F235" s="1" t="str">
        <f>MID([1]マスタデータレース一覧!B3699,FIND("回",[1]マスタデータレース一覧!B3699)+1,2)</f>
        <v>中山</v>
      </c>
      <c r="G235" s="1" t="str">
        <f>MID([1]マスタデータレース一覧!G3699,2,FIND("・",[1]マスタデータレース一覧!G3699)-2)</f>
        <v>芝</v>
      </c>
      <c r="H235" s="2" t="str">
        <f>[1]マスタデータレース一覧!F3699</f>
        <v>2,000</v>
      </c>
      <c r="I235" s="1" t="str">
        <f>MID([1]マスタデータレース一覧!G3699,FIND("・",[1]マスタデータレース一覧!G3699,1)+1,FIND("）",[1]マスタデータレース一覧!G3699,1)-FIND("・",[1]マスタデータレース一覧!G3699,1)-1)</f>
        <v>右</v>
      </c>
      <c r="J235" s="1" t="str">
        <f>[1]マスタデータレース一覧!E3699</f>
        <v>15時45分</v>
      </c>
      <c r="K235" s="1" t="str">
        <f>MID([1]マスタデータレース一覧!D3699,3,2)</f>
        <v>雨</v>
      </c>
    </row>
    <row r="236" spans="1:11" x14ac:dyDescent="0.4">
      <c r="A236" s="1">
        <f>[1]マスタデータレース一覧!W3709</f>
        <v>326</v>
      </c>
      <c r="B236" s="1" t="str">
        <f>[1]マスタデータレース一覧!C3709</f>
        <v>チューリップ賞</v>
      </c>
      <c r="C236" s="1" t="str">
        <f>MID([1]マスタデータレース一覧!B3709,1,FIND("）",[1]マスタデータレース一覧!B3709))</f>
        <v>2019年3月2日（土曜）</v>
      </c>
      <c r="D236" s="1" t="str">
        <f>[1]マスタデータレース一覧!I3709</f>
        <v>GⅡ</v>
      </c>
      <c r="E236" s="1" t="str">
        <f>[1]マスタデータレース一覧!H3709</f>
        <v>良</v>
      </c>
      <c r="F236" s="1" t="str">
        <f>MID([1]マスタデータレース一覧!B3709,FIND("回",[1]マスタデータレース一覧!B3709)+1,2)</f>
        <v>阪神</v>
      </c>
      <c r="G236" s="1" t="str">
        <f>MID([1]マスタデータレース一覧!G3709,2,FIND("・",[1]マスタデータレース一覧!G3709)-2)</f>
        <v>芝</v>
      </c>
      <c r="H236" s="2" t="str">
        <f>[1]マスタデータレース一覧!F3709</f>
        <v>1,600</v>
      </c>
      <c r="I236" s="1" t="str">
        <f>MID([1]マスタデータレース一覧!G3709,FIND("・",[1]マスタデータレース一覧!G3709,1)+1,FIND("）",[1]マスタデータレース一覧!G3709,1)-FIND("・",[1]マスタデータレース一覧!G3709,1)-1)</f>
        <v>右外</v>
      </c>
      <c r="J236" s="1" t="str">
        <f>[1]マスタデータレース一覧!E3709</f>
        <v>15時35分</v>
      </c>
      <c r="K236" s="1" t="str">
        <f>MID([1]マスタデータレース一覧!D3709,3,2)</f>
        <v>晴</v>
      </c>
    </row>
    <row r="237" spans="1:11" x14ac:dyDescent="0.4">
      <c r="A237" s="1">
        <f>[1]マスタデータレース一覧!W3722</f>
        <v>313</v>
      </c>
      <c r="B237" s="1" t="str">
        <f>[1]マスタデータレース一覧!C3722</f>
        <v>夕刊フジ賞オーシャンステークス</v>
      </c>
      <c r="C237" s="1" t="str">
        <f>MID([1]マスタデータレース一覧!B3722,1,FIND("）",[1]マスタデータレース一覧!B3722))</f>
        <v>2019年3月2日（土曜）</v>
      </c>
      <c r="D237" s="1" t="str">
        <f>[1]マスタデータレース一覧!I3722</f>
        <v>GⅢ</v>
      </c>
      <c r="E237" s="1" t="str">
        <f>[1]マスタデータレース一覧!H3722</f>
        <v>良</v>
      </c>
      <c r="F237" s="1" t="str">
        <f>MID([1]マスタデータレース一覧!B3722,FIND("回",[1]マスタデータレース一覧!B3722)+1,2)</f>
        <v>中山</v>
      </c>
      <c r="G237" s="1" t="str">
        <f>MID([1]マスタデータレース一覧!G3722,2,FIND("・",[1]マスタデータレース一覧!G3722)-2)</f>
        <v>芝</v>
      </c>
      <c r="H237" s="2" t="str">
        <f>[1]マスタデータレース一覧!F3722</f>
        <v>1,200</v>
      </c>
      <c r="I237" s="1" t="str">
        <f>MID([1]マスタデータレース一覧!G3722,FIND("・",[1]マスタデータレース一覧!G3722,1)+1,FIND("）",[1]マスタデータレース一覧!G3722,1)-FIND("・",[1]マスタデータレース一覧!G3722,1)-1)</f>
        <v>右外</v>
      </c>
      <c r="J237" s="1" t="str">
        <f>[1]マスタデータレース一覧!E3722</f>
        <v>15時45分</v>
      </c>
      <c r="K237" s="1" t="str">
        <f>MID([1]マスタデータレース一覧!D3722,3,2)</f>
        <v>晴</v>
      </c>
    </row>
    <row r="238" spans="1:11" x14ac:dyDescent="0.4">
      <c r="A238" s="1">
        <f>[1]マスタデータレース一覧!W3738</f>
        <v>297</v>
      </c>
      <c r="B238" s="1" t="str">
        <f>[1]マスタデータレース一覧!C3738</f>
        <v>阪急杯</v>
      </c>
      <c r="C238" s="1" t="str">
        <f>MID([1]マスタデータレース一覧!B3738,1,FIND("）",[1]マスタデータレース一覧!B3738))</f>
        <v>2019年2月24日（日曜）</v>
      </c>
      <c r="D238" s="1" t="str">
        <f>[1]マスタデータレース一覧!I3738</f>
        <v>GⅢ</v>
      </c>
      <c r="E238" s="1" t="str">
        <f>[1]マスタデータレース一覧!H3738</f>
        <v>良</v>
      </c>
      <c r="F238" s="1" t="str">
        <f>MID([1]マスタデータレース一覧!B3738,FIND("回",[1]マスタデータレース一覧!B3738)+1,2)</f>
        <v>阪神</v>
      </c>
      <c r="G238" s="1" t="str">
        <f>MID([1]マスタデータレース一覧!G3738,2,FIND("・",[1]マスタデータレース一覧!G3738)-2)</f>
        <v>芝</v>
      </c>
      <c r="H238" s="2" t="str">
        <f>[1]マスタデータレース一覧!F3738</f>
        <v>1,400</v>
      </c>
      <c r="I238" s="1" t="str">
        <f>MID([1]マスタデータレース一覧!G3738,FIND("・",[1]マスタデータレース一覧!G3738,1)+1,FIND("）",[1]マスタデータレース一覧!G3738,1)-FIND("・",[1]マスタデータレース一覧!G3738,1)-1)</f>
        <v>右</v>
      </c>
      <c r="J238" s="1" t="str">
        <f>[1]マスタデータレース一覧!E3738</f>
        <v>15時35分</v>
      </c>
      <c r="K238" s="1" t="str">
        <f>MID([1]マスタデータレース一覧!D3738,3,2)</f>
        <v>晴</v>
      </c>
    </row>
    <row r="239" spans="1:11" x14ac:dyDescent="0.4">
      <c r="A239" s="1">
        <f>[1]マスタデータレース一覧!W3756</f>
        <v>279</v>
      </c>
      <c r="B239" s="1" t="str">
        <f>[1]マスタデータレース一覧!C3756</f>
        <v>中山記念</v>
      </c>
      <c r="C239" s="1" t="str">
        <f>MID([1]マスタデータレース一覧!B3756,1,FIND("）",[1]マスタデータレース一覧!B3756))</f>
        <v>2019年2月24日（日曜）</v>
      </c>
      <c r="D239" s="1" t="str">
        <f>[1]マスタデータレース一覧!I3756</f>
        <v>GⅡ</v>
      </c>
      <c r="E239" s="1" t="str">
        <f>[1]マスタデータレース一覧!H3756</f>
        <v>良</v>
      </c>
      <c r="F239" s="1" t="str">
        <f>MID([1]マスタデータレース一覧!B3756,FIND("回",[1]マスタデータレース一覧!B3756)+1,2)</f>
        <v>中山</v>
      </c>
      <c r="G239" s="1" t="str">
        <f>MID([1]マスタデータレース一覧!G3756,2,FIND("・",[1]マスタデータレース一覧!G3756)-2)</f>
        <v>芝</v>
      </c>
      <c r="H239" s="2" t="str">
        <f>[1]マスタデータレース一覧!F3756</f>
        <v>1,800</v>
      </c>
      <c r="I239" s="1" t="str">
        <f>MID([1]マスタデータレース一覧!G3756,FIND("・",[1]マスタデータレース一覧!G3756,1)+1,FIND("）",[1]マスタデータレース一覧!G3756,1)-FIND("・",[1]マスタデータレース一覧!G3756,1)-1)</f>
        <v>右</v>
      </c>
      <c r="J239" s="1" t="str">
        <f>[1]マスタデータレース一覧!E3756</f>
        <v>15時45分</v>
      </c>
      <c r="K239" s="1" t="str">
        <f>MID([1]マスタデータレース一覧!D3756,3,2)</f>
        <v>晴</v>
      </c>
    </row>
    <row r="240" spans="1:11" x14ac:dyDescent="0.4">
      <c r="A240" s="1">
        <f>[1]マスタデータレース一覧!W3767</f>
        <v>268</v>
      </c>
      <c r="B240" s="1" t="str">
        <f>[1]マスタデータレース一覧!C3767</f>
        <v>小倉大賞典</v>
      </c>
      <c r="C240" s="1" t="str">
        <f>MID([1]マスタデータレース一覧!B3767,1,FIND("）",[1]マスタデータレース一覧!B3767))</f>
        <v>2019年2月17日（日曜）</v>
      </c>
      <c r="D240" s="1" t="str">
        <f>[1]マスタデータレース一覧!I3767</f>
        <v>GⅢ</v>
      </c>
      <c r="E240" s="1" t="str">
        <f>[1]マスタデータレース一覧!H3767</f>
        <v>良</v>
      </c>
      <c r="F240" s="1" t="str">
        <f>MID([1]マスタデータレース一覧!B3767,FIND("回",[1]マスタデータレース一覧!B3767)+1,2)</f>
        <v>小倉</v>
      </c>
      <c r="G240" s="1" t="str">
        <f>MID([1]マスタデータレース一覧!G3767,2,FIND("・",[1]マスタデータレース一覧!G3767)-2)</f>
        <v>芝</v>
      </c>
      <c r="H240" s="2" t="str">
        <f>[1]マスタデータレース一覧!F3767</f>
        <v>1,800</v>
      </c>
      <c r="I240" s="1" t="str">
        <f>MID([1]マスタデータレース一覧!G3767,FIND("・",[1]マスタデータレース一覧!G3767,1)+1,FIND("）",[1]マスタデータレース一覧!G3767,1)-FIND("・",[1]マスタデータレース一覧!G3767,1)-1)</f>
        <v>右</v>
      </c>
      <c r="J240" s="1" t="str">
        <f>[1]マスタデータレース一覧!E3767</f>
        <v>15時20分</v>
      </c>
      <c r="K240" s="1" t="str">
        <f>MID([1]マスタデータレース一覧!D3767,3,2)</f>
        <v>晴</v>
      </c>
    </row>
    <row r="241" spans="1:11" x14ac:dyDescent="0.4">
      <c r="A241" s="1">
        <f>[1]マスタデータレース一覧!W3781</f>
        <v>254</v>
      </c>
      <c r="B241" s="1" t="str">
        <f>[1]マスタデータレース一覧!C3781</f>
        <v>フェブラリーステークス</v>
      </c>
      <c r="C241" s="1" t="str">
        <f>MID([1]マスタデータレース一覧!B3781,1,FIND("）",[1]マスタデータレース一覧!B3781))</f>
        <v>2019年2月17日（日曜）</v>
      </c>
      <c r="D241" s="1" t="str">
        <f>[1]マスタデータレース一覧!I3781</f>
        <v>GⅠ</v>
      </c>
      <c r="E241" s="1" t="str">
        <f>[1]マスタデータレース一覧!H3781</f>
        <v>良</v>
      </c>
      <c r="F241" s="1" t="str">
        <f>MID([1]マスタデータレース一覧!B3781,FIND("回",[1]マスタデータレース一覧!B3781)+1,2)</f>
        <v>東京</v>
      </c>
      <c r="G241" s="1" t="str">
        <f>MID([1]マスタデータレース一覧!G3781,2,FIND("・",[1]マスタデータレース一覧!G3781)-2)</f>
        <v>ダート</v>
      </c>
      <c r="H241" s="2" t="str">
        <f>[1]マスタデータレース一覧!F3781</f>
        <v>1,600</v>
      </c>
      <c r="I241" s="1" t="str">
        <f>MID([1]マスタデータレース一覧!G3781,FIND("・",[1]マスタデータレース一覧!G3781,1)+1,FIND("）",[1]マスタデータレース一覧!G3781,1)-FIND("・",[1]マスタデータレース一覧!G3781,1)-1)</f>
        <v>左</v>
      </c>
      <c r="J241" s="1" t="str">
        <f>[1]マスタデータレース一覧!E3781</f>
        <v>15時40分</v>
      </c>
      <c r="K241" s="1" t="str">
        <f>MID([1]マスタデータレース一覧!D3781,3,2)</f>
        <v>晴</v>
      </c>
    </row>
    <row r="242" spans="1:11" x14ac:dyDescent="0.4">
      <c r="A242" s="1">
        <f>[1]マスタデータレース一覧!W3795</f>
        <v>240</v>
      </c>
      <c r="B242" s="1" t="str">
        <f>[1]マスタデータレース一覧!C3795</f>
        <v>京都牝馬ステークス</v>
      </c>
      <c r="C242" s="1" t="str">
        <f>MID([1]マスタデータレース一覧!B3795,1,FIND("）",[1]マスタデータレース一覧!B3795))</f>
        <v>2019年2月16日（土曜）</v>
      </c>
      <c r="D242" s="1" t="str">
        <f>[1]マスタデータレース一覧!I3795</f>
        <v>GⅢ</v>
      </c>
      <c r="E242" s="1" t="str">
        <f>[1]マスタデータレース一覧!H3795</f>
        <v>良</v>
      </c>
      <c r="F242" s="1" t="str">
        <f>MID([1]マスタデータレース一覧!B3795,FIND("回",[1]マスタデータレース一覧!B3795)+1,2)</f>
        <v>京都</v>
      </c>
      <c r="G242" s="1" t="str">
        <f>MID([1]マスタデータレース一覧!G3795,2,FIND("・",[1]マスタデータレース一覧!G3795)-2)</f>
        <v>芝</v>
      </c>
      <c r="H242" s="2" t="str">
        <f>[1]マスタデータレース一覧!F3795</f>
        <v>1,400</v>
      </c>
      <c r="I242" s="1" t="str">
        <f>MID([1]マスタデータレース一覧!G3795,FIND("・",[1]マスタデータレース一覧!G3795,1)+1,FIND("）",[1]マスタデータレース一覧!G3795,1)-FIND("・",[1]マスタデータレース一覧!G3795,1)-1)</f>
        <v>右外</v>
      </c>
      <c r="J242" s="1" t="str">
        <f>[1]マスタデータレース一覧!E3795</f>
        <v>15時35分</v>
      </c>
      <c r="K242" s="1" t="str">
        <f>MID([1]マスタデータレース一覧!D3795,3,2)</f>
        <v>晴</v>
      </c>
    </row>
    <row r="243" spans="1:11" x14ac:dyDescent="0.4">
      <c r="A243" s="1">
        <f>[1]マスタデータレース一覧!W3813</f>
        <v>222</v>
      </c>
      <c r="B243" s="1" t="str">
        <f>[1]マスタデータレース一覧!C3813</f>
        <v>ダイヤモンドステークス</v>
      </c>
      <c r="C243" s="1" t="str">
        <f>MID([1]マスタデータレース一覧!B3813,1,FIND("）",[1]マスタデータレース一覧!B3813))</f>
        <v>2019年2月16日（土曜）</v>
      </c>
      <c r="D243" s="1" t="str">
        <f>[1]マスタデータレース一覧!I3813</f>
        <v>GⅢ</v>
      </c>
      <c r="E243" s="1" t="str">
        <f>[1]マスタデータレース一覧!H3813</f>
        <v>良</v>
      </c>
      <c r="F243" s="1" t="str">
        <f>MID([1]マスタデータレース一覧!B3813,FIND("回",[1]マスタデータレース一覧!B3813)+1,2)</f>
        <v>東京</v>
      </c>
      <c r="G243" s="1" t="str">
        <f>MID([1]マスタデータレース一覧!G3813,2,FIND("・",[1]マスタデータレース一覧!G3813)-2)</f>
        <v>芝</v>
      </c>
      <c r="H243" s="2" t="str">
        <f>[1]マスタデータレース一覧!F3813</f>
        <v>3,400</v>
      </c>
      <c r="I243" s="1" t="str">
        <f>MID([1]マスタデータレース一覧!G3813,FIND("・",[1]マスタデータレース一覧!G3813,1)+1,FIND("）",[1]マスタデータレース一覧!G3813,1)-FIND("・",[1]マスタデータレース一覧!G3813,1)-1)</f>
        <v>左</v>
      </c>
      <c r="J243" s="1" t="str">
        <f>[1]マスタデータレース一覧!E3813</f>
        <v>15時45分</v>
      </c>
      <c r="K243" s="1" t="str">
        <f>MID([1]マスタデータレース一覧!D3813,3,2)</f>
        <v>曇</v>
      </c>
    </row>
    <row r="244" spans="1:11" x14ac:dyDescent="0.4">
      <c r="A244" s="1">
        <f>[1]マスタデータレース一覧!W3823</f>
        <v>212</v>
      </c>
      <c r="B244" s="1" t="str">
        <f>[1]マスタデータレース一覧!C3823</f>
        <v>デイリー杯クイーンカップ</v>
      </c>
      <c r="C244" s="1" t="str">
        <f>MID([1]マスタデータレース一覧!B3823,1,FIND("）",[1]マスタデータレース一覧!B3823))</f>
        <v>2019年2月11日（祝日・月曜）</v>
      </c>
      <c r="D244" s="1" t="str">
        <f>[1]マスタデータレース一覧!I3823</f>
        <v>GⅢ</v>
      </c>
      <c r="E244" s="1" t="str">
        <f>[1]マスタデータレース一覧!H3823</f>
        <v>良</v>
      </c>
      <c r="F244" s="1" t="str">
        <f>MID([1]マスタデータレース一覧!B3823,FIND("回",[1]マスタデータレース一覧!B3823)+1,2)</f>
        <v>東京</v>
      </c>
      <c r="G244" s="1" t="str">
        <f>MID([1]マスタデータレース一覧!G3823,2,FIND("・",[1]マスタデータレース一覧!G3823)-2)</f>
        <v>芝</v>
      </c>
      <c r="H244" s="2" t="str">
        <f>[1]マスタデータレース一覧!F3823</f>
        <v>1,600</v>
      </c>
      <c r="I244" s="1" t="str">
        <f>MID([1]マスタデータレース一覧!G3823,FIND("・",[1]マスタデータレース一覧!G3823,1)+1,FIND("）",[1]マスタデータレース一覧!G3823,1)-FIND("・",[1]マスタデータレース一覧!G3823,1)-1)</f>
        <v>左</v>
      </c>
      <c r="J244" s="1" t="str">
        <f>[1]マスタデータレース一覧!E3823</f>
        <v>15時45分</v>
      </c>
      <c r="K244" s="1" t="str">
        <f>MID([1]マスタデータレース一覧!D3823,3,2)</f>
        <v>曇</v>
      </c>
    </row>
    <row r="245" spans="1:11" x14ac:dyDescent="0.4">
      <c r="A245" s="1">
        <f>[1]マスタデータレース一覧!W3832</f>
        <v>203</v>
      </c>
      <c r="B245" s="1" t="str">
        <f>[1]マスタデータレース一覧!C3832</f>
        <v>農林水産省賞典京都記念</v>
      </c>
      <c r="C245" s="1" t="str">
        <f>MID([1]マスタデータレース一覧!B3832,1,FIND("）",[1]マスタデータレース一覧!B3832))</f>
        <v>2019年2月10日（日曜）</v>
      </c>
      <c r="D245" s="1" t="str">
        <f>[1]マスタデータレース一覧!I3832</f>
        <v>GⅡ</v>
      </c>
      <c r="E245" s="1" t="str">
        <f>[1]マスタデータレース一覧!H3832</f>
        <v>良</v>
      </c>
      <c r="F245" s="1" t="str">
        <f>MID([1]マスタデータレース一覧!B3832,FIND("回",[1]マスタデータレース一覧!B3832)+1,2)</f>
        <v>京都</v>
      </c>
      <c r="G245" s="1" t="str">
        <f>MID([1]マスタデータレース一覧!G3832,2,FIND("・",[1]マスタデータレース一覧!G3832)-2)</f>
        <v>芝</v>
      </c>
      <c r="H245" s="2" t="str">
        <f>[1]マスタデータレース一覧!F3832</f>
        <v>2,200</v>
      </c>
      <c r="I245" s="1" t="str">
        <f>MID([1]マスタデータレース一覧!G3832,FIND("・",[1]マスタデータレース一覧!G3832,1)+1,FIND("）",[1]マスタデータレース一覧!G3832,1)-FIND("・",[1]マスタデータレース一覧!G3832,1)-1)</f>
        <v>右外</v>
      </c>
      <c r="J245" s="1" t="str">
        <f>[1]マスタデータレース一覧!E3832</f>
        <v>15時35分</v>
      </c>
      <c r="K245" s="1" t="str">
        <f>MID([1]マスタデータレース一覧!D3832,3,2)</f>
        <v>晴</v>
      </c>
    </row>
    <row r="246" spans="1:11" x14ac:dyDescent="0.4">
      <c r="A246" s="1">
        <f>[1]マスタデータレース一覧!W3844</f>
        <v>191</v>
      </c>
      <c r="B246" s="1" t="str">
        <f>[1]マスタデータレース一覧!C3844</f>
        <v>共同通信杯</v>
      </c>
      <c r="C246" s="1" t="str">
        <f>MID([1]マスタデータレース一覧!B3844,1,FIND("）",[1]マスタデータレース一覧!B3844))</f>
        <v>2019年2月10日（日曜）</v>
      </c>
      <c r="D246" s="1" t="str">
        <f>[1]マスタデータレース一覧!I3844</f>
        <v>GⅢ</v>
      </c>
      <c r="E246" s="1" t="str">
        <f>[1]マスタデータレース一覧!H3844</f>
        <v>良</v>
      </c>
      <c r="F246" s="1" t="str">
        <f>MID([1]マスタデータレース一覧!B3844,FIND("回",[1]マスタデータレース一覧!B3844)+1,2)</f>
        <v>東京</v>
      </c>
      <c r="G246" s="1" t="str">
        <f>MID([1]マスタデータレース一覧!G3844,2,FIND("・",[1]マスタデータレース一覧!G3844)-2)</f>
        <v>芝</v>
      </c>
      <c r="H246" s="2" t="str">
        <f>[1]マスタデータレース一覧!F3844</f>
        <v>1,800</v>
      </c>
      <c r="I246" s="1" t="str">
        <f>MID([1]マスタデータレース一覧!G3844,FIND("・",[1]マスタデータレース一覧!G3844,1)+1,FIND("）",[1]マスタデータレース一覧!G3844,1)-FIND("・",[1]マスタデータレース一覧!G3844,1)-1)</f>
        <v>左</v>
      </c>
      <c r="J246" s="1" t="str">
        <f>[1]マスタデータレース一覧!E3844</f>
        <v>15時45分</v>
      </c>
      <c r="K246" s="1" t="str">
        <f>MID([1]マスタデータレース一覧!D3844,3,2)</f>
        <v>晴</v>
      </c>
    </row>
    <row r="247" spans="1:11" x14ac:dyDescent="0.4">
      <c r="A247" s="1">
        <f>[1]マスタデータレース一覧!W3851</f>
        <v>184</v>
      </c>
      <c r="B247" s="1" t="str">
        <f>[1]マスタデータレース一覧!C3851</f>
        <v>きさらぎ賞</v>
      </c>
      <c r="C247" s="1" t="str">
        <f>MID([1]マスタデータレース一覧!B3851,1,FIND("）",[1]マスタデータレース一覧!B3851))</f>
        <v>2019年2月3日（日曜）</v>
      </c>
      <c r="D247" s="1" t="str">
        <f>[1]マスタデータレース一覧!I3851</f>
        <v>GⅢ</v>
      </c>
      <c r="E247" s="1" t="str">
        <f>[1]マスタデータレース一覧!H3851</f>
        <v>良</v>
      </c>
      <c r="F247" s="1" t="str">
        <f>MID([1]マスタデータレース一覧!B3851,FIND("回",[1]マスタデータレース一覧!B3851)+1,2)</f>
        <v>京都</v>
      </c>
      <c r="G247" s="1" t="str">
        <f>MID([1]マスタデータレース一覧!G3851,2,FIND("・",[1]マスタデータレース一覧!G3851)-2)</f>
        <v>芝</v>
      </c>
      <c r="H247" s="2" t="str">
        <f>[1]マスタデータレース一覧!F3851</f>
        <v>1,800</v>
      </c>
      <c r="I247" s="1" t="str">
        <f>MID([1]マスタデータレース一覧!G3851,FIND("・",[1]マスタデータレース一覧!G3851,1)+1,FIND("）",[1]マスタデータレース一覧!G3851,1)-FIND("・",[1]マスタデータレース一覧!G3851,1)-1)</f>
        <v>右外</v>
      </c>
      <c r="J247" s="1" t="str">
        <f>[1]マスタデータレース一覧!E3851</f>
        <v>15時35分</v>
      </c>
      <c r="K247" s="1" t="str">
        <f>MID([1]マスタデータレース一覧!D3851,3,2)</f>
        <v>雨</v>
      </c>
    </row>
    <row r="248" spans="1:11" x14ac:dyDescent="0.4">
      <c r="A248" s="1">
        <f>[1]マスタデータレース一覧!W3859</f>
        <v>176</v>
      </c>
      <c r="B248" s="1" t="str">
        <f>[1]マスタデータレース一覧!C3859</f>
        <v>東京新聞杯</v>
      </c>
      <c r="C248" s="1" t="str">
        <f>MID([1]マスタデータレース一覧!B3859,1,FIND("）",[1]マスタデータレース一覧!B3859))</f>
        <v>2019年2月3日（日曜）</v>
      </c>
      <c r="D248" s="1" t="str">
        <f>[1]マスタデータレース一覧!I3859</f>
        <v>GⅢ</v>
      </c>
      <c r="E248" s="1" t="str">
        <f>[1]マスタデータレース一覧!H3859</f>
        <v>良</v>
      </c>
      <c r="F248" s="1" t="str">
        <f>MID([1]マスタデータレース一覧!B3859,FIND("回",[1]マスタデータレース一覧!B3859)+1,2)</f>
        <v>東京</v>
      </c>
      <c r="G248" s="1" t="str">
        <f>MID([1]マスタデータレース一覧!G3859,2,FIND("・",[1]マスタデータレース一覧!G3859)-2)</f>
        <v>芝</v>
      </c>
      <c r="H248" s="2" t="str">
        <f>[1]マスタデータレース一覧!F3859</f>
        <v>1,600</v>
      </c>
      <c r="I248" s="1" t="str">
        <f>MID([1]マスタデータレース一覧!G3859,FIND("・",[1]マスタデータレース一覧!G3859,1)+1,FIND("）",[1]マスタデータレース一覧!G3859,1)-FIND("・",[1]マスタデータレース一覧!G3859,1)-1)</f>
        <v>左</v>
      </c>
      <c r="J248" s="1" t="str">
        <f>[1]マスタデータレース一覧!E3859</f>
        <v>15時45分</v>
      </c>
      <c r="K248" s="1" t="str">
        <f>MID([1]マスタデータレース一覧!D3859,3,2)</f>
        <v>晴</v>
      </c>
    </row>
    <row r="249" spans="1:11" x14ac:dyDescent="0.4">
      <c r="A249" s="1">
        <f>[1]マスタデータレース一覧!W3874</f>
        <v>161</v>
      </c>
      <c r="B249" s="1" t="str">
        <f>[1]マスタデータレース一覧!C3874</f>
        <v>シルクロードステークス</v>
      </c>
      <c r="C249" s="1" t="str">
        <f>MID([1]マスタデータレース一覧!B3874,1,FIND("）",[1]マスタデータレース一覧!B3874))</f>
        <v>2019年1月27日（日曜）</v>
      </c>
      <c r="D249" s="1" t="str">
        <f>[1]マスタデータレース一覧!I3874</f>
        <v>GⅢ</v>
      </c>
      <c r="E249" s="1" t="str">
        <f>[1]マスタデータレース一覧!H3874</f>
        <v>良</v>
      </c>
      <c r="F249" s="1" t="str">
        <f>MID([1]マスタデータレース一覧!B3874,FIND("回",[1]マスタデータレース一覧!B3874)+1,2)</f>
        <v>京都</v>
      </c>
      <c r="G249" s="1" t="str">
        <f>MID([1]マスタデータレース一覧!G3874,2,FIND("・",[1]マスタデータレース一覧!G3874)-2)</f>
        <v>芝</v>
      </c>
      <c r="H249" s="2" t="str">
        <f>[1]マスタデータレース一覧!F3874</f>
        <v>1,200</v>
      </c>
      <c r="I249" s="1" t="str">
        <f>MID([1]マスタデータレース一覧!G3874,FIND("・",[1]マスタデータレース一覧!G3874,1)+1,FIND("）",[1]マスタデータレース一覧!G3874,1)-FIND("・",[1]マスタデータレース一覧!G3874,1)-1)</f>
        <v>右</v>
      </c>
      <c r="J249" s="1" t="str">
        <f>[1]マスタデータレース一覧!E3874</f>
        <v>15時35分</v>
      </c>
      <c r="K249" s="1" t="str">
        <f>MID([1]マスタデータレース一覧!D3874,3,2)</f>
        <v>晴</v>
      </c>
    </row>
    <row r="250" spans="1:11" x14ac:dyDescent="0.4">
      <c r="A250" s="1">
        <f>[1]マスタデータレース一覧!W3892</f>
        <v>143</v>
      </c>
      <c r="B250" s="1" t="str">
        <f>[1]マスタデータレース一覧!C3892</f>
        <v>根岸ステークス</v>
      </c>
      <c r="C250" s="1" t="str">
        <f>MID([1]マスタデータレース一覧!B3892,1,FIND("）",[1]マスタデータレース一覧!B3892))</f>
        <v>2019年1月27日（日曜）</v>
      </c>
      <c r="D250" s="1" t="str">
        <f>[1]マスタデータレース一覧!I3892</f>
        <v>GⅢ</v>
      </c>
      <c r="E250" s="1" t="str">
        <f>[1]マスタデータレース一覧!H3892</f>
        <v>良</v>
      </c>
      <c r="F250" s="1" t="str">
        <f>MID([1]マスタデータレース一覧!B3892,FIND("回",[1]マスタデータレース一覧!B3892)+1,2)</f>
        <v>東京</v>
      </c>
      <c r="G250" s="1" t="str">
        <f>MID([1]マスタデータレース一覧!G3892,2,FIND("・",[1]マスタデータレース一覧!G3892)-2)</f>
        <v>ダート</v>
      </c>
      <c r="H250" s="2" t="str">
        <f>[1]マスタデータレース一覧!F3892</f>
        <v>1,400</v>
      </c>
      <c r="I250" s="1" t="str">
        <f>MID([1]マスタデータレース一覧!G3892,FIND("・",[1]マスタデータレース一覧!G3892,1)+1,FIND("）",[1]マスタデータレース一覧!G3892,1)-FIND("・",[1]マスタデータレース一覧!G3892,1)-1)</f>
        <v>左</v>
      </c>
      <c r="J250" s="1" t="str">
        <f>[1]マスタデータレース一覧!E3892</f>
        <v>15時45分</v>
      </c>
      <c r="K250" s="1" t="str">
        <f>MID([1]マスタデータレース一覧!D3892,3,2)</f>
        <v>晴</v>
      </c>
    </row>
    <row r="251" spans="1:11" x14ac:dyDescent="0.4">
      <c r="A251" s="1">
        <f>[1]マスタデータレース一覧!W3908</f>
        <v>127</v>
      </c>
      <c r="B251" s="1" t="str">
        <f>[1]マスタデータレース一覧!C3908</f>
        <v>農林水産省賞典愛知杯</v>
      </c>
      <c r="C251" s="1" t="str">
        <f>MID([1]マスタデータレース一覧!B3908,1,FIND("）",[1]マスタデータレース一覧!B3908))</f>
        <v>2019年1月26日（土曜）</v>
      </c>
      <c r="D251" s="1" t="str">
        <f>[1]マスタデータレース一覧!I3908</f>
        <v>GⅢ</v>
      </c>
      <c r="E251" s="1" t="str">
        <f>[1]マスタデータレース一覧!H3908</f>
        <v>良</v>
      </c>
      <c r="F251" s="1" t="str">
        <f>MID([1]マスタデータレース一覧!B3908,FIND("回",[1]マスタデータレース一覧!B3908)+1,2)</f>
        <v>中京</v>
      </c>
      <c r="G251" s="1" t="str">
        <f>MID([1]マスタデータレース一覧!G3908,2,FIND("・",[1]マスタデータレース一覧!G3908)-2)</f>
        <v>芝</v>
      </c>
      <c r="H251" s="2" t="str">
        <f>[1]マスタデータレース一覧!F3908</f>
        <v>2,000</v>
      </c>
      <c r="I251" s="1" t="str">
        <f>MID([1]マスタデータレース一覧!G3908,FIND("・",[1]マスタデータレース一覧!G3908,1)+1,FIND("）",[1]マスタデータレース一覧!G3908,1)-FIND("・",[1]マスタデータレース一覧!G3908,1)-1)</f>
        <v>左</v>
      </c>
      <c r="J251" s="1" t="str">
        <f>[1]マスタデータレース一覧!E3908</f>
        <v>15時25分</v>
      </c>
      <c r="K251" s="1" t="str">
        <f>MID([1]マスタデータレース一覧!D3908,3,2)</f>
        <v>晴</v>
      </c>
    </row>
    <row r="252" spans="1:11" x14ac:dyDescent="0.4">
      <c r="A252" s="1">
        <f>[1]マスタデータレース一覧!W3922</f>
        <v>113</v>
      </c>
      <c r="B252" s="1" t="str">
        <f>[1]マスタデータレース一覧!C3922</f>
        <v>東海テレビ杯東海ステークス</v>
      </c>
      <c r="C252" s="1" t="str">
        <f>MID([1]マスタデータレース一覧!B3922,1,FIND("）",[1]マスタデータレース一覧!B3922))</f>
        <v>2019年1月20日（日曜）</v>
      </c>
      <c r="D252" s="1" t="str">
        <f>[1]マスタデータレース一覧!I3922</f>
        <v>GⅡ</v>
      </c>
      <c r="E252" s="1" t="str">
        <f>[1]マスタデータレース一覧!H3922</f>
        <v>良</v>
      </c>
      <c r="F252" s="1" t="str">
        <f>MID([1]マスタデータレース一覧!B3922,FIND("回",[1]マスタデータレース一覧!B3922)+1,2)</f>
        <v>中京</v>
      </c>
      <c r="G252" s="1" t="str">
        <f>MID([1]マスタデータレース一覧!G3922,2,FIND("・",[1]マスタデータレース一覧!G3922)-2)</f>
        <v>ダート</v>
      </c>
      <c r="H252" s="2" t="str">
        <f>[1]マスタデータレース一覧!F3922</f>
        <v>1,800</v>
      </c>
      <c r="I252" s="1" t="str">
        <f>MID([1]マスタデータレース一覧!G3922,FIND("・",[1]マスタデータレース一覧!G3922,1)+1,FIND("）",[1]マスタデータレース一覧!G3922,1)-FIND("・",[1]マスタデータレース一覧!G3922,1)-1)</f>
        <v>左</v>
      </c>
      <c r="J252" s="1" t="str">
        <f>[1]マスタデータレース一覧!E3922</f>
        <v>15時25分</v>
      </c>
      <c r="K252" s="1" t="str">
        <f>MID([1]マスタデータレース一覧!D3922,3,2)</f>
        <v>曇</v>
      </c>
    </row>
    <row r="253" spans="1:11" x14ac:dyDescent="0.4">
      <c r="A253" s="1">
        <f>[1]マスタデータレース一覧!W3935</f>
        <v>100</v>
      </c>
      <c r="B253" s="1" t="str">
        <f>[1]マスタデータレース一覧!C3935</f>
        <v>アメリカジョッキークラブカップ</v>
      </c>
      <c r="C253" s="1" t="str">
        <f>MID([1]マスタデータレース一覧!B3935,1,FIND("）",[1]マスタデータレース一覧!B3935))</f>
        <v>2019年1月20日（日曜）</v>
      </c>
      <c r="D253" s="1" t="str">
        <f>[1]マスタデータレース一覧!I3935</f>
        <v>GⅡ</v>
      </c>
      <c r="E253" s="1" t="str">
        <f>[1]マスタデータレース一覧!H3935</f>
        <v>良</v>
      </c>
      <c r="F253" s="1" t="str">
        <f>MID([1]マスタデータレース一覧!B3935,FIND("回",[1]マスタデータレース一覧!B3935)+1,2)</f>
        <v>中山</v>
      </c>
      <c r="G253" s="1" t="str">
        <f>MID([1]マスタデータレース一覧!G3935,2,FIND("・",[1]マスタデータレース一覧!G3935)-2)</f>
        <v>芝</v>
      </c>
      <c r="H253" s="2" t="str">
        <f>[1]マスタデータレース一覧!F3935</f>
        <v>2,200</v>
      </c>
      <c r="I253" s="1" t="str">
        <f>MID([1]マスタデータレース一覧!G3935,FIND("・",[1]マスタデータレース一覧!G3935,1)+1,FIND("）",[1]マスタデータレース一覧!G3935,1)-FIND("・",[1]マスタデータレース一覧!G3935,1)-1)</f>
        <v>右外</v>
      </c>
      <c r="J253" s="1" t="str">
        <f>[1]マスタデータレース一覧!E3935</f>
        <v>15時45分</v>
      </c>
      <c r="K253" s="1" t="str">
        <f>MID([1]マスタデータレース一覧!D3935,3,2)</f>
        <v>晴</v>
      </c>
    </row>
    <row r="254" spans="1:11" x14ac:dyDescent="0.4">
      <c r="A254" s="1">
        <f>[1]マスタデータレース一覧!W3946</f>
        <v>89</v>
      </c>
      <c r="B254" s="1" t="str">
        <f>[1]マスタデータレース一覧!C3946</f>
        <v>京成杯</v>
      </c>
      <c r="C254" s="1" t="str">
        <f>MID([1]マスタデータレース一覧!B3946,1,FIND("）",[1]マスタデータレース一覧!B3946))</f>
        <v>2019年1月14日（祝日・月曜）</v>
      </c>
      <c r="D254" s="1" t="str">
        <f>[1]マスタデータレース一覧!I3946</f>
        <v>GⅢ</v>
      </c>
      <c r="E254" s="1" t="str">
        <f>[1]マスタデータレース一覧!H3946</f>
        <v>良</v>
      </c>
      <c r="F254" s="1" t="str">
        <f>MID([1]マスタデータレース一覧!B3946,FIND("回",[1]マスタデータレース一覧!B3946)+1,2)</f>
        <v>中山</v>
      </c>
      <c r="G254" s="1" t="str">
        <f>MID([1]マスタデータレース一覧!G3946,2,FIND("・",[1]マスタデータレース一覧!G3946)-2)</f>
        <v>芝</v>
      </c>
      <c r="H254" s="2" t="str">
        <f>[1]マスタデータレース一覧!F3946</f>
        <v>2,000</v>
      </c>
      <c r="I254" s="1" t="str">
        <f>MID([1]マスタデータレース一覧!G3946,FIND("・",[1]マスタデータレース一覧!G3946,1)+1,FIND("）",[1]マスタデータレース一覧!G3946,1)-FIND("・",[1]マスタデータレース一覧!G3946,1)-1)</f>
        <v>右</v>
      </c>
      <c r="J254" s="1" t="str">
        <f>[1]マスタデータレース一覧!E3946</f>
        <v>15時35分</v>
      </c>
      <c r="K254" s="1" t="str">
        <f>MID([1]マスタデータレース一覧!D3946,3,2)</f>
        <v>晴</v>
      </c>
    </row>
    <row r="255" spans="1:11" x14ac:dyDescent="0.4">
      <c r="A255" s="1">
        <f>[1]マスタデータレース一覧!W3958</f>
        <v>77</v>
      </c>
      <c r="B255" s="1" t="str">
        <f>[1]マスタデータレース一覧!C3958</f>
        <v>日経新春杯</v>
      </c>
      <c r="C255" s="1" t="str">
        <f>MID([1]マスタデータレース一覧!B3958,1,FIND("）",[1]マスタデータレース一覧!B3958))</f>
        <v>2019年1月13日（日曜）</v>
      </c>
      <c r="D255" s="1" t="str">
        <f>[1]マスタデータレース一覧!I3958</f>
        <v>GⅡ</v>
      </c>
      <c r="E255" s="1" t="str">
        <f>[1]マスタデータレース一覧!H3958</f>
        <v>良</v>
      </c>
      <c r="F255" s="1" t="str">
        <f>MID([1]マスタデータレース一覧!B3958,FIND("回",[1]マスタデータレース一覧!B3958)+1,2)</f>
        <v>京都</v>
      </c>
      <c r="G255" s="1" t="str">
        <f>MID([1]マスタデータレース一覧!G3958,2,FIND("・",[1]マスタデータレース一覧!G3958)-2)</f>
        <v>芝</v>
      </c>
      <c r="H255" s="2" t="str">
        <f>[1]マスタデータレース一覧!F3958</f>
        <v>2,400</v>
      </c>
      <c r="I255" s="1" t="str">
        <f>MID([1]マスタデータレース一覧!G3958,FIND("・",[1]マスタデータレース一覧!G3958,1)+1,FIND("）",[1]マスタデータレース一覧!G3958,1)-FIND("・",[1]マスタデータレース一覧!G3958,1)-1)</f>
        <v>右外</v>
      </c>
      <c r="J255" s="1" t="str">
        <f>[1]マスタデータレース一覧!E3958</f>
        <v>15時45分</v>
      </c>
      <c r="K255" s="1" t="str">
        <f>MID([1]マスタデータレース一覧!D3958,3,2)</f>
        <v>晴</v>
      </c>
    </row>
    <row r="256" spans="1:11" x14ac:dyDescent="0.4">
      <c r="A256" s="1">
        <f>[1]マスタデータレース一覧!W3974</f>
        <v>61</v>
      </c>
      <c r="B256" s="1" t="str">
        <f>[1]マスタデータレース一覧!C3974</f>
        <v>フェアリーステークス</v>
      </c>
      <c r="C256" s="1" t="str">
        <f>MID([1]マスタデータレース一覧!B3974,1,FIND("）",[1]マスタデータレース一覧!B3974))</f>
        <v>2019年1月12日（土曜）</v>
      </c>
      <c r="D256" s="1" t="str">
        <f>[1]マスタデータレース一覧!I3974</f>
        <v>GⅢ</v>
      </c>
      <c r="E256" s="1" t="str">
        <f>[1]マスタデータレース一覧!H3974</f>
        <v>良</v>
      </c>
      <c r="F256" s="1" t="str">
        <f>MID([1]マスタデータレース一覧!B3974,FIND("回",[1]マスタデータレース一覧!B3974)+1,2)</f>
        <v>中山</v>
      </c>
      <c r="G256" s="1" t="str">
        <f>MID([1]マスタデータレース一覧!G3974,2,FIND("・",[1]マスタデータレース一覧!G3974)-2)</f>
        <v>芝</v>
      </c>
      <c r="H256" s="2" t="str">
        <f>[1]マスタデータレース一覧!F3974</f>
        <v>1,600</v>
      </c>
      <c r="I256" s="1" t="str">
        <f>MID([1]マスタデータレース一覧!G3974,FIND("・",[1]マスタデータレース一覧!G3974,1)+1,FIND("）",[1]マスタデータレース一覧!G3974,1)-FIND("・",[1]マスタデータレース一覧!G3974,1)-1)</f>
        <v>右外</v>
      </c>
      <c r="J256" s="1" t="str">
        <f>[1]マスタデータレース一覧!E3974</f>
        <v>15時35分</v>
      </c>
      <c r="K256" s="1" t="str">
        <f>MID([1]マスタデータレース一覧!D3974,3,2)</f>
        <v>曇</v>
      </c>
    </row>
    <row r="257" spans="1:11" x14ac:dyDescent="0.4">
      <c r="A257" s="1">
        <f>[1]マスタデータレース一覧!W3990</f>
        <v>45</v>
      </c>
      <c r="B257" s="1" t="str">
        <f>[1]マスタデータレース一覧!C3990</f>
        <v>日刊スポーツ賞シンザン記念</v>
      </c>
      <c r="C257" s="1" t="str">
        <f>MID([1]マスタデータレース一覧!B3990,1,FIND("）",[1]マスタデータレース一覧!B3990))</f>
        <v>2019年1月6日（日曜）</v>
      </c>
      <c r="D257" s="1" t="str">
        <f>[1]マスタデータレース一覧!I3990</f>
        <v>GⅢ</v>
      </c>
      <c r="E257" s="1" t="str">
        <f>[1]マスタデータレース一覧!H3990</f>
        <v>良</v>
      </c>
      <c r="F257" s="1" t="str">
        <f>MID([1]マスタデータレース一覧!B3990,FIND("回",[1]マスタデータレース一覧!B3990)+1,2)</f>
        <v>京都</v>
      </c>
      <c r="G257" s="1" t="str">
        <f>MID([1]マスタデータレース一覧!G3990,2,FIND("・",[1]マスタデータレース一覧!G3990)-2)</f>
        <v>芝</v>
      </c>
      <c r="H257" s="2" t="str">
        <f>[1]マスタデータレース一覧!F3990</f>
        <v>1,600</v>
      </c>
      <c r="I257" s="1" t="str">
        <f>MID([1]マスタデータレース一覧!G3990,FIND("・",[1]マスタデータレース一覧!G3990,1)+1,FIND("）",[1]マスタデータレース一覧!G3990,1)-FIND("・",[1]マスタデータレース一覧!G3990,1)-1)</f>
        <v>右外</v>
      </c>
      <c r="J257" s="1" t="str">
        <f>[1]マスタデータレース一覧!E3990</f>
        <v>15時45分</v>
      </c>
      <c r="K257" s="1" t="str">
        <f>MID([1]マスタデータレース一覧!D3990,3,2)</f>
        <v>晴</v>
      </c>
    </row>
    <row r="258" spans="1:11" x14ac:dyDescent="0.4">
      <c r="A258" s="1">
        <f>[1]マスタデータレース一覧!W4002</f>
        <v>33</v>
      </c>
      <c r="B258" s="1" t="str">
        <f>[1]マスタデータレース一覧!C4002</f>
        <v>スポーツニッポン賞京都金杯</v>
      </c>
      <c r="C258" s="1" t="str">
        <f>MID([1]マスタデータレース一覧!B4002,1,FIND("）",[1]マスタデータレース一覧!B4002))</f>
        <v>2019年1月5日（土曜）</v>
      </c>
      <c r="D258" s="1" t="str">
        <f>[1]マスタデータレース一覧!I4002</f>
        <v>GⅢ</v>
      </c>
      <c r="E258" s="1" t="str">
        <f>[1]マスタデータレース一覧!H4002</f>
        <v>良</v>
      </c>
      <c r="F258" s="1" t="str">
        <f>MID([1]マスタデータレース一覧!B4002,FIND("回",[1]マスタデータレース一覧!B4002)+1,2)</f>
        <v>京都</v>
      </c>
      <c r="G258" s="1" t="str">
        <f>MID([1]マスタデータレース一覧!G4002,2,FIND("・",[1]マスタデータレース一覧!G4002)-2)</f>
        <v>芝</v>
      </c>
      <c r="H258" s="2" t="str">
        <f>[1]マスタデータレース一覧!F4002</f>
        <v>1,600</v>
      </c>
      <c r="I258" s="1" t="str">
        <f>MID([1]マスタデータレース一覧!G4002,FIND("・",[1]マスタデータレース一覧!G4002,1)+1,FIND("）",[1]マスタデータレース一覧!G4002,1)-FIND("・",[1]マスタデータレース一覧!G4002,1)-1)</f>
        <v>右外</v>
      </c>
      <c r="J258" s="1" t="str">
        <f>[1]マスタデータレース一覧!E4002</f>
        <v>15時45分</v>
      </c>
      <c r="K258" s="1" t="str">
        <f>MID([1]マスタデータレース一覧!D4002,3,2)</f>
        <v>晴</v>
      </c>
    </row>
    <row r="259" spans="1:11" x14ac:dyDescent="0.4">
      <c r="A259" s="1">
        <f>[1]マスタデータレース一覧!W4019</f>
        <v>16</v>
      </c>
      <c r="B259" s="1" t="str">
        <f>[1]マスタデータレース一覧!C4019</f>
        <v>日刊スポーツ賞中山金杯</v>
      </c>
      <c r="C259" s="1" t="str">
        <f>MID([1]マスタデータレース一覧!B4019,1,FIND("）",[1]マスタデータレース一覧!B4019))</f>
        <v>2019年1月5日（土曜）</v>
      </c>
      <c r="D259" s="1" t="str">
        <f>[1]マスタデータレース一覧!I4019</f>
        <v>GⅢ</v>
      </c>
      <c r="E259" s="1" t="str">
        <f>[1]マスタデータレース一覧!H4019</f>
        <v>良</v>
      </c>
      <c r="F259" s="1" t="str">
        <f>MID([1]マスタデータレース一覧!B4019,FIND("回",[1]マスタデータレース一覧!B4019)+1,2)</f>
        <v>中山</v>
      </c>
      <c r="G259" s="1" t="str">
        <f>MID([1]マスタデータレース一覧!G4019,2,FIND("・",[1]マスタデータレース一覧!G4019)-2)</f>
        <v>芝</v>
      </c>
      <c r="H259" s="2" t="str">
        <f>[1]マスタデータレース一覧!F4019</f>
        <v>2,000</v>
      </c>
      <c r="I259" s="1" t="str">
        <f>MID([1]マスタデータレース一覧!G4019,FIND("・",[1]マスタデータレース一覧!G4019,1)+1,FIND("）",[1]マスタデータレース一覧!G4019,1)-FIND("・",[1]マスタデータレース一覧!G4019,1)-1)</f>
        <v>右</v>
      </c>
      <c r="J259" s="1" t="str">
        <f>[1]マスタデータレース一覧!E4019</f>
        <v>15時35分</v>
      </c>
      <c r="K259" s="1" t="str">
        <f>MID([1]マスタデータレース一覧!D4019,3,2)</f>
        <v>晴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2190468</dc:creator>
  <cp:lastModifiedBy>2190468</cp:lastModifiedBy>
  <dcterms:created xsi:type="dcterms:W3CDTF">2021-07-25T13:37:56Z</dcterms:created>
  <dcterms:modified xsi:type="dcterms:W3CDTF">2021-07-25T13:41:34Z</dcterms:modified>
</cp:coreProperties>
</file>