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uto6\Documents\My3DPrinter\Docs\"/>
    </mc:Choice>
  </mc:AlternateContent>
  <xr:revisionPtr revIDLastSave="0" documentId="13_ncr:1_{1D16BA85-A0BC-4847-BD3F-68C79C13911E}" xr6:coauthVersionLast="46" xr6:coauthVersionMax="46" xr10:uidLastSave="{00000000-0000-0000-0000-000000000000}"/>
  <bookViews>
    <workbookView xWindow="41730" yWindow="3705" windowWidth="14400" windowHeight="7515" xr2:uid="{00000000-000D-0000-FFFF-FFFF00000000}"/>
  </bookViews>
  <sheets>
    <sheet name="Sheet1" sheetId="1" r:id="rId1"/>
  </sheets>
  <definedNames>
    <definedName name="_xlnm._FilterDatabase" localSheetId="0" hidden="1">Sheet1!$A$3:$H$7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E5" i="1"/>
  <c r="E10" i="1"/>
  <c r="E11" i="1"/>
  <c r="E13" i="1"/>
  <c r="E14" i="1"/>
  <c r="E15" i="1"/>
  <c r="E16" i="1"/>
  <c r="E9" i="1"/>
  <c r="E8" i="1"/>
  <c r="E7" i="1"/>
  <c r="E4" i="1"/>
  <c r="E6" i="1"/>
  <c r="F1" i="1" l="1"/>
</calcChain>
</file>

<file path=xl/sharedStrings.xml><?xml version="1.0" encoding="utf-8"?>
<sst xmlns="http://schemas.openxmlformats.org/spreadsheetml/2006/main" count="52" uniqueCount="48">
  <si>
    <t>品目</t>
    <rPh sb="0" eb="2">
      <t>ヒンモク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</si>
  <si>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</si>
  <si>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</si>
  <si>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</si>
  <si>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</si>
  <si>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NEMA14</t>
    <phoneticPr fontId="1"/>
  </si>
  <si>
    <t>アルミフレーム</t>
    <phoneticPr fontId="1"/>
  </si>
  <si>
    <t>HFS3-1515-150</t>
    <phoneticPr fontId="1"/>
  </si>
  <si>
    <t>単価</t>
    <rPh sb="0" eb="2">
      <t>タンカ</t>
    </rPh>
    <phoneticPr fontId="1"/>
  </si>
  <si>
    <t>総額</t>
    <rPh sb="0" eb="2">
      <t>ソウガク</t>
    </rPh>
    <phoneticPr fontId="1"/>
  </si>
  <si>
    <t>url</t>
    <phoneticPr fontId="1"/>
  </si>
  <si>
    <t>スライドレール</t>
    <phoneticPr fontId="1"/>
  </si>
  <si>
    <t>LML9B</t>
    <phoneticPr fontId="1"/>
  </si>
  <si>
    <t>http://www.skysmotor.com/goods-20-Nema-14-%E3%83%90%E3%82%A4%E3%83%9D%E3%83%BC%E3%83%A9%E3%82%B9%E3%83%86%E3%83%83%E3%83%94%E3%83%B3%E3%82%B0%E3%83%A2%E3%83%BC%E3%82%BF%E3%83%BC-18%C2%B040Ncm-567ozin-15A-42V-35x35x52mm-4-%E3%83%AF%E3%82%A4%E3%83%A4%E3%83%BC.html</t>
    <phoneticPr fontId="1"/>
  </si>
  <si>
    <t>購入先</t>
    <rPh sb="0" eb="3">
      <t>コウニュウサキ</t>
    </rPh>
    <phoneticPr fontId="1"/>
  </si>
  <si>
    <t>SKYSMotor</t>
    <phoneticPr fontId="1"/>
  </si>
  <si>
    <t>Amazon</t>
    <phoneticPr fontId="1"/>
  </si>
  <si>
    <t>misumi</t>
    <phoneticPr fontId="1"/>
  </si>
  <si>
    <t>https://ja.aliexpress.com/item/4001050145015.html?spm=a2g0o.search0304.0.0.7cef4ed7BVZBix&amp;algo_pvid=194702fd-035b-4c34-bf99-2241f0dc8285&amp;algo_exp_id=194702fd-035b-4c34-bf99-2241f0dc8285-0</t>
  </si>
  <si>
    <t>BTT SKR MINI E3 V2.0</t>
    <phoneticPr fontId="1"/>
  </si>
  <si>
    <t>AliExpress</t>
    <phoneticPr fontId="1"/>
  </si>
  <si>
    <t>PC</t>
    <phoneticPr fontId="1"/>
  </si>
  <si>
    <t>Raspberry Pi 3 B</t>
    <phoneticPr fontId="1"/>
  </si>
  <si>
    <t>RS</t>
    <phoneticPr fontId="1"/>
  </si>
  <si>
    <t>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</t>
    <phoneticPr fontId="1"/>
  </si>
  <si>
    <t>XYモータ</t>
    <phoneticPr fontId="1"/>
  </si>
  <si>
    <t>Zモータ</t>
    <phoneticPr fontId="1"/>
  </si>
  <si>
    <t>NEMA17 with Screw</t>
    <phoneticPr fontId="1"/>
  </si>
  <si>
    <t>https://www.amazon.com/Iverntech-Stepper-Integrated-Printers-Machine/dp/B07YQRCHW7?th=1</t>
  </si>
  <si>
    <t>電源基板</t>
    <rPh sb="0" eb="2">
      <t>デンゲン</t>
    </rPh>
    <rPh sb="2" eb="4">
      <t>キバン</t>
    </rPh>
    <phoneticPr fontId="1"/>
  </si>
  <si>
    <t>プリンタ基板</t>
    <rPh sb="4" eb="6">
      <t>キバン</t>
    </rPh>
    <phoneticPr fontId="1"/>
  </si>
  <si>
    <t>https://www.omc-stepperonline.com/nema-14-bipolar-1-8deg-23ncm-32-6oz-in-0-5a-7-5v-35x35x42mm-4-wires.html</t>
  </si>
  <si>
    <t>LRS-100-24</t>
    <phoneticPr fontId="1"/>
  </si>
  <si>
    <t>chip1stop</t>
    <phoneticPr fontId="1"/>
  </si>
  <si>
    <t>https://www.amazon.co.jp/-/en/Dewin-Buck-Converter-Voltage-converter/dp/B07L98VPQ9</t>
  </si>
  <si>
    <t>Dewin Buck Converter 24V to 5V</t>
    <phoneticPr fontId="1"/>
  </si>
  <si>
    <t>DCDC</t>
    <phoneticPr fontId="1"/>
  </si>
  <si>
    <t>ヒーター用ケーブル</t>
    <rPh sb="4" eb="5">
      <t>ヨウ</t>
    </rPh>
    <phoneticPr fontId="1"/>
  </si>
  <si>
    <t>3d printer cartridge heater V/W Heater Cable Length: 1 m</t>
    <phoneticPr fontId="1"/>
  </si>
  <si>
    <t>https://www.amazon.co.jp/3D%E3%83%97%E3%83%AA%E3%83%B3%E3%82%BF%E3%83%BC-%E3%82%AB%E3%83%BC%E3%83%88%E3%83%AA%E3%83%83%E3%82%B8%E3%83%92%E3%83%BC%E3%82%BF%E3%83%BC-24V-%E3%83%92%E3%83%BC%E3%82%BF%E3%83%BC-%E3%82%B1%E3%83%BC%E3%83%96%E3%83%AB%E9%95%B7%EF%BC%9A1m/dp/B073XH5NDH</t>
  </si>
  <si>
    <t>https://www.aliexpress.com/i/32888737278.html</t>
  </si>
  <si>
    <t>ホットエンド</t>
    <phoneticPr fontId="1"/>
  </si>
  <si>
    <t>Threaded v6 Hotend kit 24V</t>
    <phoneticPr fontId="1"/>
  </si>
  <si>
    <t>リレー</t>
    <phoneticPr fontId="1"/>
  </si>
  <si>
    <t>ED24D3</t>
    <phoneticPr fontId="1"/>
  </si>
  <si>
    <t>https://www.mouser.jp/ProductDetail/Sensata/ED24D3?qs=sGAEpiMZZMtox2qOsdqmC8isG%2FaSMAiqcaWRAaUORAM%3D</t>
  </si>
  <si>
    <t>MOUSER</t>
    <phoneticPr fontId="1"/>
  </si>
  <si>
    <t>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</si>
</sst>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3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" TargetMode="External"/><Relationship Id="rId2" Type="http://schemas.openxmlformats.org/officeDocument/2006/relationships/hyperlink" Target="http://www.skysmotor.com/goods-20-Nema-14-%E3%83%90%E3%82%A4%E3%83%9D%E3%83%BC%E3%83%A9%E3%82%B9%E3%83%86%E3%83%83%E3%83%94%E3%83%B3%E3%82%B0%E3%83%A2%E3%83%BC%E3%82%BF%E3%83%BC-18%C2%B040Ncm-567ozin-15A-42V-35x35x52mm-4-%E3%83%AF%E3%82%A4%E3%83%A4%E3%83%BC.html" TargetMode="External"/><Relationship Id="rId1" Type="http://schemas.openxmlformats.org/officeDocument/2006/relationships/hyperlink" Target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4" workbookViewId="0">
      <selection activeCell="B9" sqref="B9"/>
    </sheetView>
  </sheetViews>
  <sheetFormatPr defaultRowHeight="18"/>
  <cols>
    <col min="1" max="1" width="16.9140625" customWidth="1"/>
    <col min="2" max="2" width="29.83203125" customWidth="1"/>
    <col min="6" max="6" width="10.83203125" customWidth="1"/>
    <col min="7" max="7" width="12.6640625" customWidth="1"/>
  </cols>
  <sheetData>
    <row r="1" spans="1:8">
      <c r="E1" t="s">
        <v>9</v>
      </c>
      <c r="F1">
        <f>SUM(E:E)</f>
        <v>38920</v>
      </c>
    </row>
    <row r="2" spans="1:8">
      <c r="G2" s="1"/>
    </row>
    <row r="3" spans="1:8">
      <c r="A3" t="s">
        <v>0</v>
      </c>
      <c r="B3" t="s">
        <v>1</v>
      </c>
      <c r="C3" t="s">
        <v>2</v>
      </c>
      <c r="D3" t="s">
        <v>8</v>
      </c>
      <c r="E3" t="s">
        <v>3</v>
      </c>
      <c r="F3" t="s">
        <v>14</v>
      </c>
      <c r="G3" t="s">
        <v>4</v>
      </c>
      <c r="H3" t="s">
        <v>10</v>
      </c>
    </row>
    <row r="4" spans="1:8">
      <c r="A4" t="s">
        <v>25</v>
      </c>
      <c r="B4" t="s">
        <v>5</v>
      </c>
      <c r="C4">
        <v>2</v>
      </c>
      <c r="D4">
        <v>2510</v>
      </c>
      <c r="E4">
        <f>C4*D4</f>
        <v>5020</v>
      </c>
      <c r="F4" t="s">
        <v>15</v>
      </c>
      <c r="G4" s="1" t="s">
        <v>13</v>
      </c>
      <c r="H4" t="s">
        <v>31</v>
      </c>
    </row>
    <row r="5" spans="1:8">
      <c r="A5" t="s">
        <v>26</v>
      </c>
      <c r="B5" t="s">
        <v>27</v>
      </c>
      <c r="C5">
        <v>1</v>
      </c>
      <c r="D5">
        <v>3333</v>
      </c>
      <c r="E5">
        <f>C5*D5</f>
        <v>3333</v>
      </c>
      <c r="F5" t="s">
        <v>16</v>
      </c>
      <c r="H5" t="s">
        <v>28</v>
      </c>
    </row>
    <row r="6" spans="1:8">
      <c r="A6" t="s">
        <v>6</v>
      </c>
      <c r="B6" t="s">
        <v>7</v>
      </c>
      <c r="C6">
        <v>13</v>
      </c>
      <c r="D6">
        <v>240</v>
      </c>
      <c r="E6">
        <f>C6*D6</f>
        <v>3120</v>
      </c>
      <c r="F6" t="s">
        <v>17</v>
      </c>
    </row>
    <row r="7" spans="1:8">
      <c r="A7" t="s">
        <v>11</v>
      </c>
      <c r="B7" t="s">
        <v>12</v>
      </c>
      <c r="C7">
        <v>5</v>
      </c>
      <c r="D7">
        <v>1789</v>
      </c>
      <c r="E7">
        <f>C7*D7</f>
        <v>8945</v>
      </c>
      <c r="F7" t="s">
        <v>16</v>
      </c>
    </row>
    <row r="8" spans="1:8">
      <c r="A8" t="s">
        <v>30</v>
      </c>
      <c r="B8" t="s">
        <v>19</v>
      </c>
      <c r="C8">
        <v>1</v>
      </c>
      <c r="D8">
        <v>5470</v>
      </c>
      <c r="E8">
        <f>C8*D8</f>
        <v>5470</v>
      </c>
      <c r="F8" t="s">
        <v>20</v>
      </c>
      <c r="H8" t="s">
        <v>18</v>
      </c>
    </row>
    <row r="9" spans="1:8">
      <c r="A9" t="s">
        <v>21</v>
      </c>
      <c r="B9" t="s">
        <v>22</v>
      </c>
      <c r="C9">
        <v>1</v>
      </c>
      <c r="D9">
        <v>4231</v>
      </c>
      <c r="E9">
        <f>C9*D9</f>
        <v>4231</v>
      </c>
      <c r="F9" t="s">
        <v>23</v>
      </c>
      <c r="H9" s="1" t="s">
        <v>24</v>
      </c>
    </row>
    <row r="10" spans="1:8">
      <c r="A10" t="s">
        <v>29</v>
      </c>
      <c r="B10" t="s">
        <v>32</v>
      </c>
      <c r="C10">
        <v>1</v>
      </c>
      <c r="D10" s="2">
        <v>2100</v>
      </c>
      <c r="E10">
        <f t="shared" ref="E10:E16" si="0">C10*D10</f>
        <v>2100</v>
      </c>
      <c r="F10" t="s">
        <v>33</v>
      </c>
      <c r="H10" s="1" t="s">
        <v>47</v>
      </c>
    </row>
    <row r="11" spans="1:8">
      <c r="A11" t="s">
        <v>36</v>
      </c>
      <c r="B11" t="s">
        <v>35</v>
      </c>
      <c r="C11">
        <v>1</v>
      </c>
      <c r="D11">
        <v>1679</v>
      </c>
      <c r="E11">
        <f t="shared" si="0"/>
        <v>1679</v>
      </c>
      <c r="F11" t="s">
        <v>16</v>
      </c>
      <c r="H11" t="s">
        <v>34</v>
      </c>
    </row>
    <row r="12" spans="1:8">
      <c r="A12" t="s">
        <v>37</v>
      </c>
      <c r="B12" t="s">
        <v>38</v>
      </c>
      <c r="C12">
        <v>1</v>
      </c>
      <c r="D12">
        <f>620+410</f>
        <v>1030</v>
      </c>
      <c r="E12">
        <f t="shared" si="0"/>
        <v>1030</v>
      </c>
      <c r="F12" t="s">
        <v>16</v>
      </c>
      <c r="H12" t="s">
        <v>39</v>
      </c>
    </row>
    <row r="13" spans="1:8">
      <c r="A13" t="s">
        <v>41</v>
      </c>
      <c r="B13" t="s">
        <v>42</v>
      </c>
      <c r="C13">
        <v>1</v>
      </c>
      <c r="D13">
        <v>2174</v>
      </c>
      <c r="E13">
        <f t="shared" si="0"/>
        <v>2174</v>
      </c>
      <c r="F13" t="s">
        <v>20</v>
      </c>
      <c r="H13" t="s">
        <v>40</v>
      </c>
    </row>
    <row r="14" spans="1:8">
      <c r="A14" t="s">
        <v>43</v>
      </c>
      <c r="B14" t="s">
        <v>44</v>
      </c>
      <c r="C14">
        <v>1</v>
      </c>
      <c r="D14">
        <v>1818</v>
      </c>
      <c r="E14">
        <f t="shared" si="0"/>
        <v>1818</v>
      </c>
      <c r="F14" t="s">
        <v>46</v>
      </c>
      <c r="H14" t="s">
        <v>45</v>
      </c>
    </row>
    <row r="15" spans="1:8">
      <c r="E15">
        <f t="shared" si="0"/>
        <v>0</v>
      </c>
    </row>
    <row r="16" spans="1:8">
      <c r="E16">
        <f t="shared" si="0"/>
        <v>0</v>
      </c>
    </row>
  </sheetData>
  <autoFilter ref="A3:H6" xr:uid="{194F0E66-60CF-4092-AC0F-95E91A2C0CC0}"/>
  <phoneticPr fontId="1"/>
  <hyperlinks>
    <hyperlink ref="H9" r:id="rId1" display="https://jp.rs-online.com/web/p/raspberry-pi/1828034/?cm_mmc=JP-PPC-DS3A-_-yahoo-_-3_JP_JP_Raspberry+Pi_Raspberry+Pi_Exact-_-Raspberry+Pi+-+Raspberry+Pi+-+1828034-_-raspberry+pi+3+model+b&amp;matchtype=e&amp;kwd-360864490957&amp;yclid=YSS.1000425012.EAIaIQobChMIzp2E3oqv9AIVEVVgCh3D_gc_EAAYASAAEgJLxfD_BwE&amp;gclid=CNex0PaKr_QCFQ4ZvAod1-QFBA&amp;gclsrc=ds" xr:uid="{2BBA86B3-B98A-4FFE-AF49-2563BF192D67}"/>
    <hyperlink ref="G4" r:id="rId2" display="http://www.skysmotor.com/goods-20-Nema-14-%E3%83%90%E3%82%A4%E3%83%9D%E3%83%BC%E3%83%A9%E3%82%B9%E3%83%86%E3%83%83%E3%83%94%E3%83%B3%E3%82%B0%E3%83%A2%E3%83%BC%E3%82%BF%E3%83%BC-18%C2%B040Ncm-567ozin-15A-42V-35x35x52mm-4-%E3%83%AF%E3%82%A4%E3%83%A4%E3%83%BC.html" xr:uid="{AE0B1E95-9D2F-4710-B679-8BEDE05BEED2}"/>
    <hyperlink ref="H10" r:id="rId3" display="https://www.chip1stop.com/view/dispDetail/DispDetail?partId=MWE1-0008468&amp;utm_medium=cpc&amp;utm_source=yahoojapan&amp;utm_campaign=JP_SKU_2021%E8%87%AA%E7%A4%BE%E5%9C%A8%E5%BA%AB_%E6%97%A5%E6%9C%AC&amp;utm_term=MWE1-0008468&amp;yclid=YSS.1000009641.EAIaIQobChMIlajpiZKv9AIVySFgCh2x0Q2FEAAYAiAAEgJS3vD_BwE" xr:uid="{DFB6814D-66F1-48CD-BCF7-DBAA3C5E6AD6}"/>
  </hyperlinks>
  <pageMargins left="0.7" right="0.7" top="0.75" bottom="0.75" header="0.3" footer="0.3"/>
  <pageSetup paperSize="9"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川村優登</dc:creator>
  <cp:lastModifiedBy>川村優登</cp:lastModifiedBy>
  <dcterms:created xsi:type="dcterms:W3CDTF">2015-06-05T18:19:34Z</dcterms:created>
  <dcterms:modified xsi:type="dcterms:W3CDTF">2021-11-23T19:47:57Z</dcterms:modified>
</cp:coreProperties>
</file>