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8\OneDrive\Escritorio\Documentos_SIBCATIE\Documentación\"/>
    </mc:Choice>
  </mc:AlternateContent>
  <bookViews>
    <workbookView xWindow="0" yWindow="0" windowWidth="8835" windowHeight="10470"/>
  </bookViews>
  <sheets>
    <sheet name="Hoja1" sheetId="1" r:id="rId1"/>
    <sheet name="Hoja2" sheetId="2" r:id="rId2"/>
  </sheets>
  <definedNames>
    <definedName name="autor">Hoja2!$I$3:$I$4</definedName>
    <definedName name="color">Hoja2!$D$3:$D$12</definedName>
    <definedName name="continente">Hoja2!$G$3:$G$7</definedName>
    <definedName name="determinada">Hoja2!$F$3:$F$7</definedName>
    <definedName name="epiteto">Hoja2!$A$3:$A$11</definedName>
    <definedName name="familia">Hoja2!$E$3:$E$9</definedName>
    <definedName name="genero">Hoja2!$B$3:$B$9</definedName>
    <definedName name="hoja">Hoja2!$C$3:$C$5</definedName>
    <definedName name="reproduccion">Hoja2!$J$3:$J$4</definedName>
    <definedName name="zona">Hoja2!$H$3:$H$6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</calcChain>
</file>

<file path=xl/comments1.xml><?xml version="1.0" encoding="utf-8"?>
<comments xmlns="http://schemas.openxmlformats.org/spreadsheetml/2006/main">
  <authors>
    <author>Luis Solano</author>
  </authors>
  <commentList>
    <comment ref="T2" authorId="0" shapeId="0">
      <text>
        <r>
          <rPr>
            <b/>
            <sz val="9"/>
            <color indexed="81"/>
            <rFont val="Tahoma"/>
            <charset val="1"/>
          </rPr>
          <t>Luis Solano:</t>
        </r>
        <r>
          <rPr>
            <sz val="9"/>
            <color indexed="81"/>
            <rFont val="Tahoma"/>
            <charset val="1"/>
          </rPr>
          <t xml:space="preserve">
Indica si se desea que el registro sea visible o no, para el público.</t>
        </r>
      </text>
    </comment>
    <comment ref="U2" authorId="0" shapeId="0">
      <text>
        <r>
          <rPr>
            <b/>
            <sz val="9"/>
            <color indexed="81"/>
            <rFont val="Tahoma"/>
            <charset val="1"/>
          </rPr>
          <t>Luis Solano:</t>
        </r>
        <r>
          <rPr>
            <sz val="9"/>
            <color indexed="81"/>
            <rFont val="Tahoma"/>
            <charset val="1"/>
          </rPr>
          <t xml:space="preserve">
Indica si el registro está aprovado o no, por un administrador</t>
        </r>
      </text>
    </comment>
    <comment ref="V2" authorId="0" shapeId="0">
      <text>
        <r>
          <rPr>
            <b/>
            <sz val="9"/>
            <color indexed="81"/>
            <rFont val="Tahoma"/>
            <charset val="1"/>
          </rPr>
          <t>Luis Solano:</t>
        </r>
        <r>
          <rPr>
            <sz val="9"/>
            <color indexed="81"/>
            <rFont val="Tahoma"/>
            <charset val="1"/>
          </rPr>
          <t xml:space="preserve">
Es una especie de borrado lógico ya que es muy peligroso borrar un registro completamente de la base de datos.</t>
        </r>
      </text>
    </comment>
  </commentList>
</comments>
</file>

<file path=xl/sharedStrings.xml><?xml version="1.0" encoding="utf-8"?>
<sst xmlns="http://schemas.openxmlformats.org/spreadsheetml/2006/main" count="247" uniqueCount="80">
  <si>
    <t>Epíteto</t>
  </si>
  <si>
    <t>Género</t>
  </si>
  <si>
    <t>Nombre Científico</t>
  </si>
  <si>
    <t>Autor</t>
  </si>
  <si>
    <t>Familia</t>
  </si>
  <si>
    <t>ID</t>
  </si>
  <si>
    <t>Fecha Ingreso</t>
  </si>
  <si>
    <t>Altura</t>
  </si>
  <si>
    <t>Reproducción</t>
  </si>
  <si>
    <t>Color</t>
  </si>
  <si>
    <t>Tipo Hoja</t>
  </si>
  <si>
    <t>Determinada por</t>
  </si>
  <si>
    <t>Continente</t>
  </si>
  <si>
    <t>Fuente Informacion</t>
  </si>
  <si>
    <t>Visible</t>
  </si>
  <si>
    <t>Epiteto</t>
  </si>
  <si>
    <t>Genero</t>
  </si>
  <si>
    <t>Zona Cardinal</t>
  </si>
  <si>
    <t>Rojo</t>
  </si>
  <si>
    <t>Amarillo</t>
  </si>
  <si>
    <t>Azul</t>
  </si>
  <si>
    <t>Verde</t>
  </si>
  <si>
    <t>Morada</t>
  </si>
  <si>
    <t>Blanca</t>
  </si>
  <si>
    <t>Negra</t>
  </si>
  <si>
    <t>Rosada</t>
  </si>
  <si>
    <t>Café</t>
  </si>
  <si>
    <t>Celeste</t>
  </si>
  <si>
    <t>América</t>
  </si>
  <si>
    <t>Europa</t>
  </si>
  <si>
    <t>Asia</t>
  </si>
  <si>
    <t>África</t>
  </si>
  <si>
    <t>Ocenanía</t>
  </si>
  <si>
    <t>Norte</t>
  </si>
  <si>
    <t>Sur</t>
  </si>
  <si>
    <t>Este</t>
  </si>
  <si>
    <t>Oeste</t>
  </si>
  <si>
    <t>macrophylla</t>
  </si>
  <si>
    <t>micranthum</t>
  </si>
  <si>
    <t>muscifera</t>
  </si>
  <si>
    <t>nigrum</t>
  </si>
  <si>
    <t>usneoides</t>
  </si>
  <si>
    <t>oleracea</t>
  </si>
  <si>
    <t xml:space="preserve"> pintoi</t>
  </si>
  <si>
    <t>stangeanum</t>
  </si>
  <si>
    <t>maculatum</t>
  </si>
  <si>
    <t>Brownea</t>
  </si>
  <si>
    <t>Campylocentrum</t>
  </si>
  <si>
    <t>Spermacoce</t>
  </si>
  <si>
    <t>Camaridium</t>
  </si>
  <si>
    <t>Mormodes</t>
  </si>
  <si>
    <t>Restrepia</t>
  </si>
  <si>
    <t xml:space="preserve">Jacquinella </t>
  </si>
  <si>
    <t>(Lindl.) Rolfe</t>
  </si>
  <si>
    <t xml:space="preserve"> (Lindl.) Rchb. f. ex Lindl.</t>
  </si>
  <si>
    <t>Determinada por el usuario admin?</t>
  </si>
  <si>
    <t>asd</t>
  </si>
  <si>
    <t>sdf</t>
  </si>
  <si>
    <t>gh</t>
  </si>
  <si>
    <t>dfg</t>
  </si>
  <si>
    <t>hrr</t>
  </si>
  <si>
    <t>FABACEAE</t>
  </si>
  <si>
    <t>ORCHIDACEAE</t>
  </si>
  <si>
    <t>RUBIACEAE</t>
  </si>
  <si>
    <t>Hongo</t>
  </si>
  <si>
    <t>SOLANACEAE</t>
  </si>
  <si>
    <t>HELECHO</t>
  </si>
  <si>
    <t>LIQUEN</t>
  </si>
  <si>
    <t>Sexual</t>
  </si>
  <si>
    <t>Asexual</t>
  </si>
  <si>
    <t>Si</t>
  </si>
  <si>
    <t>No</t>
  </si>
  <si>
    <t>Revisión</t>
  </si>
  <si>
    <t>Activo</t>
  </si>
  <si>
    <t>Reino</t>
  </si>
  <si>
    <t>División</t>
  </si>
  <si>
    <t>Clase</t>
  </si>
  <si>
    <t>Orden</t>
  </si>
  <si>
    <t>ID-Mascara</t>
  </si>
  <si>
    <t>Imagen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</si>
</sst>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"/>
    <numFmt numFmtId="165" formatCode="dd\-mm\-yyyy;@"/>
    <numFmt numFmtId="166" formatCode="00&quot;mm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/>
    <xf numFmtId="165" fontId="0" fillId="0" borderId="0" xfId="0" applyNumberFormat="1"/>
    <xf numFmtId="166" fontId="0" fillId="0" borderId="0" xfId="0" applyNumberFormat="1"/>
    <xf numFmtId="0" fontId="2" fillId="0" borderId="0" xfId="0" applyFont="1"/>
  </cellXfs>
  <cellStyles count="1">
    <cellStyle name="Normal" xfId="0" builtinId="0"/>
  </cellStyles>
  <dxfs count="11">
    <dxf>
      <numFmt numFmtId="164" formatCode="0000"/>
    </dxf>
    <dxf>
      <numFmt numFmtId="164" formatCode="0000"/>
    </dxf>
    <dxf>
      <numFmt numFmtId="164" formatCode="0000"/>
    </dxf>
    <dxf>
      <numFmt numFmtId="164" formatCode="0000"/>
    </dxf>
    <dxf>
      <numFmt numFmtId="164" formatCode="0000"/>
    </dxf>
    <dxf>
      <numFmt numFmtId="0" formatCode="General"/>
    </dxf>
    <dxf>
      <numFmt numFmtId="165" formatCode="dd\-mm\-yyyy;@"/>
    </dxf>
    <dxf>
      <numFmt numFmtId="0" formatCode="General"/>
    </dxf>
    <dxf>
      <numFmt numFmtId="164" formatCode="0000"/>
    </dxf>
    <dxf>
      <numFmt numFmtId="164" formatCode="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2:V22" totalsRowShown="0" headerRowDxfId="10">
  <autoFilter ref="A2:V22"/>
  <tableColumns count="22">
    <tableColumn id="1" name="ID" dataDxfId="9"/>
    <tableColumn id="25" name="ID-Mascara" dataDxfId="0"/>
    <tableColumn id="21" name="Reino" dataDxfId="1"/>
    <tableColumn id="20" name="División" dataDxfId="2"/>
    <tableColumn id="19" name="Clase" dataDxfId="3"/>
    <tableColumn id="3" name="Orden" dataDxfId="4"/>
    <tableColumn id="18" name="Género" dataDxfId="8"/>
    <tableColumn id="2" name="Epíteto"/>
    <tableColumn id="4" name="Nombre Científico" dataDxfId="7">
      <calculatedColumnFormula>+CONCATENATE(Tabla2[[#This Row],[Género]]," ",Tabla2[[#This Row],[Epíteto]])</calculatedColumnFormula>
    </tableColumn>
    <tableColumn id="5" name="Familia"/>
    <tableColumn id="6" name="Autor"/>
    <tableColumn id="7" name="Fecha Ingreso" dataDxfId="6">
      <calculatedColumnFormula>+TODAY()</calculatedColumnFormula>
    </tableColumn>
    <tableColumn id="8" name="Altura" dataDxfId="5">
      <calculatedColumnFormula>+RANDBETWEEN(1,30)</calculatedColumnFormula>
    </tableColumn>
    <tableColumn id="10" name="Color"/>
    <tableColumn id="11" name="Tipo Hoja"/>
    <tableColumn id="13" name="Determinada por"/>
    <tableColumn id="16" name="Fuente Informacion"/>
    <tableColumn id="24" name="Reproducción"/>
    <tableColumn id="26" name="Imagen Principal"/>
    <tableColumn id="17" name="Visible"/>
    <tableColumn id="22" name="Revisión"/>
    <tableColumn id="23" name="Activo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23"/>
  <sheetViews>
    <sheetView tabSelected="1" topLeftCell="G1" workbookViewId="0">
      <selection activeCell="Q21" sqref="Q21"/>
    </sheetView>
  </sheetViews>
  <sheetFormatPr baseColWidth="10" defaultRowHeight="15" x14ac:dyDescent="0.25"/>
  <cols>
    <col min="7" max="7" width="17.140625" customWidth="1"/>
    <col min="8" max="8" width="15.5703125" customWidth="1"/>
    <col min="9" max="9" width="27.85546875" customWidth="1"/>
    <col min="10" max="10" width="12.7109375" bestFit="1" customWidth="1"/>
    <col min="11" max="11" width="22.85546875" bestFit="1" customWidth="1"/>
    <col min="12" max="12" width="19.7109375" customWidth="1"/>
    <col min="15" max="15" width="14.140625" customWidth="1"/>
    <col min="16" max="16" width="18.140625" customWidth="1"/>
    <col min="17" max="17" width="20.5703125" customWidth="1"/>
    <col min="18" max="18" width="15.28515625" customWidth="1"/>
    <col min="19" max="19" width="18" bestFit="1" customWidth="1"/>
  </cols>
  <sheetData>
    <row r="2" spans="1:22" x14ac:dyDescent="0.25">
      <c r="A2" s="1" t="s">
        <v>5</v>
      </c>
      <c r="B2" s="1" t="s">
        <v>78</v>
      </c>
      <c r="C2" s="1" t="s">
        <v>74</v>
      </c>
      <c r="D2" s="1" t="s">
        <v>75</v>
      </c>
      <c r="E2" s="1" t="s">
        <v>76</v>
      </c>
      <c r="F2" s="1" t="s">
        <v>77</v>
      </c>
      <c r="G2" s="1" t="s">
        <v>1</v>
      </c>
      <c r="H2" s="1" t="s">
        <v>0</v>
      </c>
      <c r="I2" s="1" t="s">
        <v>2</v>
      </c>
      <c r="J2" s="1" t="s">
        <v>4</v>
      </c>
      <c r="K2" s="1" t="s">
        <v>3</v>
      </c>
      <c r="L2" s="1" t="s">
        <v>6</v>
      </c>
      <c r="M2" s="1" t="s">
        <v>7</v>
      </c>
      <c r="N2" s="1" t="s">
        <v>9</v>
      </c>
      <c r="O2" s="1" t="s">
        <v>10</v>
      </c>
      <c r="P2" s="1" t="s">
        <v>11</v>
      </c>
      <c r="Q2" s="1" t="s">
        <v>13</v>
      </c>
      <c r="R2" s="1" t="s">
        <v>8</v>
      </c>
      <c r="S2" s="1" t="s">
        <v>79</v>
      </c>
      <c r="T2" s="1" t="s">
        <v>14</v>
      </c>
      <c r="U2" s="6" t="s">
        <v>72</v>
      </c>
      <c r="V2" s="6" t="s">
        <v>73</v>
      </c>
    </row>
    <row r="3" spans="1:22" x14ac:dyDescent="0.25">
      <c r="A3" s="2">
        <v>1</v>
      </c>
      <c r="B3" s="2"/>
      <c r="C3" s="2"/>
      <c r="D3" s="2"/>
      <c r="E3" s="2"/>
      <c r="F3" s="2"/>
      <c r="G3" t="s">
        <v>49</v>
      </c>
      <c r="H3" t="s">
        <v>40</v>
      </c>
      <c r="I3" t="str">
        <f>+CONCATENATE(Tabla2[[#This Row],[Género]]," ",Tabla2[[#This Row],[Epíteto]])</f>
        <v>Camaridium nigrum</v>
      </c>
      <c r="J3" t="s">
        <v>65</v>
      </c>
      <c r="K3" t="s">
        <v>54</v>
      </c>
      <c r="L3" s="4">
        <f t="shared" ref="L3:L22" ca="1" si="0">+TODAY()</f>
        <v>43280</v>
      </c>
      <c r="M3" s="5">
        <f t="shared" ref="M3:M22" ca="1" si="1">+RANDBETWEEN(1,30)</f>
        <v>29</v>
      </c>
      <c r="N3" t="s">
        <v>22</v>
      </c>
      <c r="O3">
        <v>2</v>
      </c>
      <c r="P3" t="s">
        <v>57</v>
      </c>
      <c r="R3" t="s">
        <v>69</v>
      </c>
      <c r="T3" t="s">
        <v>70</v>
      </c>
    </row>
    <row r="4" spans="1:22" x14ac:dyDescent="0.25">
      <c r="A4" s="2">
        <v>2</v>
      </c>
      <c r="B4" s="2"/>
      <c r="C4" s="2"/>
      <c r="D4" s="2"/>
      <c r="E4" s="2"/>
      <c r="F4" s="2"/>
      <c r="G4" t="s">
        <v>52</v>
      </c>
      <c r="H4" t="s">
        <v>42</v>
      </c>
      <c r="I4" t="str">
        <f>+CONCATENATE(Tabla2[[#This Row],[Género]]," ",Tabla2[[#This Row],[Epíteto]])</f>
        <v>Jacquinella  oleracea</v>
      </c>
      <c r="J4" t="s">
        <v>67</v>
      </c>
      <c r="K4" t="s">
        <v>54</v>
      </c>
      <c r="L4" s="4">
        <f t="shared" ca="1" si="0"/>
        <v>43280</v>
      </c>
      <c r="M4" s="5">
        <f t="shared" ca="1" si="1"/>
        <v>28</v>
      </c>
      <c r="N4" t="s">
        <v>23</v>
      </c>
      <c r="O4">
        <v>2</v>
      </c>
      <c r="P4" t="s">
        <v>60</v>
      </c>
      <c r="R4" t="s">
        <v>68</v>
      </c>
      <c r="T4" t="s">
        <v>70</v>
      </c>
    </row>
    <row r="5" spans="1:22" x14ac:dyDescent="0.25">
      <c r="A5" s="2">
        <v>3</v>
      </c>
      <c r="B5" s="2"/>
      <c r="C5" s="2"/>
      <c r="D5" s="2"/>
      <c r="E5" s="2"/>
      <c r="F5" s="2"/>
      <c r="G5" t="s">
        <v>51</v>
      </c>
      <c r="H5" t="s">
        <v>42</v>
      </c>
      <c r="I5" t="str">
        <f>+CONCATENATE(Tabla2[[#This Row],[Género]]," ",Tabla2[[#This Row],[Epíteto]])</f>
        <v>Restrepia oleracea</v>
      </c>
      <c r="J5" t="s">
        <v>64</v>
      </c>
      <c r="K5" t="s">
        <v>53</v>
      </c>
      <c r="L5" s="4">
        <f t="shared" ca="1" si="0"/>
        <v>43280</v>
      </c>
      <c r="M5" s="5">
        <f t="shared" ca="1" si="1"/>
        <v>24</v>
      </c>
      <c r="N5" t="s">
        <v>22</v>
      </c>
      <c r="O5">
        <v>3</v>
      </c>
      <c r="P5" t="s">
        <v>57</v>
      </c>
      <c r="R5" t="s">
        <v>69</v>
      </c>
      <c r="T5" t="s">
        <v>70</v>
      </c>
    </row>
    <row r="6" spans="1:22" x14ac:dyDescent="0.25">
      <c r="A6" s="2">
        <v>4</v>
      </c>
      <c r="B6" s="2"/>
      <c r="C6" s="2"/>
      <c r="D6" s="2"/>
      <c r="E6" s="2"/>
      <c r="F6" s="2"/>
      <c r="G6" t="s">
        <v>48</v>
      </c>
      <c r="H6" t="s">
        <v>45</v>
      </c>
      <c r="I6" t="str">
        <f>+CONCATENATE(Tabla2[[#This Row],[Género]]," ",Tabla2[[#This Row],[Epíteto]])</f>
        <v>Spermacoce maculatum</v>
      </c>
      <c r="J6" t="s">
        <v>66</v>
      </c>
      <c r="K6" t="s">
        <v>54</v>
      </c>
      <c r="L6" s="4">
        <f t="shared" ca="1" si="0"/>
        <v>43280</v>
      </c>
      <c r="M6" s="5">
        <f t="shared" ca="1" si="1"/>
        <v>20</v>
      </c>
      <c r="N6" t="s">
        <v>23</v>
      </c>
      <c r="O6">
        <v>1</v>
      </c>
      <c r="P6" t="s">
        <v>59</v>
      </c>
      <c r="R6" t="s">
        <v>68</v>
      </c>
      <c r="T6" t="s">
        <v>70</v>
      </c>
    </row>
    <row r="7" spans="1:22" x14ac:dyDescent="0.25">
      <c r="A7" s="2">
        <v>5</v>
      </c>
      <c r="B7" s="2"/>
      <c r="C7" s="2"/>
      <c r="D7" s="2"/>
      <c r="E7" s="2"/>
      <c r="F7" s="2"/>
      <c r="G7" t="s">
        <v>52</v>
      </c>
      <c r="H7" t="s">
        <v>38</v>
      </c>
      <c r="I7" t="str">
        <f>+CONCATENATE(Tabla2[[#This Row],[Género]]," ",Tabla2[[#This Row],[Epíteto]])</f>
        <v>Jacquinella  micranthum</v>
      </c>
      <c r="J7" t="s">
        <v>67</v>
      </c>
      <c r="K7" t="s">
        <v>54</v>
      </c>
      <c r="L7" s="4">
        <f t="shared" ca="1" si="0"/>
        <v>43280</v>
      </c>
      <c r="M7" s="5">
        <f t="shared" ca="1" si="1"/>
        <v>14</v>
      </c>
      <c r="N7" t="s">
        <v>25</v>
      </c>
      <c r="O7">
        <v>2</v>
      </c>
      <c r="P7" t="s">
        <v>56</v>
      </c>
      <c r="R7" t="s">
        <v>69</v>
      </c>
      <c r="T7" t="s">
        <v>71</v>
      </c>
    </row>
    <row r="8" spans="1:22" x14ac:dyDescent="0.25">
      <c r="A8" s="2">
        <v>6</v>
      </c>
      <c r="B8" s="2"/>
      <c r="C8" s="2"/>
      <c r="D8" s="2"/>
      <c r="E8" s="2"/>
      <c r="F8" s="2"/>
      <c r="G8" t="s">
        <v>49</v>
      </c>
      <c r="H8" t="s">
        <v>37</v>
      </c>
      <c r="I8" t="str">
        <f>+CONCATENATE(Tabla2[[#This Row],[Género]]," ",Tabla2[[#This Row],[Epíteto]])</f>
        <v>Camaridium macrophylla</v>
      </c>
      <c r="J8" t="s">
        <v>61</v>
      </c>
      <c r="K8" t="s">
        <v>53</v>
      </c>
      <c r="L8" s="4">
        <f t="shared" ca="1" si="0"/>
        <v>43280</v>
      </c>
      <c r="M8" s="5">
        <f t="shared" ca="1" si="1"/>
        <v>15</v>
      </c>
      <c r="N8" t="s">
        <v>27</v>
      </c>
      <c r="O8">
        <v>2</v>
      </c>
      <c r="P8" t="s">
        <v>57</v>
      </c>
      <c r="R8" t="s">
        <v>68</v>
      </c>
      <c r="T8" t="s">
        <v>70</v>
      </c>
    </row>
    <row r="9" spans="1:22" x14ac:dyDescent="0.25">
      <c r="A9" s="2">
        <v>7</v>
      </c>
      <c r="B9" s="2"/>
      <c r="C9" s="2"/>
      <c r="D9" s="2"/>
      <c r="E9" s="2"/>
      <c r="F9" s="2"/>
      <c r="G9" t="s">
        <v>49</v>
      </c>
      <c r="H9" t="s">
        <v>44</v>
      </c>
      <c r="I9" t="str">
        <f>+CONCATENATE(Tabla2[[#This Row],[Género]]," ",Tabla2[[#This Row],[Epíteto]])</f>
        <v>Camaridium stangeanum</v>
      </c>
      <c r="J9" t="s">
        <v>65</v>
      </c>
      <c r="K9" t="s">
        <v>54</v>
      </c>
      <c r="L9" s="4">
        <f t="shared" ca="1" si="0"/>
        <v>43280</v>
      </c>
      <c r="M9" s="5">
        <f t="shared" ca="1" si="1"/>
        <v>16</v>
      </c>
      <c r="N9" t="s">
        <v>26</v>
      </c>
      <c r="O9">
        <v>3</v>
      </c>
      <c r="P9" t="s">
        <v>60</v>
      </c>
      <c r="R9" t="s">
        <v>69</v>
      </c>
      <c r="T9" t="s">
        <v>70</v>
      </c>
    </row>
    <row r="10" spans="1:22" x14ac:dyDescent="0.25">
      <c r="A10" s="2">
        <v>8</v>
      </c>
      <c r="B10" s="2"/>
      <c r="C10" s="2"/>
      <c r="D10" s="2"/>
      <c r="E10" s="2"/>
      <c r="F10" s="2"/>
      <c r="G10" t="s">
        <v>52</v>
      </c>
      <c r="H10" t="s">
        <v>40</v>
      </c>
      <c r="I10" t="str">
        <f>+CONCATENATE(Tabla2[[#This Row],[Género]]," ",Tabla2[[#This Row],[Epíteto]])</f>
        <v>Jacquinella  nigrum</v>
      </c>
      <c r="J10" t="s">
        <v>67</v>
      </c>
      <c r="K10" t="s">
        <v>54</v>
      </c>
      <c r="L10" s="4">
        <f t="shared" ca="1" si="0"/>
        <v>43280</v>
      </c>
      <c r="M10" s="5">
        <f t="shared" ca="1" si="1"/>
        <v>12</v>
      </c>
      <c r="N10" t="s">
        <v>22</v>
      </c>
      <c r="O10">
        <v>3</v>
      </c>
      <c r="P10" t="s">
        <v>57</v>
      </c>
      <c r="R10" t="s">
        <v>68</v>
      </c>
      <c r="T10" t="s">
        <v>70</v>
      </c>
    </row>
    <row r="11" spans="1:22" x14ac:dyDescent="0.25">
      <c r="A11" s="2">
        <v>9</v>
      </c>
      <c r="B11" s="2"/>
      <c r="C11" s="2"/>
      <c r="D11" s="2"/>
      <c r="E11" s="2"/>
      <c r="F11" s="2"/>
      <c r="G11" t="s">
        <v>51</v>
      </c>
      <c r="H11" t="s">
        <v>42</v>
      </c>
      <c r="I11" t="str">
        <f>+CONCATENATE(Tabla2[[#This Row],[Género]]," ",Tabla2[[#This Row],[Epíteto]])</f>
        <v>Restrepia oleracea</v>
      </c>
      <c r="J11" t="s">
        <v>64</v>
      </c>
      <c r="K11" t="s">
        <v>53</v>
      </c>
      <c r="L11" s="4">
        <f t="shared" ca="1" si="0"/>
        <v>43280</v>
      </c>
      <c r="M11" s="5">
        <f t="shared" ca="1" si="1"/>
        <v>17</v>
      </c>
      <c r="N11" t="s">
        <v>23</v>
      </c>
      <c r="O11">
        <v>1</v>
      </c>
      <c r="P11" t="s">
        <v>59</v>
      </c>
      <c r="R11" t="s">
        <v>69</v>
      </c>
      <c r="T11" t="s">
        <v>70</v>
      </c>
    </row>
    <row r="12" spans="1:22" x14ac:dyDescent="0.25">
      <c r="A12" s="2">
        <v>10</v>
      </c>
      <c r="B12" s="2"/>
      <c r="C12" s="2"/>
      <c r="D12" s="2"/>
      <c r="E12" s="2"/>
      <c r="F12" s="2"/>
      <c r="G12" t="s">
        <v>48</v>
      </c>
      <c r="H12" t="s">
        <v>42</v>
      </c>
      <c r="I12" t="str">
        <f>+CONCATENATE(Tabla2[[#This Row],[Género]]," ",Tabla2[[#This Row],[Epíteto]])</f>
        <v>Spermacoce oleracea</v>
      </c>
      <c r="J12" t="s">
        <v>66</v>
      </c>
      <c r="K12" t="s">
        <v>54</v>
      </c>
      <c r="L12" s="4">
        <f t="shared" ca="1" si="0"/>
        <v>43280</v>
      </c>
      <c r="M12" s="5">
        <f t="shared" ca="1" si="1"/>
        <v>6</v>
      </c>
      <c r="N12" t="s">
        <v>22</v>
      </c>
      <c r="O12">
        <v>3</v>
      </c>
      <c r="P12" t="s">
        <v>56</v>
      </c>
      <c r="R12" t="s">
        <v>68</v>
      </c>
      <c r="T12" t="s">
        <v>71</v>
      </c>
    </row>
    <row r="13" spans="1:22" x14ac:dyDescent="0.25">
      <c r="A13" s="2">
        <v>11</v>
      </c>
      <c r="B13" s="2"/>
      <c r="C13" s="2"/>
      <c r="D13" s="2"/>
      <c r="E13" s="2"/>
      <c r="F13" s="2"/>
      <c r="G13" t="s">
        <v>52</v>
      </c>
      <c r="H13" t="s">
        <v>45</v>
      </c>
      <c r="I13" t="str">
        <f>+CONCATENATE(Tabla2[[#This Row],[Género]]," ",Tabla2[[#This Row],[Epíteto]])</f>
        <v>Jacquinella  maculatum</v>
      </c>
      <c r="J13" t="s">
        <v>67</v>
      </c>
      <c r="K13" t="s">
        <v>54</v>
      </c>
      <c r="L13" s="4">
        <f t="shared" ca="1" si="0"/>
        <v>43280</v>
      </c>
      <c r="M13" s="5">
        <f t="shared" ca="1" si="1"/>
        <v>4</v>
      </c>
      <c r="N13" t="s">
        <v>23</v>
      </c>
      <c r="O13">
        <v>2</v>
      </c>
      <c r="P13" t="s">
        <v>57</v>
      </c>
      <c r="R13" t="s">
        <v>69</v>
      </c>
      <c r="T13" t="s">
        <v>70</v>
      </c>
    </row>
    <row r="14" spans="1:22" x14ac:dyDescent="0.25">
      <c r="A14" s="2">
        <v>12</v>
      </c>
      <c r="B14" s="2"/>
      <c r="C14" s="2"/>
      <c r="D14" s="2"/>
      <c r="E14" s="2"/>
      <c r="F14" s="2"/>
      <c r="G14" t="s">
        <v>49</v>
      </c>
      <c r="H14" t="s">
        <v>38</v>
      </c>
      <c r="I14" t="str">
        <f>+CONCATENATE(Tabla2[[#This Row],[Género]]," ",Tabla2[[#This Row],[Epíteto]])</f>
        <v>Camaridium micranthum</v>
      </c>
      <c r="J14" t="s">
        <v>61</v>
      </c>
      <c r="K14" t="s">
        <v>53</v>
      </c>
      <c r="L14" s="4">
        <f t="shared" ca="1" si="0"/>
        <v>43280</v>
      </c>
      <c r="M14" s="5">
        <f t="shared" ca="1" si="1"/>
        <v>2</v>
      </c>
      <c r="N14" t="s">
        <v>25</v>
      </c>
      <c r="O14">
        <v>1</v>
      </c>
      <c r="P14" t="s">
        <v>60</v>
      </c>
      <c r="R14" t="s">
        <v>68</v>
      </c>
      <c r="T14" t="s">
        <v>70</v>
      </c>
    </row>
    <row r="15" spans="1:22" x14ac:dyDescent="0.25">
      <c r="A15" s="2">
        <v>13</v>
      </c>
      <c r="B15" s="2"/>
      <c r="C15" s="2"/>
      <c r="D15" s="2"/>
      <c r="E15" s="2"/>
      <c r="F15" s="2"/>
      <c r="G15" t="s">
        <v>49</v>
      </c>
      <c r="H15" t="s">
        <v>37</v>
      </c>
      <c r="I15" t="str">
        <f>+CONCATENATE(Tabla2[[#This Row],[Género]]," ",Tabla2[[#This Row],[Epíteto]])</f>
        <v>Camaridium macrophylla</v>
      </c>
      <c r="J15" t="s">
        <v>65</v>
      </c>
      <c r="K15" t="s">
        <v>54</v>
      </c>
      <c r="L15" s="4">
        <f t="shared" ca="1" si="0"/>
        <v>43280</v>
      </c>
      <c r="M15" s="5">
        <f t="shared" ca="1" si="1"/>
        <v>14</v>
      </c>
      <c r="N15" t="s">
        <v>27</v>
      </c>
      <c r="O15">
        <v>2</v>
      </c>
      <c r="P15" t="s">
        <v>57</v>
      </c>
      <c r="R15" t="s">
        <v>69</v>
      </c>
      <c r="T15" t="s">
        <v>70</v>
      </c>
    </row>
    <row r="16" spans="1:22" x14ac:dyDescent="0.25">
      <c r="A16" s="2">
        <v>14</v>
      </c>
      <c r="B16" s="2"/>
      <c r="C16" s="2"/>
      <c r="D16" s="2"/>
      <c r="E16" s="2"/>
      <c r="F16" s="2"/>
      <c r="G16" t="s">
        <v>52</v>
      </c>
      <c r="H16" t="s">
        <v>44</v>
      </c>
      <c r="I16" t="str">
        <f>+CONCATENATE(Tabla2[[#This Row],[Género]]," ",Tabla2[[#This Row],[Epíteto]])</f>
        <v>Jacquinella  stangeanum</v>
      </c>
      <c r="J16" t="s">
        <v>67</v>
      </c>
      <c r="K16" t="s">
        <v>54</v>
      </c>
      <c r="L16" s="4">
        <f t="shared" ca="1" si="0"/>
        <v>43280</v>
      </c>
      <c r="M16" s="5">
        <f t="shared" ca="1" si="1"/>
        <v>4</v>
      </c>
      <c r="N16" t="s">
        <v>26</v>
      </c>
      <c r="O16">
        <v>3</v>
      </c>
      <c r="P16" t="s">
        <v>59</v>
      </c>
      <c r="R16" t="s">
        <v>68</v>
      </c>
      <c r="T16" t="s">
        <v>70</v>
      </c>
    </row>
    <row r="17" spans="1:20" x14ac:dyDescent="0.25">
      <c r="A17" s="2">
        <v>15</v>
      </c>
      <c r="B17" s="2"/>
      <c r="C17" s="2"/>
      <c r="D17" s="2"/>
      <c r="E17" s="2"/>
      <c r="F17" s="2"/>
      <c r="G17" t="s">
        <v>51</v>
      </c>
      <c r="H17" t="s">
        <v>40</v>
      </c>
      <c r="I17" t="str">
        <f>+CONCATENATE(Tabla2[[#This Row],[Género]]," ",Tabla2[[#This Row],[Epíteto]])</f>
        <v>Restrepia nigrum</v>
      </c>
      <c r="J17" t="s">
        <v>64</v>
      </c>
      <c r="K17" t="s">
        <v>53</v>
      </c>
      <c r="L17" s="4">
        <f t="shared" ca="1" si="0"/>
        <v>43280</v>
      </c>
      <c r="M17" s="5">
        <f t="shared" ca="1" si="1"/>
        <v>26</v>
      </c>
      <c r="N17" t="s">
        <v>22</v>
      </c>
      <c r="O17">
        <v>1</v>
      </c>
      <c r="P17" t="s">
        <v>56</v>
      </c>
      <c r="R17" t="s">
        <v>69</v>
      </c>
      <c r="T17" t="s">
        <v>70</v>
      </c>
    </row>
    <row r="18" spans="1:20" x14ac:dyDescent="0.25">
      <c r="A18" s="2">
        <v>16</v>
      </c>
      <c r="B18" s="2"/>
      <c r="C18" s="2"/>
      <c r="D18" s="2"/>
      <c r="E18" s="2"/>
      <c r="F18" s="2"/>
      <c r="G18" t="s">
        <v>48</v>
      </c>
      <c r="H18" t="s">
        <v>42</v>
      </c>
      <c r="I18" t="str">
        <f>+CONCATENATE(Tabla2[[#This Row],[Género]]," ",Tabla2[[#This Row],[Epíteto]])</f>
        <v>Spermacoce oleracea</v>
      </c>
      <c r="J18" t="s">
        <v>66</v>
      </c>
      <c r="K18" t="s">
        <v>54</v>
      </c>
      <c r="L18" s="4">
        <f t="shared" ca="1" si="0"/>
        <v>43280</v>
      </c>
      <c r="M18" s="5">
        <f t="shared" ca="1" si="1"/>
        <v>3</v>
      </c>
      <c r="N18" t="s">
        <v>23</v>
      </c>
      <c r="O18">
        <v>2</v>
      </c>
      <c r="P18" t="s">
        <v>57</v>
      </c>
      <c r="R18" t="s">
        <v>68</v>
      </c>
      <c r="T18" t="s">
        <v>70</v>
      </c>
    </row>
    <row r="19" spans="1:20" x14ac:dyDescent="0.25">
      <c r="A19" s="2">
        <v>17</v>
      </c>
      <c r="B19" s="2"/>
      <c r="C19" s="2"/>
      <c r="D19" s="2"/>
      <c r="E19" s="2"/>
      <c r="F19" s="2"/>
      <c r="G19" t="s">
        <v>52</v>
      </c>
      <c r="H19" t="s">
        <v>42</v>
      </c>
      <c r="I19" t="str">
        <f>+CONCATENATE(Tabla2[[#This Row],[Género]]," ",Tabla2[[#This Row],[Epíteto]])</f>
        <v>Jacquinella  oleracea</v>
      </c>
      <c r="J19" t="s">
        <v>67</v>
      </c>
      <c r="K19" t="s">
        <v>54</v>
      </c>
      <c r="L19" s="4">
        <f t="shared" ca="1" si="0"/>
        <v>43280</v>
      </c>
      <c r="M19" s="5">
        <f t="shared" ca="1" si="1"/>
        <v>4</v>
      </c>
      <c r="N19" t="s">
        <v>22</v>
      </c>
      <c r="O19">
        <v>1</v>
      </c>
      <c r="P19" t="s">
        <v>60</v>
      </c>
      <c r="R19" t="s">
        <v>69</v>
      </c>
      <c r="T19" t="s">
        <v>70</v>
      </c>
    </row>
    <row r="20" spans="1:20" x14ac:dyDescent="0.25">
      <c r="A20" s="2">
        <v>18</v>
      </c>
      <c r="B20" s="2"/>
      <c r="C20" s="2"/>
      <c r="D20" s="2"/>
      <c r="E20" s="2"/>
      <c r="F20" s="2"/>
      <c r="G20" t="s">
        <v>49</v>
      </c>
      <c r="H20" t="s">
        <v>45</v>
      </c>
      <c r="I20" t="str">
        <f>+CONCATENATE(Tabla2[[#This Row],[Género]]," ",Tabla2[[#This Row],[Epíteto]])</f>
        <v>Camaridium maculatum</v>
      </c>
      <c r="J20" t="s">
        <v>61</v>
      </c>
      <c r="K20" t="s">
        <v>53</v>
      </c>
      <c r="L20" s="4">
        <f t="shared" ca="1" si="0"/>
        <v>43280</v>
      </c>
      <c r="M20" s="5">
        <f t="shared" ca="1" si="1"/>
        <v>22</v>
      </c>
      <c r="N20" t="s">
        <v>23</v>
      </c>
      <c r="O20">
        <v>2</v>
      </c>
      <c r="P20" t="s">
        <v>57</v>
      </c>
      <c r="R20" t="s">
        <v>68</v>
      </c>
      <c r="T20" t="s">
        <v>70</v>
      </c>
    </row>
    <row r="21" spans="1:20" x14ac:dyDescent="0.25">
      <c r="A21" s="2">
        <v>19</v>
      </c>
      <c r="B21" s="2"/>
      <c r="C21" s="2"/>
      <c r="D21" s="2"/>
      <c r="E21" s="2"/>
      <c r="F21" s="2"/>
      <c r="G21" t="s">
        <v>49</v>
      </c>
      <c r="H21" t="s">
        <v>38</v>
      </c>
      <c r="I21" t="str">
        <f>+CONCATENATE(Tabla2[[#This Row],[Género]]," ",Tabla2[[#This Row],[Epíteto]])</f>
        <v>Camaridium micranthum</v>
      </c>
      <c r="J21" t="s">
        <v>65</v>
      </c>
      <c r="K21" t="s">
        <v>54</v>
      </c>
      <c r="L21" s="4">
        <f t="shared" ca="1" si="0"/>
        <v>43280</v>
      </c>
      <c r="M21" s="5">
        <f t="shared" ca="1" si="1"/>
        <v>4</v>
      </c>
      <c r="N21" t="s">
        <v>25</v>
      </c>
      <c r="O21">
        <v>3</v>
      </c>
      <c r="P21" t="s">
        <v>59</v>
      </c>
      <c r="R21" t="s">
        <v>69</v>
      </c>
      <c r="T21" t="s">
        <v>70</v>
      </c>
    </row>
    <row r="22" spans="1:20" x14ac:dyDescent="0.25">
      <c r="A22" s="2">
        <v>20</v>
      </c>
      <c r="B22" s="2"/>
      <c r="C22" s="2"/>
      <c r="D22" s="2"/>
      <c r="E22" s="2"/>
      <c r="F22" s="2"/>
      <c r="G22" t="s">
        <v>52</v>
      </c>
      <c r="H22" t="s">
        <v>37</v>
      </c>
      <c r="I22" t="str">
        <f>+CONCATENATE(Tabla2[[#This Row],[Género]]," ",Tabla2[[#This Row],[Epíteto]])</f>
        <v>Jacquinella  macrophylla</v>
      </c>
      <c r="J22" t="s">
        <v>67</v>
      </c>
      <c r="K22" t="s">
        <v>54</v>
      </c>
      <c r="L22" s="4">
        <f t="shared" ca="1" si="0"/>
        <v>43280</v>
      </c>
      <c r="M22" s="5">
        <f t="shared" ca="1" si="1"/>
        <v>17</v>
      </c>
      <c r="N22" t="s">
        <v>27</v>
      </c>
      <c r="O22">
        <v>3</v>
      </c>
      <c r="P22" t="s">
        <v>56</v>
      </c>
      <c r="R22" t="s">
        <v>68</v>
      </c>
      <c r="T22" t="s">
        <v>70</v>
      </c>
    </row>
    <row r="23" spans="1:2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</sheetData>
  <dataValidations count="8">
    <dataValidation type="list" allowBlank="1" showInputMessage="1" showErrorMessage="1" sqref="N3:N22">
      <formula1>color</formula1>
    </dataValidation>
    <dataValidation type="list" allowBlank="1" showInputMessage="1" showErrorMessage="1" sqref="O3:O22">
      <formula1>hoja</formula1>
    </dataValidation>
    <dataValidation type="list" allowBlank="1" showInputMessage="1" showErrorMessage="1" sqref="P3:P22">
      <formula1>determinada</formula1>
    </dataValidation>
    <dataValidation type="list" allowBlank="1" showInputMessage="1" showErrorMessage="1" sqref="H3:H22">
      <formula1>epiteto</formula1>
    </dataValidation>
    <dataValidation type="list" allowBlank="1" showInputMessage="1" showErrorMessage="1" sqref="J3:J22">
      <formula1>familia</formula1>
    </dataValidation>
    <dataValidation type="list" allowBlank="1" showInputMessage="1" showErrorMessage="1" sqref="K3:K22">
      <formula1>autor</formula1>
    </dataValidation>
    <dataValidation type="list" allowBlank="1" showInputMessage="1" showErrorMessage="1" sqref="R3:S22">
      <formula1>reproduccion</formula1>
    </dataValidation>
    <dataValidation type="list" allowBlank="1" showInputMessage="1" showErrorMessage="1" sqref="G3:G22">
      <formula1>genero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Hoja2!$K$3:$K$4</xm:f>
          </x14:formula1>
          <xm:sqref>T3:T22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H3" sqref="H3:H6"/>
    </sheetView>
  </sheetViews>
  <sheetFormatPr baseColWidth="10" defaultRowHeight="15" x14ac:dyDescent="0.25"/>
  <cols>
    <col min="1" max="1" width="11.85546875" bestFit="1" customWidth="1"/>
    <col min="2" max="2" width="16.28515625" bestFit="1" customWidth="1"/>
    <col min="5" max="5" width="22.85546875" bestFit="1" customWidth="1"/>
    <col min="6" max="6" width="16.140625" bestFit="1" customWidth="1"/>
    <col min="7" max="7" width="11" bestFit="1" customWidth="1"/>
    <col min="8" max="8" width="13" bestFit="1" customWidth="1"/>
    <col min="9" max="9" width="22.85546875" bestFit="1" customWidth="1"/>
    <col min="10" max="10" width="13.140625" bestFit="1" customWidth="1"/>
  </cols>
  <sheetData>
    <row r="1" spans="1:11" x14ac:dyDescent="0.25">
      <c r="F1" t="s">
        <v>55</v>
      </c>
    </row>
    <row r="2" spans="1:11" x14ac:dyDescent="0.25">
      <c r="A2" s="1" t="s">
        <v>15</v>
      </c>
      <c r="B2" s="1" t="s">
        <v>16</v>
      </c>
      <c r="C2" s="1" t="s">
        <v>10</v>
      </c>
      <c r="D2" s="1" t="s">
        <v>9</v>
      </c>
      <c r="E2" s="1" t="s">
        <v>4</v>
      </c>
      <c r="F2" s="1" t="s">
        <v>11</v>
      </c>
      <c r="G2" s="1" t="s">
        <v>12</v>
      </c>
      <c r="H2" s="1" t="s">
        <v>17</v>
      </c>
      <c r="I2" s="1" t="s">
        <v>3</v>
      </c>
      <c r="J2" s="1" t="s">
        <v>8</v>
      </c>
      <c r="K2" s="1" t="s">
        <v>14</v>
      </c>
    </row>
    <row r="3" spans="1:11" x14ac:dyDescent="0.25">
      <c r="A3" t="s">
        <v>37</v>
      </c>
      <c r="B3" t="s">
        <v>46</v>
      </c>
      <c r="C3">
        <v>1</v>
      </c>
      <c r="D3" t="s">
        <v>18</v>
      </c>
      <c r="E3" t="s">
        <v>61</v>
      </c>
      <c r="F3" t="s">
        <v>56</v>
      </c>
      <c r="G3" t="s">
        <v>28</v>
      </c>
      <c r="H3" t="s">
        <v>33</v>
      </c>
      <c r="I3" t="s">
        <v>53</v>
      </c>
      <c r="J3" t="s">
        <v>68</v>
      </c>
      <c r="K3" t="s">
        <v>70</v>
      </c>
    </row>
    <row r="4" spans="1:11" x14ac:dyDescent="0.25">
      <c r="A4" t="s">
        <v>38</v>
      </c>
      <c r="B4" t="s">
        <v>47</v>
      </c>
      <c r="C4">
        <v>2</v>
      </c>
      <c r="D4" t="s">
        <v>19</v>
      </c>
      <c r="E4" t="s">
        <v>63</v>
      </c>
      <c r="F4" t="s">
        <v>57</v>
      </c>
      <c r="G4" t="s">
        <v>29</v>
      </c>
      <c r="H4" t="s">
        <v>34</v>
      </c>
      <c r="I4" t="s">
        <v>54</v>
      </c>
      <c r="J4" t="s">
        <v>69</v>
      </c>
      <c r="K4" t="s">
        <v>71</v>
      </c>
    </row>
    <row r="5" spans="1:11" x14ac:dyDescent="0.25">
      <c r="A5" t="s">
        <v>39</v>
      </c>
      <c r="B5" t="s">
        <v>48</v>
      </c>
      <c r="C5">
        <v>3</v>
      </c>
      <c r="D5" t="s">
        <v>20</v>
      </c>
      <c r="E5" t="s">
        <v>62</v>
      </c>
      <c r="F5" t="s">
        <v>58</v>
      </c>
      <c r="G5" t="s">
        <v>30</v>
      </c>
      <c r="H5" t="s">
        <v>35</v>
      </c>
    </row>
    <row r="6" spans="1:11" x14ac:dyDescent="0.25">
      <c r="A6" t="s">
        <v>40</v>
      </c>
      <c r="B6" t="s">
        <v>49</v>
      </c>
      <c r="D6" t="s">
        <v>21</v>
      </c>
      <c r="E6" t="s">
        <v>64</v>
      </c>
      <c r="F6" t="s">
        <v>59</v>
      </c>
      <c r="G6" t="s">
        <v>31</v>
      </c>
      <c r="H6" t="s">
        <v>36</v>
      </c>
    </row>
    <row r="7" spans="1:11" x14ac:dyDescent="0.25">
      <c r="A7" t="s">
        <v>41</v>
      </c>
      <c r="B7" t="s">
        <v>50</v>
      </c>
      <c r="D7" t="s">
        <v>22</v>
      </c>
      <c r="E7" t="s">
        <v>65</v>
      </c>
      <c r="F7" t="s">
        <v>60</v>
      </c>
      <c r="G7" t="s">
        <v>32</v>
      </c>
    </row>
    <row r="8" spans="1:11" x14ac:dyDescent="0.25">
      <c r="A8" t="s">
        <v>42</v>
      </c>
      <c r="B8" t="s">
        <v>51</v>
      </c>
      <c r="D8" t="s">
        <v>23</v>
      </c>
      <c r="E8" t="s">
        <v>66</v>
      </c>
    </row>
    <row r="9" spans="1:11" x14ac:dyDescent="0.25">
      <c r="A9" t="s">
        <v>43</v>
      </c>
      <c r="B9" t="s">
        <v>52</v>
      </c>
      <c r="D9" t="s">
        <v>24</v>
      </c>
      <c r="E9" t="s">
        <v>67</v>
      </c>
    </row>
    <row r="10" spans="1:11" x14ac:dyDescent="0.25">
      <c r="A10" t="s">
        <v>45</v>
      </c>
      <c r="D10" t="s">
        <v>25</v>
      </c>
    </row>
    <row r="11" spans="1:11" x14ac:dyDescent="0.25">
      <c r="A11" t="s">
        <v>44</v>
      </c>
      <c r="D11" t="s">
        <v>26</v>
      </c>
    </row>
    <row r="12" spans="1:11" x14ac:dyDescent="0.25">
      <c r="D12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Hoja1</vt:lpstr>
      <vt:lpstr>Hoja2</vt:lpstr>
      <vt:lpstr>autor</vt:lpstr>
      <vt:lpstr>color</vt:lpstr>
      <vt:lpstr>continente</vt:lpstr>
      <vt:lpstr>determinada</vt:lpstr>
      <vt:lpstr>epiteto</vt:lpstr>
      <vt:lpstr>familia</vt:lpstr>
      <vt:lpstr>genero</vt:lpstr>
      <vt:lpstr>hoja</vt:lpstr>
      <vt:lpstr>reproduccion</vt:lpstr>
      <vt:lpstr>zona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Solano</dc:creator>
  <cp:lastModifiedBy>Luis Solano</cp:lastModifiedBy>
  <dcterms:created xsi:type="dcterms:W3CDTF">2018-06-13T03:46:20Z</dcterms:created>
  <dcterms:modified xsi:type="dcterms:W3CDTF">2018-06-29T15:35:51Z</dcterms:modified>
</cp:coreProperties>
</file>