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is8\OneDrive\Escritorio\Documentos_SIBCATIE\Documentación\"/>
    </mc:Choice>
  </mc:AlternateContent>
  <bookViews>
    <workbookView xWindow="0" yWindow="0" windowWidth="8835" windowHeight="10470"/>
  </bookViews>
  <sheets>
    <sheet name="Hoja1" sheetId="1" r:id="rId1"/>
    <sheet name="Hoja2" sheetId="2" r:id="rId2"/>
  </sheets>
  <definedNames>
    <definedName name="autor">Hoja2!$I$3:$I$4</definedName>
    <definedName name="color">Hoja2!$D$3:$D$12</definedName>
    <definedName name="continente">Hoja2!$G$3:$G$7</definedName>
    <definedName name="determinada">Hoja2!$F$3:$F$7</definedName>
    <definedName name="epiteto">Hoja2!$A$3:$A$11</definedName>
    <definedName name="familia">Hoja2!$E$3:$E$9</definedName>
    <definedName name="genero">Hoja2!$B$3:$B$9</definedName>
    <definedName name="hoja">Hoja2!$C$3:$C$5</definedName>
    <definedName name="reproduccion">Hoja2!$J$3:$J$4</definedName>
    <definedName name="zona">Hoja2!$H$3:$H$6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3" i="1"/>
</calcChain>
</file>

<file path=xl/sharedStrings.xml><?xml version="1.0" encoding="utf-8"?>
<sst xmlns="http://schemas.openxmlformats.org/spreadsheetml/2006/main" count="283" uniqueCount="75">
  <si>
    <t>Epíteto</t>
  </si>
  <si>
    <t>Género</t>
  </si>
  <si>
    <t>Nombre Científico</t>
  </si>
  <si>
    <t>Autor</t>
  </si>
  <si>
    <t>Familia</t>
  </si>
  <si>
    <t>ID</t>
  </si>
  <si>
    <t>Fecha Ingreso</t>
  </si>
  <si>
    <t>Altura</t>
  </si>
  <si>
    <t>Reproducción</t>
  </si>
  <si>
    <t>Color</t>
  </si>
  <si>
    <t>Tipo Hoja</t>
  </si>
  <si>
    <t>Estado salud</t>
  </si>
  <si>
    <t>deberia ir en imagen</t>
  </si>
  <si>
    <t>Determinada por</t>
  </si>
  <si>
    <t>Continente</t>
  </si>
  <si>
    <t>Zona cardinal</t>
  </si>
  <si>
    <t>Fuente Informacion</t>
  </si>
  <si>
    <t>Visible</t>
  </si>
  <si>
    <t>Epiteto</t>
  </si>
  <si>
    <t>Genero</t>
  </si>
  <si>
    <t>Zona Cardinal</t>
  </si>
  <si>
    <t>Rojo</t>
  </si>
  <si>
    <t>Amarillo</t>
  </si>
  <si>
    <t>Azul</t>
  </si>
  <si>
    <t>Verde</t>
  </si>
  <si>
    <t>Morada</t>
  </si>
  <si>
    <t>Blanca</t>
  </si>
  <si>
    <t>Negra</t>
  </si>
  <si>
    <t>Rosada</t>
  </si>
  <si>
    <t>Café</t>
  </si>
  <si>
    <t>Celeste</t>
  </si>
  <si>
    <t>América</t>
  </si>
  <si>
    <t>Europa</t>
  </si>
  <si>
    <t>Asia</t>
  </si>
  <si>
    <t>África</t>
  </si>
  <si>
    <t>Ocenanía</t>
  </si>
  <si>
    <t>Norte</t>
  </si>
  <si>
    <t>Sur</t>
  </si>
  <si>
    <t>Este</t>
  </si>
  <si>
    <t>Oeste</t>
  </si>
  <si>
    <t>macrophylla</t>
  </si>
  <si>
    <t>micranthum</t>
  </si>
  <si>
    <t>muscifera</t>
  </si>
  <si>
    <t>nigrum</t>
  </si>
  <si>
    <t>usneoides</t>
  </si>
  <si>
    <t>oleracea</t>
  </si>
  <si>
    <t xml:space="preserve"> pintoi</t>
  </si>
  <si>
    <t>stangeanum</t>
  </si>
  <si>
    <t>maculatum</t>
  </si>
  <si>
    <t>Brownea</t>
  </si>
  <si>
    <t>Campylocentrum</t>
  </si>
  <si>
    <t>Spermacoce</t>
  </si>
  <si>
    <t>Camaridium</t>
  </si>
  <si>
    <t>Mormodes</t>
  </si>
  <si>
    <t>Restrepia</t>
  </si>
  <si>
    <t xml:space="preserve">Jacquinella </t>
  </si>
  <si>
    <t>(Lindl.) Rolfe</t>
  </si>
  <si>
    <t xml:space="preserve"> (Lindl.) Rchb. f. ex Lindl.</t>
  </si>
  <si>
    <t>Determinada por el usuario admin?</t>
  </si>
  <si>
    <t>asd</t>
  </si>
  <si>
    <t>sdf</t>
  </si>
  <si>
    <t>gh</t>
  </si>
  <si>
    <t>dfg</t>
  </si>
  <si>
    <t>hrr</t>
  </si>
  <si>
    <t>FABACEAE</t>
  </si>
  <si>
    <t>ORCHIDACEAE</t>
  </si>
  <si>
    <t>RUBIACEAE</t>
  </si>
  <si>
    <t>Hongo</t>
  </si>
  <si>
    <t>SOLANACEAE</t>
  </si>
  <si>
    <t>HELECHO</t>
  </si>
  <si>
    <t>LIQUEN</t>
  </si>
  <si>
    <t>Sexual</t>
  </si>
  <si>
    <t>Asexual</t>
  </si>
  <si>
    <t>Si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</si>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</sst>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6" formatCode="0000"/>
    <numFmt numFmtId="167" formatCode="dd\-mm\-yyyy;@"/>
    <numFmt numFmtId="168" formatCode="00&quot;mm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6" fontId="0" fillId="0" borderId="0" xfId="0" applyNumberFormat="1"/>
    <xf numFmtId="0" fontId="0" fillId="0" borderId="0" xfId="0" applyFill="1"/>
    <xf numFmtId="167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167" formatCode="dd\-mm\-yyyy;@"/>
    </dxf>
    <dxf>
      <numFmt numFmtId="0" formatCode="General"/>
    </dxf>
    <dxf>
      <numFmt numFmtId="166" formatCode="0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6" formatCode="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a2" displayName="Tabla2" ref="A2:Q22" totalsRowShown="0" headerRowDxfId="4">
  <autoFilter ref="A2:Q22"/>
  <tableColumns count="17">
    <tableColumn id="1" name="ID" dataDxfId="5"/>
    <tableColumn id="18" name="Género" dataDxfId="3"/>
    <tableColumn id="2" name="Epíteto"/>
    <tableColumn id="4" name="Nombre Científico" dataDxfId="2">
      <calculatedColumnFormula>+CONCATENATE(Tabla2[[#This Row],[Género]]," ",Tabla2[[#This Row],[Epíteto]])</calculatedColumnFormula>
    </tableColumn>
    <tableColumn id="5" name="Familia"/>
    <tableColumn id="6" name="Autor"/>
    <tableColumn id="7" name="Fecha Ingreso" dataDxfId="1">
      <calculatedColumnFormula>+TODAY()</calculatedColumnFormula>
    </tableColumn>
    <tableColumn id="8" name="Altura" dataDxfId="0">
      <calculatedColumnFormula>+RANDBETWEEN(1,30)</calculatedColumnFormula>
    </tableColumn>
    <tableColumn id="9" name="Reproducción"/>
    <tableColumn id="10" name="Color"/>
    <tableColumn id="11" name="Tipo Hoja"/>
    <tableColumn id="12" name="Estado salud"/>
    <tableColumn id="13" name="Determinada por"/>
    <tableColumn id="14" name="Continente"/>
    <tableColumn id="15" name="Zona cardinal"/>
    <tableColumn id="16" name="Fuente Informacion"/>
    <tableColumn id="17" name="Visible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abSelected="1" workbookViewId="0">
      <selection activeCell="I25" sqref="I25"/>
    </sheetView>
  </sheetViews>
  <sheetFormatPr baseColWidth="10" defaultRowHeight="15" x14ac:dyDescent="0.25"/>
  <cols>
    <col min="2" max="2" width="17.140625" customWidth="1"/>
    <col min="3" max="3" width="15.5703125" customWidth="1"/>
    <col min="4" max="4" width="27.85546875" customWidth="1"/>
    <col min="5" max="5" width="12.7109375" bestFit="1" customWidth="1"/>
    <col min="6" max="6" width="22.85546875" bestFit="1" customWidth="1"/>
    <col min="7" max="7" width="19.7109375" customWidth="1"/>
    <col min="9" max="9" width="15.28515625" customWidth="1"/>
    <col min="11" max="12" width="14.140625" customWidth="1"/>
    <col min="13" max="13" width="18.140625" customWidth="1"/>
    <col min="14" max="14" width="13.140625" customWidth="1"/>
    <col min="15" max="15" width="14.85546875" customWidth="1"/>
    <col min="16" max="16" width="20.5703125" customWidth="1"/>
  </cols>
  <sheetData>
    <row r="1" spans="1:17" x14ac:dyDescent="0.25">
      <c r="L1" t="s">
        <v>12</v>
      </c>
    </row>
    <row r="2" spans="1:17" x14ac:dyDescent="0.25">
      <c r="A2" s="1" t="s">
        <v>5</v>
      </c>
      <c r="B2" s="1" t="s">
        <v>1</v>
      </c>
      <c r="C2" s="1" t="s">
        <v>0</v>
      </c>
      <c r="D2" s="1" t="s">
        <v>2</v>
      </c>
      <c r="E2" s="1" t="s">
        <v>4</v>
      </c>
      <c r="F2" s="1" t="s">
        <v>3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</row>
    <row r="3" spans="1:17" x14ac:dyDescent="0.25">
      <c r="A3" s="2">
        <v>1</v>
      </c>
      <c r="B3" t="s">
        <v>52</v>
      </c>
      <c r="C3" t="s">
        <v>43</v>
      </c>
      <c r="D3" t="str">
        <f>+CONCATENATE(Tabla2[[#This Row],[Género]]," ",Tabla2[[#This Row],[Epíteto]])</f>
        <v>Camaridium nigrum</v>
      </c>
      <c r="E3" t="s">
        <v>68</v>
      </c>
      <c r="F3" t="s">
        <v>57</v>
      </c>
      <c r="G3" s="4">
        <f t="shared" ref="G3:G22" ca="1" si="0">+TODAY()</f>
        <v>43263</v>
      </c>
      <c r="H3" s="5">
        <f t="shared" ref="H3:H22" ca="1" si="1">+RANDBETWEEN(1,30)</f>
        <v>29</v>
      </c>
      <c r="I3" t="s">
        <v>72</v>
      </c>
      <c r="J3" t="s">
        <v>25</v>
      </c>
      <c r="K3">
        <v>2</v>
      </c>
      <c r="M3" t="s">
        <v>60</v>
      </c>
      <c r="N3" t="s">
        <v>32</v>
      </c>
      <c r="O3" t="s">
        <v>36</v>
      </c>
      <c r="Q3" t="s">
        <v>73</v>
      </c>
    </row>
    <row r="4" spans="1:17" x14ac:dyDescent="0.25">
      <c r="A4" s="2">
        <v>2</v>
      </c>
      <c r="B4" t="s">
        <v>55</v>
      </c>
      <c r="C4" t="s">
        <v>45</v>
      </c>
      <c r="D4" t="str">
        <f>+CONCATENATE(Tabla2[[#This Row],[Género]]," ",Tabla2[[#This Row],[Epíteto]])</f>
        <v>Jacquinella  oleracea</v>
      </c>
      <c r="E4" t="s">
        <v>70</v>
      </c>
      <c r="F4" t="s">
        <v>57</v>
      </c>
      <c r="G4" s="4">
        <f t="shared" ca="1" si="0"/>
        <v>43263</v>
      </c>
      <c r="H4" s="5">
        <f t="shared" ca="1" si="1"/>
        <v>2</v>
      </c>
      <c r="I4" t="s">
        <v>71</v>
      </c>
      <c r="J4" t="s">
        <v>26</v>
      </c>
      <c r="K4">
        <v>2</v>
      </c>
      <c r="M4" t="s">
        <v>63</v>
      </c>
      <c r="N4" t="s">
        <v>31</v>
      </c>
      <c r="O4" t="s">
        <v>38</v>
      </c>
      <c r="Q4" t="s">
        <v>73</v>
      </c>
    </row>
    <row r="5" spans="1:17" x14ac:dyDescent="0.25">
      <c r="A5" s="2">
        <v>3</v>
      </c>
      <c r="B5" t="s">
        <v>54</v>
      </c>
      <c r="C5" t="s">
        <v>45</v>
      </c>
      <c r="D5" t="str">
        <f>+CONCATENATE(Tabla2[[#This Row],[Género]]," ",Tabla2[[#This Row],[Epíteto]])</f>
        <v>Restrepia oleracea</v>
      </c>
      <c r="E5" t="s">
        <v>67</v>
      </c>
      <c r="F5" t="s">
        <v>56</v>
      </c>
      <c r="G5" s="4">
        <f t="shared" ca="1" si="0"/>
        <v>43263</v>
      </c>
      <c r="H5" s="5">
        <f t="shared" ca="1" si="1"/>
        <v>17</v>
      </c>
      <c r="I5" t="s">
        <v>72</v>
      </c>
      <c r="J5" t="s">
        <v>25</v>
      </c>
      <c r="K5">
        <v>3</v>
      </c>
      <c r="M5" t="s">
        <v>60</v>
      </c>
      <c r="N5" t="s">
        <v>34</v>
      </c>
      <c r="O5" t="s">
        <v>36</v>
      </c>
      <c r="Q5" t="s">
        <v>73</v>
      </c>
    </row>
    <row r="6" spans="1:17" x14ac:dyDescent="0.25">
      <c r="A6" s="2">
        <v>4</v>
      </c>
      <c r="B6" t="s">
        <v>51</v>
      </c>
      <c r="C6" t="s">
        <v>48</v>
      </c>
      <c r="D6" t="str">
        <f>+CONCATENATE(Tabla2[[#This Row],[Género]]," ",Tabla2[[#This Row],[Epíteto]])</f>
        <v>Spermacoce maculatum</v>
      </c>
      <c r="E6" t="s">
        <v>69</v>
      </c>
      <c r="F6" t="s">
        <v>57</v>
      </c>
      <c r="G6" s="4">
        <f t="shared" ca="1" si="0"/>
        <v>43263</v>
      </c>
      <c r="H6" s="5">
        <f t="shared" ca="1" si="1"/>
        <v>5</v>
      </c>
      <c r="I6" t="s">
        <v>71</v>
      </c>
      <c r="J6" t="s">
        <v>26</v>
      </c>
      <c r="K6">
        <v>1</v>
      </c>
      <c r="M6" t="s">
        <v>62</v>
      </c>
      <c r="N6" t="s">
        <v>35</v>
      </c>
      <c r="O6" t="s">
        <v>39</v>
      </c>
      <c r="Q6" t="s">
        <v>73</v>
      </c>
    </row>
    <row r="7" spans="1:17" x14ac:dyDescent="0.25">
      <c r="A7" s="2">
        <v>5</v>
      </c>
      <c r="B7" t="s">
        <v>55</v>
      </c>
      <c r="C7" t="s">
        <v>41</v>
      </c>
      <c r="D7" t="str">
        <f>+CONCATENATE(Tabla2[[#This Row],[Género]]," ",Tabla2[[#This Row],[Epíteto]])</f>
        <v>Jacquinella  micranthum</v>
      </c>
      <c r="E7" t="s">
        <v>70</v>
      </c>
      <c r="F7" t="s">
        <v>57</v>
      </c>
      <c r="G7" s="4">
        <f t="shared" ca="1" si="0"/>
        <v>43263</v>
      </c>
      <c r="H7" s="5">
        <f t="shared" ca="1" si="1"/>
        <v>14</v>
      </c>
      <c r="I7" t="s">
        <v>72</v>
      </c>
      <c r="J7" t="s">
        <v>28</v>
      </c>
      <c r="K7">
        <v>1.5</v>
      </c>
      <c r="M7" t="s">
        <v>59</v>
      </c>
      <c r="N7" t="s">
        <v>32</v>
      </c>
      <c r="O7" t="s">
        <v>37</v>
      </c>
      <c r="Q7" t="s">
        <v>74</v>
      </c>
    </row>
    <row r="8" spans="1:17" x14ac:dyDescent="0.25">
      <c r="A8" s="2">
        <v>6</v>
      </c>
      <c r="B8" t="s">
        <v>52</v>
      </c>
      <c r="C8" t="s">
        <v>40</v>
      </c>
      <c r="D8" t="str">
        <f>+CONCATENATE(Tabla2[[#This Row],[Género]]," ",Tabla2[[#This Row],[Epíteto]])</f>
        <v>Camaridium macrophylla</v>
      </c>
      <c r="E8" t="s">
        <v>64</v>
      </c>
      <c r="F8" t="s">
        <v>56</v>
      </c>
      <c r="G8" s="4">
        <f t="shared" ca="1" si="0"/>
        <v>43263</v>
      </c>
      <c r="H8" s="5">
        <f t="shared" ca="1" si="1"/>
        <v>2</v>
      </c>
      <c r="I8" t="s">
        <v>71</v>
      </c>
      <c r="J8" t="s">
        <v>30</v>
      </c>
      <c r="K8">
        <v>1.3</v>
      </c>
      <c r="M8" t="s">
        <v>60</v>
      </c>
      <c r="N8" t="s">
        <v>31</v>
      </c>
      <c r="O8" t="s">
        <v>36</v>
      </c>
      <c r="Q8" t="s">
        <v>73</v>
      </c>
    </row>
    <row r="9" spans="1:17" x14ac:dyDescent="0.25">
      <c r="A9" s="2">
        <v>7</v>
      </c>
      <c r="B9" t="s">
        <v>52</v>
      </c>
      <c r="C9" t="s">
        <v>47</v>
      </c>
      <c r="D9" t="str">
        <f>+CONCATENATE(Tabla2[[#This Row],[Género]]," ",Tabla2[[#This Row],[Epíteto]])</f>
        <v>Camaridium stangeanum</v>
      </c>
      <c r="E9" t="s">
        <v>68</v>
      </c>
      <c r="F9" t="s">
        <v>57</v>
      </c>
      <c r="G9" s="4">
        <f t="shared" ca="1" si="0"/>
        <v>43263</v>
      </c>
      <c r="H9" s="5">
        <f t="shared" ca="1" si="1"/>
        <v>28</v>
      </c>
      <c r="I9" t="s">
        <v>72</v>
      </c>
      <c r="J9" t="s">
        <v>29</v>
      </c>
      <c r="K9">
        <v>1.1000000000000001</v>
      </c>
      <c r="M9" t="s">
        <v>63</v>
      </c>
      <c r="N9" t="s">
        <v>31</v>
      </c>
      <c r="O9" t="s">
        <v>38</v>
      </c>
      <c r="Q9" t="s">
        <v>73</v>
      </c>
    </row>
    <row r="10" spans="1:17" x14ac:dyDescent="0.25">
      <c r="A10" s="2">
        <v>8</v>
      </c>
      <c r="B10" t="s">
        <v>55</v>
      </c>
      <c r="C10" t="s">
        <v>43</v>
      </c>
      <c r="D10" t="str">
        <f>+CONCATENATE(Tabla2[[#This Row],[Género]]," ",Tabla2[[#This Row],[Epíteto]])</f>
        <v>Jacquinella  nigrum</v>
      </c>
      <c r="E10" t="s">
        <v>70</v>
      </c>
      <c r="F10" t="s">
        <v>57</v>
      </c>
      <c r="G10" s="4">
        <f t="shared" ca="1" si="0"/>
        <v>43263</v>
      </c>
      <c r="H10" s="5">
        <f t="shared" ca="1" si="1"/>
        <v>29</v>
      </c>
      <c r="I10" t="s">
        <v>71</v>
      </c>
      <c r="J10" t="s">
        <v>25</v>
      </c>
      <c r="K10">
        <v>0.9</v>
      </c>
      <c r="M10" t="s">
        <v>60</v>
      </c>
      <c r="N10" t="s">
        <v>33</v>
      </c>
      <c r="O10" t="s">
        <v>36</v>
      </c>
      <c r="Q10" t="s">
        <v>73</v>
      </c>
    </row>
    <row r="11" spans="1:17" x14ac:dyDescent="0.25">
      <c r="A11" s="2">
        <v>9</v>
      </c>
      <c r="B11" t="s">
        <v>54</v>
      </c>
      <c r="C11" t="s">
        <v>45</v>
      </c>
      <c r="D11" t="str">
        <f>+CONCATENATE(Tabla2[[#This Row],[Género]]," ",Tabla2[[#This Row],[Epíteto]])</f>
        <v>Restrepia oleracea</v>
      </c>
      <c r="E11" t="s">
        <v>67</v>
      </c>
      <c r="F11" t="s">
        <v>56</v>
      </c>
      <c r="G11" s="4">
        <f t="shared" ca="1" si="0"/>
        <v>43263</v>
      </c>
      <c r="H11" s="5">
        <f t="shared" ca="1" si="1"/>
        <v>27</v>
      </c>
      <c r="I11" t="s">
        <v>72</v>
      </c>
      <c r="J11" t="s">
        <v>26</v>
      </c>
      <c r="K11">
        <v>0.7</v>
      </c>
      <c r="M11" t="s">
        <v>62</v>
      </c>
      <c r="N11" t="s">
        <v>32</v>
      </c>
      <c r="O11" t="s">
        <v>39</v>
      </c>
      <c r="Q11" t="s">
        <v>73</v>
      </c>
    </row>
    <row r="12" spans="1:17" x14ac:dyDescent="0.25">
      <c r="A12" s="2">
        <v>10</v>
      </c>
      <c r="B12" t="s">
        <v>51</v>
      </c>
      <c r="C12" t="s">
        <v>45</v>
      </c>
      <c r="D12" t="str">
        <f>+CONCATENATE(Tabla2[[#This Row],[Género]]," ",Tabla2[[#This Row],[Epíteto]])</f>
        <v>Spermacoce oleracea</v>
      </c>
      <c r="E12" t="s">
        <v>69</v>
      </c>
      <c r="F12" t="s">
        <v>57</v>
      </c>
      <c r="G12" s="4">
        <f t="shared" ca="1" si="0"/>
        <v>43263</v>
      </c>
      <c r="H12" s="5">
        <f t="shared" ca="1" si="1"/>
        <v>22</v>
      </c>
      <c r="I12" t="s">
        <v>71</v>
      </c>
      <c r="J12" t="s">
        <v>25</v>
      </c>
      <c r="K12">
        <v>0.5</v>
      </c>
      <c r="M12" t="s">
        <v>59</v>
      </c>
      <c r="N12" t="s">
        <v>31</v>
      </c>
      <c r="O12" t="s">
        <v>37</v>
      </c>
      <c r="Q12" t="s">
        <v>74</v>
      </c>
    </row>
    <row r="13" spans="1:17" x14ac:dyDescent="0.25">
      <c r="A13" s="2">
        <v>11</v>
      </c>
      <c r="B13" t="s">
        <v>55</v>
      </c>
      <c r="C13" t="s">
        <v>48</v>
      </c>
      <c r="D13" t="str">
        <f>+CONCATENATE(Tabla2[[#This Row],[Género]]," ",Tabla2[[#This Row],[Epíteto]])</f>
        <v>Jacquinella  maculatum</v>
      </c>
      <c r="E13" t="s">
        <v>70</v>
      </c>
      <c r="F13" t="s">
        <v>57</v>
      </c>
      <c r="G13" s="4">
        <f t="shared" ca="1" si="0"/>
        <v>43263</v>
      </c>
      <c r="H13" s="5">
        <f t="shared" ca="1" si="1"/>
        <v>1</v>
      </c>
      <c r="I13" t="s">
        <v>72</v>
      </c>
      <c r="J13" t="s">
        <v>26</v>
      </c>
      <c r="K13">
        <v>0.3</v>
      </c>
      <c r="M13" t="s">
        <v>60</v>
      </c>
      <c r="N13" t="s">
        <v>34</v>
      </c>
      <c r="O13" t="s">
        <v>36</v>
      </c>
      <c r="Q13" t="s">
        <v>73</v>
      </c>
    </row>
    <row r="14" spans="1:17" x14ac:dyDescent="0.25">
      <c r="A14" s="2">
        <v>12</v>
      </c>
      <c r="B14" t="s">
        <v>52</v>
      </c>
      <c r="C14" t="s">
        <v>41</v>
      </c>
      <c r="D14" t="str">
        <f>+CONCATENATE(Tabla2[[#This Row],[Género]]," ",Tabla2[[#This Row],[Epíteto]])</f>
        <v>Camaridium micranthum</v>
      </c>
      <c r="E14" t="s">
        <v>64</v>
      </c>
      <c r="F14" t="s">
        <v>56</v>
      </c>
      <c r="G14" s="4">
        <f t="shared" ca="1" si="0"/>
        <v>43263</v>
      </c>
      <c r="H14" s="5">
        <f t="shared" ca="1" si="1"/>
        <v>5</v>
      </c>
      <c r="I14" t="s">
        <v>71</v>
      </c>
      <c r="J14" t="s">
        <v>28</v>
      </c>
      <c r="K14">
        <v>9.9999999999999603E-2</v>
      </c>
      <c r="M14" t="s">
        <v>63</v>
      </c>
      <c r="N14" t="s">
        <v>35</v>
      </c>
      <c r="O14" t="s">
        <v>38</v>
      </c>
      <c r="Q14" t="s">
        <v>73</v>
      </c>
    </row>
    <row r="15" spans="1:17" x14ac:dyDescent="0.25">
      <c r="A15" s="2">
        <v>13</v>
      </c>
      <c r="B15" t="s">
        <v>52</v>
      </c>
      <c r="C15" t="s">
        <v>40</v>
      </c>
      <c r="D15" t="str">
        <f>+CONCATENATE(Tabla2[[#This Row],[Género]]," ",Tabla2[[#This Row],[Epíteto]])</f>
        <v>Camaridium macrophylla</v>
      </c>
      <c r="E15" t="s">
        <v>68</v>
      </c>
      <c r="F15" t="s">
        <v>57</v>
      </c>
      <c r="G15" s="4">
        <f t="shared" ca="1" si="0"/>
        <v>43263</v>
      </c>
      <c r="H15" s="5">
        <f t="shared" ca="1" si="1"/>
        <v>2</v>
      </c>
      <c r="I15" t="s">
        <v>72</v>
      </c>
      <c r="J15" t="s">
        <v>30</v>
      </c>
      <c r="K15">
        <v>-0.1</v>
      </c>
      <c r="M15" t="s">
        <v>60</v>
      </c>
      <c r="N15" t="s">
        <v>32</v>
      </c>
      <c r="O15" t="s">
        <v>36</v>
      </c>
      <c r="Q15" t="s">
        <v>73</v>
      </c>
    </row>
    <row r="16" spans="1:17" x14ac:dyDescent="0.25">
      <c r="A16" s="2">
        <v>14</v>
      </c>
      <c r="B16" t="s">
        <v>55</v>
      </c>
      <c r="C16" t="s">
        <v>47</v>
      </c>
      <c r="D16" t="str">
        <f>+CONCATENATE(Tabla2[[#This Row],[Género]]," ",Tabla2[[#This Row],[Epíteto]])</f>
        <v>Jacquinella  stangeanum</v>
      </c>
      <c r="E16" t="s">
        <v>70</v>
      </c>
      <c r="F16" t="s">
        <v>57</v>
      </c>
      <c r="G16" s="4">
        <f t="shared" ca="1" si="0"/>
        <v>43263</v>
      </c>
      <c r="H16" s="5">
        <f t="shared" ca="1" si="1"/>
        <v>14</v>
      </c>
      <c r="I16" t="s">
        <v>71</v>
      </c>
      <c r="J16" t="s">
        <v>29</v>
      </c>
      <c r="K16">
        <v>-0.3</v>
      </c>
      <c r="M16" t="s">
        <v>62</v>
      </c>
      <c r="N16" t="s">
        <v>31</v>
      </c>
      <c r="O16" t="s">
        <v>39</v>
      </c>
      <c r="Q16" t="s">
        <v>73</v>
      </c>
    </row>
    <row r="17" spans="1:17" x14ac:dyDescent="0.25">
      <c r="A17" s="2">
        <v>15</v>
      </c>
      <c r="B17" t="s">
        <v>54</v>
      </c>
      <c r="C17" t="s">
        <v>43</v>
      </c>
      <c r="D17" t="str">
        <f>+CONCATENATE(Tabla2[[#This Row],[Género]]," ",Tabla2[[#This Row],[Epíteto]])</f>
        <v>Restrepia nigrum</v>
      </c>
      <c r="E17" t="s">
        <v>67</v>
      </c>
      <c r="F17" t="s">
        <v>56</v>
      </c>
      <c r="G17" s="4">
        <f t="shared" ca="1" si="0"/>
        <v>43263</v>
      </c>
      <c r="H17" s="5">
        <f t="shared" ca="1" si="1"/>
        <v>17</v>
      </c>
      <c r="I17" t="s">
        <v>72</v>
      </c>
      <c r="J17" t="s">
        <v>25</v>
      </c>
      <c r="K17">
        <v>-0.5</v>
      </c>
      <c r="M17" t="s">
        <v>59</v>
      </c>
      <c r="N17" t="s">
        <v>31</v>
      </c>
      <c r="O17" t="s">
        <v>37</v>
      </c>
      <c r="Q17" t="s">
        <v>73</v>
      </c>
    </row>
    <row r="18" spans="1:17" x14ac:dyDescent="0.25">
      <c r="A18" s="2">
        <v>16</v>
      </c>
      <c r="B18" t="s">
        <v>51</v>
      </c>
      <c r="C18" t="s">
        <v>45</v>
      </c>
      <c r="D18" t="str">
        <f>+CONCATENATE(Tabla2[[#This Row],[Género]]," ",Tabla2[[#This Row],[Epíteto]])</f>
        <v>Spermacoce oleracea</v>
      </c>
      <c r="E18" t="s">
        <v>69</v>
      </c>
      <c r="F18" t="s">
        <v>57</v>
      </c>
      <c r="G18" s="4">
        <f t="shared" ca="1" si="0"/>
        <v>43263</v>
      </c>
      <c r="H18" s="5">
        <f t="shared" ca="1" si="1"/>
        <v>29</v>
      </c>
      <c r="I18" t="s">
        <v>71</v>
      </c>
      <c r="J18" t="s">
        <v>26</v>
      </c>
      <c r="K18">
        <v>-0.7</v>
      </c>
      <c r="M18" t="s">
        <v>60</v>
      </c>
      <c r="N18" t="s">
        <v>33</v>
      </c>
      <c r="O18" t="s">
        <v>36</v>
      </c>
      <c r="Q18" t="s">
        <v>73</v>
      </c>
    </row>
    <row r="19" spans="1:17" x14ac:dyDescent="0.25">
      <c r="A19" s="2">
        <v>17</v>
      </c>
      <c r="B19" t="s">
        <v>55</v>
      </c>
      <c r="C19" t="s">
        <v>45</v>
      </c>
      <c r="D19" t="str">
        <f>+CONCATENATE(Tabla2[[#This Row],[Género]]," ",Tabla2[[#This Row],[Epíteto]])</f>
        <v>Jacquinella  oleracea</v>
      </c>
      <c r="E19" t="s">
        <v>70</v>
      </c>
      <c r="F19" t="s">
        <v>57</v>
      </c>
      <c r="G19" s="4">
        <f t="shared" ca="1" si="0"/>
        <v>43263</v>
      </c>
      <c r="H19" s="5">
        <f t="shared" ca="1" si="1"/>
        <v>18</v>
      </c>
      <c r="I19" t="s">
        <v>72</v>
      </c>
      <c r="J19" t="s">
        <v>25</v>
      </c>
      <c r="K19">
        <v>-0.9</v>
      </c>
      <c r="M19" t="s">
        <v>63</v>
      </c>
      <c r="N19" t="s">
        <v>32</v>
      </c>
      <c r="O19" t="s">
        <v>38</v>
      </c>
      <c r="Q19" t="s">
        <v>73</v>
      </c>
    </row>
    <row r="20" spans="1:17" x14ac:dyDescent="0.25">
      <c r="A20" s="2">
        <v>18</v>
      </c>
      <c r="B20" t="s">
        <v>52</v>
      </c>
      <c r="C20" t="s">
        <v>48</v>
      </c>
      <c r="D20" t="str">
        <f>+CONCATENATE(Tabla2[[#This Row],[Género]]," ",Tabla2[[#This Row],[Epíteto]])</f>
        <v>Camaridium maculatum</v>
      </c>
      <c r="E20" t="s">
        <v>64</v>
      </c>
      <c r="F20" t="s">
        <v>56</v>
      </c>
      <c r="G20" s="4">
        <f t="shared" ca="1" si="0"/>
        <v>43263</v>
      </c>
      <c r="H20" s="5">
        <f t="shared" ca="1" si="1"/>
        <v>18</v>
      </c>
      <c r="I20" t="s">
        <v>71</v>
      </c>
      <c r="J20" t="s">
        <v>26</v>
      </c>
      <c r="K20">
        <v>-1.1000000000000001</v>
      </c>
      <c r="M20" t="s">
        <v>60</v>
      </c>
      <c r="N20" t="s">
        <v>31</v>
      </c>
      <c r="O20" t="s">
        <v>36</v>
      </c>
      <c r="Q20" t="s">
        <v>73</v>
      </c>
    </row>
    <row r="21" spans="1:17" x14ac:dyDescent="0.25">
      <c r="A21" s="2">
        <v>19</v>
      </c>
      <c r="B21" t="s">
        <v>52</v>
      </c>
      <c r="C21" t="s">
        <v>41</v>
      </c>
      <c r="D21" t="str">
        <f>+CONCATENATE(Tabla2[[#This Row],[Género]]," ",Tabla2[[#This Row],[Epíteto]])</f>
        <v>Camaridium micranthum</v>
      </c>
      <c r="E21" t="s">
        <v>68</v>
      </c>
      <c r="F21" t="s">
        <v>57</v>
      </c>
      <c r="G21" s="4">
        <f t="shared" ca="1" si="0"/>
        <v>43263</v>
      </c>
      <c r="H21" s="5">
        <f t="shared" ca="1" si="1"/>
        <v>12</v>
      </c>
      <c r="I21" t="s">
        <v>72</v>
      </c>
      <c r="J21" t="s">
        <v>28</v>
      </c>
      <c r="K21">
        <v>-1.3</v>
      </c>
      <c r="M21" t="s">
        <v>62</v>
      </c>
      <c r="N21" t="s">
        <v>34</v>
      </c>
      <c r="O21" t="s">
        <v>39</v>
      </c>
      <c r="Q21" t="s">
        <v>73</v>
      </c>
    </row>
    <row r="22" spans="1:17" x14ac:dyDescent="0.25">
      <c r="A22" s="2">
        <v>20</v>
      </c>
      <c r="B22" t="s">
        <v>55</v>
      </c>
      <c r="C22" t="s">
        <v>40</v>
      </c>
      <c r="D22" t="str">
        <f>+CONCATENATE(Tabla2[[#This Row],[Género]]," ",Tabla2[[#This Row],[Epíteto]])</f>
        <v>Jacquinella  macrophylla</v>
      </c>
      <c r="E22" t="s">
        <v>70</v>
      </c>
      <c r="F22" t="s">
        <v>57</v>
      </c>
      <c r="G22" s="4">
        <f t="shared" ca="1" si="0"/>
        <v>43263</v>
      </c>
      <c r="H22" s="5">
        <f t="shared" ca="1" si="1"/>
        <v>2</v>
      </c>
      <c r="I22" t="s">
        <v>71</v>
      </c>
      <c r="J22" t="s">
        <v>30</v>
      </c>
      <c r="K22">
        <v>-1.5</v>
      </c>
      <c r="M22" t="s">
        <v>59</v>
      </c>
      <c r="N22" t="s">
        <v>35</v>
      </c>
      <c r="O22" t="s">
        <v>37</v>
      </c>
      <c r="Q22" t="s">
        <v>73</v>
      </c>
    </row>
    <row r="23" spans="1:17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</sheetData>
  <dataValidations count="10">
    <dataValidation type="list" allowBlank="1" showInputMessage="1" showErrorMessage="1" sqref="J3:J22">
      <formula1>color</formula1>
    </dataValidation>
    <dataValidation type="list" allowBlank="1" showInputMessage="1" showErrorMessage="1" sqref="K3:K22">
      <formula1>hoja</formula1>
    </dataValidation>
    <dataValidation type="list" allowBlank="1" showInputMessage="1" showErrorMessage="1" sqref="M3:M22">
      <formula1>determinada</formula1>
    </dataValidation>
    <dataValidation type="list" allowBlank="1" showInputMessage="1" showErrorMessage="1" sqref="N3:N22">
      <formula1>continente</formula1>
    </dataValidation>
    <dataValidation type="list" allowBlank="1" showInputMessage="1" showErrorMessage="1" sqref="C3:C22">
      <formula1>epiteto</formula1>
    </dataValidation>
    <dataValidation type="list" allowBlank="1" showInputMessage="1" showErrorMessage="1" sqref="E3:E22">
      <formula1>familia</formula1>
    </dataValidation>
    <dataValidation type="list" allowBlank="1" showInputMessage="1" showErrorMessage="1" sqref="F3:F22">
      <formula1>autor</formula1>
    </dataValidation>
    <dataValidation type="list" allowBlank="1" showInputMessage="1" showErrorMessage="1" sqref="I3:I22">
      <formula1>reproduccion</formula1>
    </dataValidation>
    <dataValidation type="list" allowBlank="1" showInputMessage="1" showErrorMessage="1" sqref="B3:B22">
      <formula1>genero</formula1>
    </dataValidation>
    <dataValidation type="list" allowBlank="1" showInputMessage="1" showErrorMessage="1" sqref="O3:O22">
      <formula1>zona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Hoja2!$K$3:$K$4</xm:f>
          </x14:formula1>
          <xm:sqref>Q3:Q22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H3" sqref="H3:H6"/>
    </sheetView>
  </sheetViews>
  <sheetFormatPr baseColWidth="10" defaultRowHeight="15" x14ac:dyDescent="0.25"/>
  <cols>
    <col min="1" max="1" width="11.85546875" bestFit="1" customWidth="1"/>
    <col min="2" max="2" width="16.28515625" bestFit="1" customWidth="1"/>
    <col min="5" max="5" width="22.85546875" bestFit="1" customWidth="1"/>
    <col min="6" max="6" width="16.140625" bestFit="1" customWidth="1"/>
    <col min="7" max="7" width="11" bestFit="1" customWidth="1"/>
    <col min="8" max="8" width="13" bestFit="1" customWidth="1"/>
    <col min="9" max="9" width="22.85546875" bestFit="1" customWidth="1"/>
    <col min="10" max="10" width="13.140625" bestFit="1" customWidth="1"/>
  </cols>
  <sheetData>
    <row r="1" spans="1:11" x14ac:dyDescent="0.25">
      <c r="F1" t="s">
        <v>58</v>
      </c>
    </row>
    <row r="2" spans="1:11" x14ac:dyDescent="0.25">
      <c r="A2" s="1" t="s">
        <v>18</v>
      </c>
      <c r="B2" s="1" t="s">
        <v>19</v>
      </c>
      <c r="C2" s="1" t="s">
        <v>10</v>
      </c>
      <c r="D2" s="1" t="s">
        <v>9</v>
      </c>
      <c r="E2" s="1" t="s">
        <v>4</v>
      </c>
      <c r="F2" s="1" t="s">
        <v>13</v>
      </c>
      <c r="G2" s="1" t="s">
        <v>14</v>
      </c>
      <c r="H2" s="1" t="s">
        <v>20</v>
      </c>
      <c r="I2" s="1" t="s">
        <v>3</v>
      </c>
      <c r="J2" s="1" t="s">
        <v>8</v>
      </c>
      <c r="K2" s="1" t="s">
        <v>17</v>
      </c>
    </row>
    <row r="3" spans="1:11" x14ac:dyDescent="0.25">
      <c r="A3" t="s">
        <v>40</v>
      </c>
      <c r="B3" t="s">
        <v>49</v>
      </c>
      <c r="C3">
        <v>1</v>
      </c>
      <c r="D3" t="s">
        <v>21</v>
      </c>
      <c r="E3" t="s">
        <v>64</v>
      </c>
      <c r="F3" t="s">
        <v>59</v>
      </c>
      <c r="G3" t="s">
        <v>31</v>
      </c>
      <c r="H3" t="s">
        <v>36</v>
      </c>
      <c r="I3" t="s">
        <v>56</v>
      </c>
      <c r="J3" t="s">
        <v>71</v>
      </c>
      <c r="K3" t="s">
        <v>73</v>
      </c>
    </row>
    <row r="4" spans="1:11" x14ac:dyDescent="0.25">
      <c r="A4" t="s">
        <v>41</v>
      </c>
      <c r="B4" t="s">
        <v>50</v>
      </c>
      <c r="C4">
        <v>2</v>
      </c>
      <c r="D4" t="s">
        <v>22</v>
      </c>
      <c r="E4" t="s">
        <v>66</v>
      </c>
      <c r="F4" t="s">
        <v>60</v>
      </c>
      <c r="G4" t="s">
        <v>32</v>
      </c>
      <c r="H4" t="s">
        <v>37</v>
      </c>
      <c r="I4" t="s">
        <v>57</v>
      </c>
      <c r="J4" t="s">
        <v>72</v>
      </c>
      <c r="K4" t="s">
        <v>74</v>
      </c>
    </row>
    <row r="5" spans="1:11" x14ac:dyDescent="0.25">
      <c r="A5" t="s">
        <v>42</v>
      </c>
      <c r="B5" t="s">
        <v>51</v>
      </c>
      <c r="C5">
        <v>3</v>
      </c>
      <c r="D5" t="s">
        <v>23</v>
      </c>
      <c r="E5" t="s">
        <v>65</v>
      </c>
      <c r="F5" t="s">
        <v>61</v>
      </c>
      <c r="G5" t="s">
        <v>33</v>
      </c>
      <c r="H5" t="s">
        <v>38</v>
      </c>
    </row>
    <row r="6" spans="1:11" x14ac:dyDescent="0.25">
      <c r="A6" t="s">
        <v>43</v>
      </c>
      <c r="B6" t="s">
        <v>52</v>
      </c>
      <c r="D6" t="s">
        <v>24</v>
      </c>
      <c r="E6" t="s">
        <v>67</v>
      </c>
      <c r="F6" t="s">
        <v>62</v>
      </c>
      <c r="G6" t="s">
        <v>34</v>
      </c>
      <c r="H6" t="s">
        <v>39</v>
      </c>
    </row>
    <row r="7" spans="1:11" x14ac:dyDescent="0.25">
      <c r="A7" t="s">
        <v>44</v>
      </c>
      <c r="B7" t="s">
        <v>53</v>
      </c>
      <c r="D7" t="s">
        <v>25</v>
      </c>
      <c r="E7" t="s">
        <v>68</v>
      </c>
      <c r="F7" t="s">
        <v>63</v>
      </c>
      <c r="G7" t="s">
        <v>35</v>
      </c>
    </row>
    <row r="8" spans="1:11" x14ac:dyDescent="0.25">
      <c r="A8" t="s">
        <v>45</v>
      </c>
      <c r="B8" t="s">
        <v>54</v>
      </c>
      <c r="D8" t="s">
        <v>26</v>
      </c>
      <c r="E8" t="s">
        <v>69</v>
      </c>
    </row>
    <row r="9" spans="1:11" x14ac:dyDescent="0.25">
      <c r="A9" t="s">
        <v>46</v>
      </c>
      <c r="B9" t="s">
        <v>55</v>
      </c>
      <c r="D9" t="s">
        <v>27</v>
      </c>
      <c r="E9" t="s">
        <v>70</v>
      </c>
    </row>
    <row r="10" spans="1:11" x14ac:dyDescent="0.25">
      <c r="A10" t="s">
        <v>48</v>
      </c>
      <c r="D10" t="s">
        <v>28</v>
      </c>
    </row>
    <row r="11" spans="1:11" x14ac:dyDescent="0.25">
      <c r="A11" t="s">
        <v>47</v>
      </c>
      <c r="D11" t="s">
        <v>29</v>
      </c>
    </row>
    <row r="12" spans="1:11" x14ac:dyDescent="0.25">
      <c r="D12" t="s">
        <v>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10</vt:i4>
      </vt:variant>
    </vt:vector>
  </HeadingPairs>
  <TitlesOfParts>
    <vt:vector size="12" baseType="lpstr">
      <vt:lpstr>Hoja1</vt:lpstr>
      <vt:lpstr>Hoja2</vt:lpstr>
      <vt:lpstr>autor</vt:lpstr>
      <vt:lpstr>color</vt:lpstr>
      <vt:lpstr>continente</vt:lpstr>
      <vt:lpstr>determinada</vt:lpstr>
      <vt:lpstr>epiteto</vt:lpstr>
      <vt:lpstr>familia</vt:lpstr>
      <vt:lpstr>genero</vt:lpstr>
      <vt:lpstr>hoja</vt:lpstr>
      <vt:lpstr>reproduccion</vt:lpstr>
      <vt:lpstr>zona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Solano</dc:creator>
  <cp:lastModifiedBy>Luis Solano</cp:lastModifiedBy>
  <dcterms:created xsi:type="dcterms:W3CDTF">2018-06-13T03:46:20Z</dcterms:created>
  <dcterms:modified xsi:type="dcterms:W3CDTF">2018-06-13T04:45:47Z</dcterms:modified>
</cp:coreProperties>
</file>