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A872D53B-32E3-4C4A-9DB5-C5DE1D6D8CBE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results" sheetId="1" r:id="rId1"/>
  </sheets>
  <definedNames>
    <definedName name="_xlnm._FilterDatabase" localSheetId="0" hidden="1">NN_test_set_prediction_results!$A$1:$O$37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J4" i="1"/>
  <c r="K4" i="1"/>
  <c r="L4" i="1"/>
  <c r="M4" i="1"/>
  <c r="N4" i="1"/>
  <c r="J16" i="1"/>
  <c r="K16" i="1"/>
  <c r="L16" i="1"/>
  <c r="M16" i="1"/>
  <c r="N16" i="1"/>
  <c r="J5" i="1"/>
  <c r="K5" i="1"/>
  <c r="L5" i="1"/>
  <c r="M5" i="1"/>
  <c r="N5" i="1"/>
  <c r="J3" i="1"/>
  <c r="K3" i="1"/>
  <c r="L3" i="1"/>
  <c r="M3" i="1"/>
  <c r="N3" i="1"/>
  <c r="J9" i="1"/>
  <c r="K9" i="1"/>
  <c r="L9" i="1"/>
  <c r="M9" i="1"/>
  <c r="N9" i="1"/>
  <c r="J36" i="1"/>
  <c r="K36" i="1"/>
  <c r="L36" i="1"/>
  <c r="M36" i="1"/>
  <c r="N36" i="1"/>
  <c r="J20" i="1"/>
  <c r="K20" i="1"/>
  <c r="L20" i="1"/>
  <c r="M20" i="1"/>
  <c r="N20" i="1"/>
  <c r="J24" i="1"/>
  <c r="K24" i="1"/>
  <c r="L24" i="1"/>
  <c r="M24" i="1"/>
  <c r="N24" i="1"/>
  <c r="J26" i="1"/>
  <c r="K26" i="1"/>
  <c r="L26" i="1"/>
  <c r="M26" i="1"/>
  <c r="N26" i="1"/>
  <c r="J25" i="1"/>
  <c r="K25" i="1"/>
  <c r="L25" i="1"/>
  <c r="M25" i="1"/>
  <c r="N25" i="1"/>
  <c r="J21" i="1"/>
  <c r="K21" i="1"/>
  <c r="L21" i="1"/>
  <c r="M21" i="1"/>
  <c r="N21" i="1"/>
  <c r="J28" i="1"/>
  <c r="K28" i="1"/>
  <c r="L28" i="1"/>
  <c r="M28" i="1"/>
  <c r="N28" i="1"/>
  <c r="J33" i="1"/>
  <c r="K33" i="1"/>
  <c r="L33" i="1"/>
  <c r="M33" i="1"/>
  <c r="N33" i="1"/>
  <c r="J35" i="1"/>
  <c r="K35" i="1"/>
  <c r="L35" i="1"/>
  <c r="M35" i="1"/>
  <c r="N35" i="1"/>
  <c r="J14" i="1"/>
  <c r="K14" i="1"/>
  <c r="L14" i="1"/>
  <c r="M14" i="1"/>
  <c r="N14" i="1"/>
  <c r="J37" i="1"/>
  <c r="K37" i="1"/>
  <c r="L37" i="1"/>
  <c r="M37" i="1"/>
  <c r="N37" i="1"/>
  <c r="J11" i="1"/>
  <c r="L11" i="1"/>
  <c r="M11" i="1"/>
  <c r="N11" i="1"/>
  <c r="J13" i="1"/>
  <c r="K13" i="1"/>
  <c r="L13" i="1"/>
  <c r="M13" i="1"/>
  <c r="N13" i="1"/>
  <c r="J27" i="1"/>
  <c r="K27" i="1"/>
  <c r="L27" i="1"/>
  <c r="M27" i="1"/>
  <c r="N27" i="1"/>
  <c r="J15" i="1"/>
  <c r="K15" i="1"/>
  <c r="L15" i="1"/>
  <c r="M15" i="1"/>
  <c r="N15" i="1"/>
  <c r="J31" i="1"/>
  <c r="K31" i="1"/>
  <c r="L31" i="1"/>
  <c r="M31" i="1"/>
  <c r="N31" i="1"/>
  <c r="J34" i="1"/>
  <c r="K34" i="1"/>
  <c r="L34" i="1"/>
  <c r="M34" i="1"/>
  <c r="N34" i="1"/>
  <c r="J18" i="1"/>
  <c r="K18" i="1"/>
  <c r="L18" i="1"/>
  <c r="M18" i="1"/>
  <c r="N18" i="1"/>
  <c r="J29" i="1"/>
  <c r="K29" i="1"/>
  <c r="L29" i="1"/>
  <c r="M29" i="1"/>
  <c r="N29" i="1"/>
  <c r="J17" i="1"/>
  <c r="K17" i="1"/>
  <c r="L17" i="1"/>
  <c r="M17" i="1"/>
  <c r="N17" i="1"/>
  <c r="J2" i="1"/>
  <c r="K2" i="1"/>
  <c r="L2" i="1"/>
  <c r="M2" i="1"/>
  <c r="N2" i="1"/>
  <c r="J10" i="1"/>
  <c r="K10" i="1"/>
  <c r="L10" i="1"/>
  <c r="M10" i="1"/>
  <c r="N10" i="1"/>
  <c r="J6" i="1"/>
  <c r="K6" i="1"/>
  <c r="L6" i="1"/>
  <c r="M6" i="1"/>
  <c r="N6" i="1"/>
  <c r="J32" i="1"/>
  <c r="K32" i="1"/>
  <c r="L32" i="1"/>
  <c r="M32" i="1"/>
  <c r="N32" i="1"/>
  <c r="J8" i="1"/>
  <c r="K8" i="1"/>
  <c r="L8" i="1"/>
  <c r="M8" i="1"/>
  <c r="N8" i="1"/>
  <c r="J12" i="1"/>
  <c r="K12" i="1"/>
  <c r="L12" i="1"/>
  <c r="M12" i="1"/>
  <c r="N12" i="1"/>
  <c r="J7" i="1"/>
  <c r="K7" i="1"/>
  <c r="L7" i="1"/>
  <c r="M7" i="1"/>
  <c r="N7" i="1"/>
  <c r="J22" i="1"/>
  <c r="K22" i="1"/>
  <c r="L22" i="1"/>
  <c r="M22" i="1"/>
  <c r="N22" i="1"/>
  <c r="J30" i="1"/>
  <c r="K30" i="1"/>
  <c r="L30" i="1"/>
  <c r="M30" i="1"/>
  <c r="N30" i="1"/>
  <c r="J23" i="1"/>
  <c r="K23" i="1"/>
  <c r="L23" i="1"/>
  <c r="M23" i="1"/>
  <c r="N23" i="1"/>
  <c r="J19" i="1"/>
  <c r="K19" i="1"/>
  <c r="N19" i="1"/>
  <c r="L19" i="1"/>
  <c r="M19" i="1"/>
</calcChain>
</file>

<file path=xl/sharedStrings.xml><?xml version="1.0" encoding="utf-8"?>
<sst xmlns="http://schemas.openxmlformats.org/spreadsheetml/2006/main" count="80" uniqueCount="79">
  <si>
    <t>8 features</t>
  </si>
  <si>
    <t>['OverallQual', 'GrLivArea', 'GarageCars', 'GarageArea']</t>
  </si>
  <si>
    <t>['TotalBsmtSF', '1stFlrSF', 'FullBath', 'TotRmsAbvGrd']</t>
  </si>
  <si>
    <t>['OverallQual', 'GrLivArea', 'GarageCars', 'TotalBsmtSF']</t>
  </si>
  <si>
    <t>['GarageArea', '1stFlrSF', 'FullBath', 'TotRmsAbvGrd']</t>
  </si>
  <si>
    <t>['OverallQual', 'GrLivArea', 'GarageCars', '1stFlrSF']</t>
  </si>
  <si>
    <t>['GarageArea', 'TotalBsmtSF', 'FullBath', 'TotRmsAbvGrd']</t>
  </si>
  <si>
    <t>['OverallQual', 'GrLivArea', 'GarageCars', 'FullBath']</t>
  </si>
  <si>
    <t>['GarageArea', 'TotalBsmtSF', '1stFlrSF', 'TotRmsAbvGrd']</t>
  </si>
  <si>
    <t>['OverallQual', 'GrLivArea', 'GarageCars', 'TotRmsAbvGrd']</t>
  </si>
  <si>
    <t>['GarageArea', 'TotalBsmtSF', '1stFlrSF', 'FullBath']</t>
  </si>
  <si>
    <t>['OverallQual', 'GrLivArea', 'GarageArea', 'TotalBsmtSF']</t>
  </si>
  <si>
    <t>['GarageCars', '1stFlrSF', 'FullBath', 'TotRmsAbvGrd']</t>
  </si>
  <si>
    <t>['OverallQual', 'GrLivArea', 'GarageArea', '1stFlrSF']</t>
  </si>
  <si>
    <t>['GarageCars', 'TotalBsmtSF', 'FullBath', 'TotRmsAbvGrd']</t>
  </si>
  <si>
    <t>['OverallQual', 'GrLivArea', 'GarageArea', 'FullBath']</t>
  </si>
  <si>
    <t>['GarageCars', 'TotalBsmtSF', '1stFlrSF', 'TotRmsAbvGrd']</t>
  </si>
  <si>
    <t>['OverallQual', 'GrLivArea', 'GarageArea', 'TotRmsAbvGrd']</t>
  </si>
  <si>
    <t>['GarageCars', 'TotalBsmtSF', '1stFlrSF', 'FullBath']</t>
  </si>
  <si>
    <t>['OverallQual', 'GrLivArea', 'TotalBsmtSF', '1stFlrSF']</t>
  </si>
  <si>
    <t>['GarageCars', 'GarageArea', 'FullBath', 'TotRmsAbvGrd']</t>
  </si>
  <si>
    <t>['OverallQual', 'GrLivArea', 'TotalBsmtSF', 'FullBath']</t>
  </si>
  <si>
    <t>['GarageCars', 'GarageArea', '1stFlrSF', 'TotRmsAbvGrd']</t>
  </si>
  <si>
    <t>['OverallQual', 'GrLivArea', 'TotalBsmtSF', 'TotRmsAbvGrd']</t>
  </si>
  <si>
    <t>['GarageCars', 'GarageArea', '1stFlrSF', 'FullBath']</t>
  </si>
  <si>
    <t>['OverallQual', 'GrLivArea', '1stFlrSF', 'FullBath']</t>
  </si>
  <si>
    <t>['GarageCars', 'GarageArea', 'TotalBsmtSF', 'TotRmsAbvGrd']</t>
  </si>
  <si>
    <t>['OverallQual', 'GrLivArea', '1stFlrSF', 'TotRmsAbvGrd']</t>
  </si>
  <si>
    <t>['GarageCars', 'GarageArea', 'TotalBsmtSF', 'FullBath']</t>
  </si>
  <si>
    <t>['OverallQual', 'GrLivArea', 'FullBath', 'TotRmsAbvGrd']</t>
  </si>
  <si>
    <t>['GarageCars', 'GarageArea', 'TotalBsmtSF', '1stFlrSF']</t>
  </si>
  <si>
    <t>['OverallQual', 'GarageCars', 'GarageArea', 'TotalBsmtSF']</t>
  </si>
  <si>
    <t>['GrLivArea', '1stFlrSF', 'FullBath', 'TotRmsAbvGrd']</t>
  </si>
  <si>
    <t>['OverallQual', 'GarageCars', 'GarageArea', '1stFlrSF']</t>
  </si>
  <si>
    <t>['GrLivArea', 'TotalBsmtSF', 'FullBath', 'TotRmsAbvGrd']</t>
  </si>
  <si>
    <t>['OverallQual', 'GarageCars', 'GarageArea', 'FullBath']</t>
  </si>
  <si>
    <t>['GrLivArea', 'TotalBsmtSF', '1stFlrSF', 'TotRmsAbvGrd']</t>
  </si>
  <si>
    <t>['OverallQual', 'GarageCars', 'GarageArea', 'TotRmsAbvGrd']</t>
  </si>
  <si>
    <t>['GrLivArea', 'TotalBsmtSF', '1stFlrSF', 'FullBath']</t>
  </si>
  <si>
    <t>['OverallQual', 'GarageCars', 'TotalBsmtSF', '1stFlrSF']</t>
  </si>
  <si>
    <t>['GrLivArea', 'GarageArea', 'FullBath', 'TotRmsAbvGrd']</t>
  </si>
  <si>
    <t>['OverallQual', 'GarageCars', 'TotalBsmtSF', 'FullBath']</t>
  </si>
  <si>
    <t>['GrLivArea', 'GarageArea', '1stFlrSF', 'TotRmsAbvGrd']</t>
  </si>
  <si>
    <t>['OverallQual', 'GarageCars', 'TotalBsmtSF', 'TotRmsAbvGrd']</t>
  </si>
  <si>
    <t>['GrLivArea', 'GarageArea', '1stFlrSF', 'FullBath']</t>
  </si>
  <si>
    <t>['OverallQual', 'GarageCars', '1stFlrSF', 'FullBath']</t>
  </si>
  <si>
    <t>['GrLivArea', 'GarageArea', 'TotalBsmtSF', 'TotRmsAbvGrd']</t>
  </si>
  <si>
    <t>['OverallQual', 'GarageCars', '1stFlrSF', 'TotRmsAbvGrd']</t>
  </si>
  <si>
    <t>['GrLivArea', 'GarageArea', 'TotalBsmtSF', 'FullBath']</t>
  </si>
  <si>
    <t>['OverallQual', 'GarageCars', 'FullBath', 'TotRmsAbvGrd']</t>
  </si>
  <si>
    <t>['GrLivArea', 'GarageArea', 'TotalBsmtSF', '1stFlrSF']</t>
  </si>
  <si>
    <t>['OverallQual', 'GarageArea', 'TotalBsmtSF', '1stFlrSF']</t>
  </si>
  <si>
    <t>['GrLivArea', 'GarageCars', 'FullBath', 'TotRmsAbvGrd']</t>
  </si>
  <si>
    <t>['OverallQual', 'GarageArea', 'TotalBsmtSF', 'FullBath']</t>
  </si>
  <si>
    <t>['GrLivArea', 'GarageCars', '1stFlrSF', 'TotRmsAbvGrd']</t>
  </si>
  <si>
    <t>['OverallQual', 'GarageArea', 'TotalBsmtSF', 'TotRmsAbvGrd']</t>
  </si>
  <si>
    <t>['GrLivArea', 'GarageCars', '1stFlrSF', 'FullBath']</t>
  </si>
  <si>
    <t>['OverallQual', 'GarageArea', '1stFlrSF', 'FullBath']</t>
  </si>
  <si>
    <t>['GrLivArea', 'GarageCars', 'TotalBsmtSF', 'TotRmsAbvGrd']</t>
  </si>
  <si>
    <t>['OverallQual', 'GarageArea', '1stFlrSF', 'TotRmsAbvGrd']</t>
  </si>
  <si>
    <t>['GrLivArea', 'GarageCars', 'TotalBsmtSF', 'FullBath']</t>
  </si>
  <si>
    <t>['OverallQual', 'GarageArea', 'FullBath', 'TotRmsAbvGrd']</t>
  </si>
  <si>
    <t>['GrLivArea', 'GarageCars', 'TotalBsmtSF', '1stFlrSF']</t>
  </si>
  <si>
    <t>['OverallQual', 'TotalBsmtSF', '1stFlrSF', 'FullBath']</t>
  </si>
  <si>
    <t>['GrLivArea', 'GarageCars', 'GarageArea', 'TotRmsAbvGrd']</t>
  </si>
  <si>
    <t>['OverallQual', 'TotalBsmtSF', '1stFlrSF', 'TotRmsAbvGrd']</t>
  </si>
  <si>
    <t>['GrLivArea', 'GarageCars', 'GarageArea', 'FullBath']</t>
  </si>
  <si>
    <t>['OverallQual', 'TotalBsmtSF', 'FullBath', 'TotRmsAbvGrd']</t>
  </si>
  <si>
    <t>['GrLivArea', 'GarageCars', 'GarageArea', '1stFlrSF']</t>
  </si>
  <si>
    <t>['OverallQual', '1stFlrSF', 'FullBath', 'TotRmsAbvGrd']</t>
  </si>
  <si>
    <t>['GrLivArea', 'GarageCars', 'GarageArea', 'TotalBsmtSF']</t>
  </si>
  <si>
    <t>Average</t>
  </si>
  <si>
    <t>Median</t>
  </si>
  <si>
    <t>Min2</t>
  </si>
  <si>
    <t>Min1</t>
  </si>
  <si>
    <t>Std Dev</t>
  </si>
  <si>
    <t>Group1</t>
  </si>
  <si>
    <t>Group2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</si>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</sst>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J6" sqref="J6"/>
    </sheetView>
  </sheetViews>
  <sheetFormatPr defaultRowHeight="14.4" x14ac:dyDescent="0.3"/>
  <cols>
    <col min="1" max="1" width="53.77734375" bestFit="1" customWidth="1"/>
    <col min="2" max="2" width="53" customWidth="1"/>
    <col min="3" max="9" width="8.88671875" hidden="1" customWidth="1"/>
    <col min="10" max="10" width="12.33203125" bestFit="1" customWidth="1"/>
    <col min="11" max="15" width="12" bestFit="1" customWidth="1"/>
  </cols>
  <sheetData>
    <row r="1" spans="1:15" x14ac:dyDescent="0.3">
      <c r="A1" s="2" t="s">
        <v>76</v>
      </c>
      <c r="B1" s="2" t="s">
        <v>77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 t="s">
        <v>71</v>
      </c>
      <c r="K1" s="2" t="s">
        <v>72</v>
      </c>
      <c r="L1" s="2" t="s">
        <v>74</v>
      </c>
      <c r="M1" s="2" t="s">
        <v>73</v>
      </c>
      <c r="N1" s="2" t="s">
        <v>75</v>
      </c>
      <c r="O1" s="2" t="s">
        <v>78</v>
      </c>
    </row>
    <row r="2" spans="1:15" x14ac:dyDescent="0.3">
      <c r="A2" s="1" t="s">
        <v>51</v>
      </c>
      <c r="B2" s="1" t="s">
        <v>52</v>
      </c>
      <c r="C2" s="1">
        <v>0.18843515217304199</v>
      </c>
      <c r="D2" s="1">
        <v>0.17055393755435899</v>
      </c>
      <c r="E2" s="1">
        <v>0.18921224772930101</v>
      </c>
      <c r="F2" s="1">
        <v>0.191019937396049</v>
      </c>
      <c r="G2" s="1">
        <v>0.17770427465438801</v>
      </c>
      <c r="H2" s="1">
        <v>0.17760175466537401</v>
      </c>
      <c r="I2" s="1">
        <v>0.178074225783348</v>
      </c>
      <c r="J2" s="1">
        <f>AVERAGE(C2:I2)</f>
        <v>0.18180021856512302</v>
      </c>
      <c r="K2" s="1">
        <f>MEDIAN(C2:I2)</f>
        <v>0.178074225783348</v>
      </c>
      <c r="L2" s="1">
        <f>SMALL(C2:I2,1)</f>
        <v>0.17055393755435899</v>
      </c>
      <c r="M2" s="1">
        <f>SMALL(C2:I2,2)</f>
        <v>0.17760175466537401</v>
      </c>
      <c r="N2" s="1">
        <f>_xlfn.STDEV.P(C2:I2)</f>
        <v>7.1587054900583693E-3</v>
      </c>
      <c r="O2" s="1">
        <f>MAX(C2:I2)</f>
        <v>0.191019937396049</v>
      </c>
    </row>
    <row r="3" spans="1:15" x14ac:dyDescent="0.3">
      <c r="A3" s="1" t="s">
        <v>7</v>
      </c>
      <c r="B3" s="1" t="s">
        <v>8</v>
      </c>
      <c r="C3" s="1">
        <v>0.206003278493881</v>
      </c>
      <c r="D3" s="1">
        <v>0.17115555703639901</v>
      </c>
      <c r="E3" s="1">
        <v>0.17350581288337699</v>
      </c>
      <c r="F3" s="1">
        <v>0.19910937547683699</v>
      </c>
      <c r="G3" s="1">
        <v>0.17583495378494199</v>
      </c>
      <c r="H3" s="1">
        <v>0.18191088736057201</v>
      </c>
      <c r="I3" s="1">
        <v>0.188813626766204</v>
      </c>
      <c r="J3" s="1">
        <f>AVERAGE(C3:I3)</f>
        <v>0.18519049882888741</v>
      </c>
      <c r="K3" s="1">
        <f>MEDIAN(C3:I3)</f>
        <v>0.18191088736057201</v>
      </c>
      <c r="L3" s="1">
        <f>SMALL(C3:I3,1)</f>
        <v>0.17115555703639901</v>
      </c>
      <c r="M3" s="1">
        <f>SMALL(C3:I3,2)</f>
        <v>0.17350581288337699</v>
      </c>
      <c r="N3" s="1">
        <f>_xlfn.STDEV.P(C3:I3)</f>
        <v>1.2374094666974427E-2</v>
      </c>
      <c r="O3" s="1">
        <f>MAX(C3:I3)</f>
        <v>0.206003278493881</v>
      </c>
    </row>
    <row r="4" spans="1:15" x14ac:dyDescent="0.3">
      <c r="A4" s="1" t="s">
        <v>1</v>
      </c>
      <c r="B4" s="1" t="s">
        <v>2</v>
      </c>
      <c r="C4" s="1">
        <v>0.181979015469551</v>
      </c>
      <c r="D4" s="1">
        <v>0.204771503806114</v>
      </c>
      <c r="E4" s="1">
        <v>0.19389149546623199</v>
      </c>
      <c r="F4" s="1">
        <v>0.184286043047904</v>
      </c>
      <c r="G4" s="1">
        <v>0.17913527786731701</v>
      </c>
      <c r="H4" s="1">
        <v>0.17668735980987499</v>
      </c>
      <c r="I4" s="1">
        <v>0.199416518211364</v>
      </c>
      <c r="J4" s="1">
        <f>AVERAGE(C4:I4)</f>
        <v>0.1885953162397653</v>
      </c>
      <c r="K4" s="1">
        <f>MEDIAN(C4:I4)</f>
        <v>0.184286043047904</v>
      </c>
      <c r="L4" s="1">
        <f>SMALL(C4:I4,1)</f>
        <v>0.17668735980987499</v>
      </c>
      <c r="M4" s="1">
        <f>SMALL(C4:I4,2)</f>
        <v>0.17913527786731701</v>
      </c>
      <c r="N4" s="1">
        <f>_xlfn.STDEV.P(C4:I4)</f>
        <v>1.0003242291227924E-2</v>
      </c>
      <c r="O4" s="1">
        <f>MAX(C4:I4)</f>
        <v>0.204771503806114</v>
      </c>
    </row>
    <row r="5" spans="1:15" x14ac:dyDescent="0.3">
      <c r="A5" s="1" t="s">
        <v>5</v>
      </c>
      <c r="B5" s="1" t="s">
        <v>6</v>
      </c>
      <c r="C5" s="1">
        <v>0.194230452179908</v>
      </c>
      <c r="D5" s="1">
        <v>0.18433572351932501</v>
      </c>
      <c r="E5" s="1">
        <v>0.184619441628456</v>
      </c>
      <c r="F5" s="1">
        <v>0.17943041026592199</v>
      </c>
      <c r="G5" s="1">
        <v>0.20116816461086201</v>
      </c>
      <c r="H5" s="1">
        <v>0.196893855929374</v>
      </c>
      <c r="I5" s="1">
        <v>0.18270082771778101</v>
      </c>
      <c r="J5" s="1">
        <f>AVERAGE(C5:I5)</f>
        <v>0.18905412512166114</v>
      </c>
      <c r="K5" s="1">
        <f>MEDIAN(C5:I5)</f>
        <v>0.184619441628456</v>
      </c>
      <c r="L5" s="1">
        <f>SMALL(C5:I5,1)</f>
        <v>0.17943041026592199</v>
      </c>
      <c r="M5" s="1">
        <f>SMALL(C5:I5,2)</f>
        <v>0.18270082771778101</v>
      </c>
      <c r="N5" s="1">
        <f>_xlfn.STDEV.P(C5:I5)</f>
        <v>7.6524104567479495E-3</v>
      </c>
      <c r="O5" s="1">
        <f>MAX(C5:I5)</f>
        <v>0.20116816461086201</v>
      </c>
    </row>
    <row r="6" spans="1:15" x14ac:dyDescent="0.3">
      <c r="A6" s="1" t="s">
        <v>55</v>
      </c>
      <c r="B6" s="1" t="s">
        <v>56</v>
      </c>
      <c r="C6" s="1">
        <v>0.17847003042697901</v>
      </c>
      <c r="D6" s="1">
        <v>0.20465163886547</v>
      </c>
      <c r="E6" s="1">
        <v>0.184665918350219</v>
      </c>
      <c r="F6" s="1">
        <v>0.184151485562324</v>
      </c>
      <c r="G6" s="1">
        <v>0.18938191235065399</v>
      </c>
      <c r="H6" s="1">
        <v>0.22713147103786399</v>
      </c>
      <c r="I6" s="1">
        <v>0.17094881832599601</v>
      </c>
      <c r="J6" s="1">
        <f>AVERAGE(C6:I6)</f>
        <v>0.19134303927421512</v>
      </c>
      <c r="K6" s="1">
        <f>MEDIAN(C6:I6)</f>
        <v>0.184665918350219</v>
      </c>
      <c r="L6" s="1">
        <f>SMALL(C6:I6,1)</f>
        <v>0.17094881832599601</v>
      </c>
      <c r="M6" s="1">
        <f>SMALL(C6:I6,2)</f>
        <v>0.17847003042697901</v>
      </c>
      <c r="N6" s="1">
        <f>_xlfn.STDEV.P(C6:I6)</f>
        <v>1.7483533818516608E-2</v>
      </c>
      <c r="O6" s="1">
        <f>MAX(C6:I6)</f>
        <v>0.22713147103786399</v>
      </c>
    </row>
    <row r="7" spans="1:15" x14ac:dyDescent="0.3">
      <c r="A7" s="1" t="s">
        <v>63</v>
      </c>
      <c r="B7" s="1" t="s">
        <v>64</v>
      </c>
      <c r="C7" s="1">
        <v>0.18575312197208399</v>
      </c>
      <c r="D7" s="1">
        <v>0.19254340231418601</v>
      </c>
      <c r="E7" s="1">
        <v>0.17423550784587799</v>
      </c>
      <c r="F7" s="1">
        <v>0.17036005854606601</v>
      </c>
      <c r="G7" s="1">
        <v>0.193176239728927</v>
      </c>
      <c r="H7" s="1">
        <v>0.20848140120506201</v>
      </c>
      <c r="I7" s="1">
        <v>0.16423089802265101</v>
      </c>
      <c r="J7" s="1">
        <f>AVERAGE(C7:I7)</f>
        <v>0.18411151851926486</v>
      </c>
      <c r="K7" s="1">
        <f>MEDIAN(C7:I7)</f>
        <v>0.18575312197208399</v>
      </c>
      <c r="L7" s="1">
        <f>SMALL(C7:I7,1)</f>
        <v>0.16423089802265101</v>
      </c>
      <c r="M7" s="1">
        <f>SMALL(C7:I7,2)</f>
        <v>0.17036005854606601</v>
      </c>
      <c r="N7" s="1">
        <f>_xlfn.STDEV.P(C7:I7)</f>
        <v>1.4301494369977567E-2</v>
      </c>
      <c r="O7" s="1">
        <f>MAX(C7:I7)</f>
        <v>0.20848140120506201</v>
      </c>
    </row>
    <row r="8" spans="1:15" x14ac:dyDescent="0.3">
      <c r="A8" s="1" t="s">
        <v>59</v>
      </c>
      <c r="B8" s="1" t="s">
        <v>60</v>
      </c>
      <c r="C8" s="1">
        <v>0.19742912054061801</v>
      </c>
      <c r="D8" s="1">
        <v>0.19362191855907401</v>
      </c>
      <c r="E8" s="1">
        <v>0.18046745657920801</v>
      </c>
      <c r="F8" s="1">
        <v>0.186723813414573</v>
      </c>
      <c r="G8" s="1">
        <v>0.17672491073608301</v>
      </c>
      <c r="H8" s="1">
        <v>0.19181841611862099</v>
      </c>
      <c r="I8" s="1">
        <v>0.18517553806304901</v>
      </c>
      <c r="J8" s="1">
        <f>AVERAGE(C8:I8)</f>
        <v>0.18742302485874657</v>
      </c>
      <c r="K8" s="1">
        <f>MEDIAN(C8:I8)</f>
        <v>0.186723813414573</v>
      </c>
      <c r="L8" s="1">
        <f>SMALL(C8:I8,1)</f>
        <v>0.17672491073608301</v>
      </c>
      <c r="M8" s="1">
        <f>SMALL(C8:I8,2)</f>
        <v>0.18046745657920801</v>
      </c>
      <c r="N8" s="1">
        <f>_xlfn.STDEV.P(C8:I8)</f>
        <v>6.8268102533159715E-3</v>
      </c>
      <c r="O8" s="1">
        <f>MAX(C8:I8)</f>
        <v>0.19742912054061801</v>
      </c>
    </row>
    <row r="9" spans="1:15" x14ac:dyDescent="0.3">
      <c r="A9" s="1" t="s">
        <v>9</v>
      </c>
      <c r="B9" s="1" t="s">
        <v>10</v>
      </c>
      <c r="C9" s="1">
        <v>0.18492357432842199</v>
      </c>
      <c r="D9" s="1">
        <v>0.189072966575622</v>
      </c>
      <c r="E9" s="1">
        <v>0.17948541045188901</v>
      </c>
      <c r="F9" s="1">
        <v>0.18760983645915899</v>
      </c>
      <c r="G9" s="1">
        <v>0.17914777994155801</v>
      </c>
      <c r="H9" s="1">
        <v>0.18771524727344499</v>
      </c>
      <c r="I9" s="1">
        <v>0.20329053699970201</v>
      </c>
      <c r="J9" s="1">
        <f>AVERAGE(C9:I9)</f>
        <v>0.18732076457568528</v>
      </c>
      <c r="K9" s="1">
        <f>MEDIAN(C9:I9)</f>
        <v>0.18760983645915899</v>
      </c>
      <c r="L9" s="1">
        <f>SMALL(C9:I9,1)</f>
        <v>0.17914777994155801</v>
      </c>
      <c r="M9" s="1">
        <f>SMALL(C9:I9,2)</f>
        <v>0.17948541045188901</v>
      </c>
      <c r="N9" s="1">
        <f>_xlfn.STDEV.P(C9:I9)</f>
        <v>7.4859868653052615E-3</v>
      </c>
      <c r="O9" s="1">
        <f>MAX(C9:I9)</f>
        <v>0.20329053699970201</v>
      </c>
    </row>
    <row r="10" spans="1:15" x14ac:dyDescent="0.3">
      <c r="A10" s="1" t="s">
        <v>53</v>
      </c>
      <c r="B10" s="1" t="s">
        <v>54</v>
      </c>
      <c r="C10" s="1">
        <v>0.18885831534862499</v>
      </c>
      <c r="D10" s="1">
        <v>0.18778409063816001</v>
      </c>
      <c r="E10" s="1">
        <v>0.17716963589191401</v>
      </c>
      <c r="F10" s="1">
        <v>0.190481632947921</v>
      </c>
      <c r="G10" s="1">
        <v>0.19547912478446899</v>
      </c>
      <c r="H10" s="1">
        <v>0.18253563344478599</v>
      </c>
      <c r="I10" s="1">
        <v>0.17877355217933599</v>
      </c>
      <c r="J10" s="1">
        <f>AVERAGE(C10:I10)</f>
        <v>0.18586885503360159</v>
      </c>
      <c r="K10" s="1">
        <f>MEDIAN(C10:I10)</f>
        <v>0.18778409063816001</v>
      </c>
      <c r="L10" s="1">
        <f>SMALL(C10:I10,1)</f>
        <v>0.17716963589191401</v>
      </c>
      <c r="M10" s="1">
        <f>SMALL(C10:I10,2)</f>
        <v>0.17877355217933599</v>
      </c>
      <c r="N10" s="1">
        <f>_xlfn.STDEV.P(C10:I10)</f>
        <v>6.1338651016460324E-3</v>
      </c>
      <c r="O10" s="1">
        <f>MAX(C10:I10)</f>
        <v>0.19547912478446899</v>
      </c>
    </row>
    <row r="11" spans="1:15" x14ac:dyDescent="0.3">
      <c r="A11" s="1" t="s">
        <v>33</v>
      </c>
      <c r="B11" s="1" t="s">
        <v>34</v>
      </c>
      <c r="C11" s="1">
        <v>0.18770126998424499</v>
      </c>
      <c r="D11" s="1">
        <v>0.196946680545806</v>
      </c>
      <c r="E11" s="1">
        <v>0.16268405318260101</v>
      </c>
      <c r="F11" s="1">
        <v>0.187916964292526</v>
      </c>
      <c r="G11" s="1">
        <v>0.175790384411811</v>
      </c>
      <c r="H11" s="1">
        <v>0.19752168655395499</v>
      </c>
      <c r="I11" s="1">
        <v>0.19163490831851901</v>
      </c>
      <c r="J11" s="1">
        <f>AVERAGE(C11:I11)</f>
        <v>0.18574227818420902</v>
      </c>
      <c r="K11" s="1">
        <f>MEDIAN(C11:I11)</f>
        <v>0.187916964292526</v>
      </c>
      <c r="L11" s="1">
        <f>SMALL(C11:I11,1)</f>
        <v>0.16268405318260101</v>
      </c>
      <c r="M11" s="1">
        <f>SMALL(C11:I11,2)</f>
        <v>0.175790384411811</v>
      </c>
      <c r="N11" s="1">
        <f>_xlfn.STDEV.P(C11:I11)</f>
        <v>1.1577718885525458E-2</v>
      </c>
      <c r="O11" s="1">
        <f>MAX(C11:I11)</f>
        <v>0.19752168655395499</v>
      </c>
    </row>
    <row r="12" spans="1:15" x14ac:dyDescent="0.3">
      <c r="A12" s="1" t="s">
        <v>61</v>
      </c>
      <c r="B12" s="1" t="s">
        <v>62</v>
      </c>
      <c r="C12" s="1">
        <v>0.18693017959594699</v>
      </c>
      <c r="D12" s="1">
        <v>0.203368425369262</v>
      </c>
      <c r="E12" s="1">
        <v>0.18816289305686901</v>
      </c>
      <c r="F12" s="1">
        <v>0.186301499605178</v>
      </c>
      <c r="G12" s="1">
        <v>0.199958115816116</v>
      </c>
      <c r="H12" s="1">
        <v>0.188434839248657</v>
      </c>
      <c r="I12" s="1">
        <v>0.17608208954334201</v>
      </c>
      <c r="J12" s="1">
        <f>AVERAGE(C12:I12)</f>
        <v>0.18989114889076725</v>
      </c>
      <c r="K12" s="1">
        <f>MEDIAN(C12:I12)</f>
        <v>0.18816289305686901</v>
      </c>
      <c r="L12" s="1">
        <f>SMALL(C12:I12,1)</f>
        <v>0.17608208954334201</v>
      </c>
      <c r="M12" s="1">
        <f>SMALL(C12:I12,2)</f>
        <v>0.186301499605178</v>
      </c>
      <c r="N12" s="1">
        <f>_xlfn.STDEV.P(C12:I12)</f>
        <v>8.4551890371202774E-3</v>
      </c>
      <c r="O12" s="1">
        <f>MAX(C12:I12)</f>
        <v>0.203368425369262</v>
      </c>
    </row>
    <row r="13" spans="1:15" x14ac:dyDescent="0.3">
      <c r="A13" s="1" t="s">
        <v>35</v>
      </c>
      <c r="B13" s="1" t="s">
        <v>36</v>
      </c>
      <c r="C13" s="1">
        <v>0.18956868350505801</v>
      </c>
      <c r="D13" s="1">
        <v>0.200011640787124</v>
      </c>
      <c r="E13" s="1">
        <v>0.167310535907745</v>
      </c>
      <c r="F13" s="1">
        <v>0.189627304673194</v>
      </c>
      <c r="G13" s="1">
        <v>0.24353338778018899</v>
      </c>
      <c r="H13" s="1">
        <v>0.182727470993995</v>
      </c>
      <c r="I13" s="1">
        <v>0.17697194218635501</v>
      </c>
      <c r="J13" s="1">
        <f>AVERAGE(C13:I13)</f>
        <v>0.19282156654766572</v>
      </c>
      <c r="K13" s="1">
        <f>MEDIAN(C13:I13)</f>
        <v>0.18956868350505801</v>
      </c>
      <c r="L13" s="1">
        <f>SMALL(C13:I13,1)</f>
        <v>0.167310535907745</v>
      </c>
      <c r="M13" s="1">
        <f>SMALL(C13:I13,2)</f>
        <v>0.17697194218635501</v>
      </c>
      <c r="N13" s="1">
        <f>_xlfn.STDEV.P(C13:I13)</f>
        <v>2.2828818188084035E-2</v>
      </c>
      <c r="O13" s="1">
        <f>MAX(C13:I13)</f>
        <v>0.24353338778018899</v>
      </c>
    </row>
    <row r="14" spans="1:15" x14ac:dyDescent="0.3">
      <c r="A14" s="1" t="s">
        <v>29</v>
      </c>
      <c r="B14" s="1" t="s">
        <v>30</v>
      </c>
      <c r="C14" s="1">
        <v>0.187269687652587</v>
      </c>
      <c r="D14" s="1">
        <v>0.17773124575614899</v>
      </c>
      <c r="E14" s="1">
        <v>0.21136097609996701</v>
      </c>
      <c r="F14" s="1">
        <v>0.19065131247043601</v>
      </c>
      <c r="G14" s="1">
        <v>0.185582980513572</v>
      </c>
      <c r="H14" s="1">
        <v>0.18968930840492201</v>
      </c>
      <c r="I14" s="1">
        <v>0.192522317171096</v>
      </c>
      <c r="J14" s="1">
        <f>AVERAGE(C14:I14)</f>
        <v>0.19068683258124697</v>
      </c>
      <c r="K14" s="1">
        <f>MEDIAN(C14:I14)</f>
        <v>0.18968930840492201</v>
      </c>
      <c r="L14" s="1">
        <f>SMALL(C14:I14,1)</f>
        <v>0.17773124575614899</v>
      </c>
      <c r="M14" s="1">
        <f>SMALL(C14:I14,2)</f>
        <v>0.185582980513572</v>
      </c>
      <c r="N14" s="1">
        <f>_xlfn.STDEV.P(C14:I14)</f>
        <v>9.5420793290086642E-3</v>
      </c>
      <c r="O14" s="1">
        <f>MAX(C14:I14)</f>
        <v>0.21136097609996701</v>
      </c>
    </row>
    <row r="15" spans="1:15" x14ac:dyDescent="0.3">
      <c r="A15" s="1" t="s">
        <v>39</v>
      </c>
      <c r="B15" s="1" t="s">
        <v>40</v>
      </c>
      <c r="C15" s="1">
        <v>0.174074292182922</v>
      </c>
      <c r="D15" s="1">
        <v>0.173201188445091</v>
      </c>
      <c r="E15" s="1">
        <v>0.21863180398941001</v>
      </c>
      <c r="F15" s="1">
        <v>0.17683845758438099</v>
      </c>
      <c r="G15" s="1">
        <v>0.191016554832458</v>
      </c>
      <c r="H15" s="1">
        <v>0.18986818194389299</v>
      </c>
      <c r="I15" s="1">
        <v>0.19290632009506201</v>
      </c>
      <c r="J15" s="1">
        <f>AVERAGE(C15:I15)</f>
        <v>0.18807668558188814</v>
      </c>
      <c r="K15" s="1">
        <f>MEDIAN(C15:I15)</f>
        <v>0.18986818194389299</v>
      </c>
      <c r="L15" s="1">
        <f>SMALL(C15:I15,1)</f>
        <v>0.173201188445091</v>
      </c>
      <c r="M15" s="1">
        <f>SMALL(C15:I15,2)</f>
        <v>0.174074292182922</v>
      </c>
      <c r="N15" s="1">
        <f>_xlfn.STDEV.P(C15:I15)</f>
        <v>1.4699067634884041E-2</v>
      </c>
      <c r="O15" s="1">
        <f>MAX(C15:I15)</f>
        <v>0.21863180398941001</v>
      </c>
    </row>
    <row r="16" spans="1:15" x14ac:dyDescent="0.3">
      <c r="A16" s="1" t="s">
        <v>3</v>
      </c>
      <c r="B16" s="1" t="s">
        <v>4</v>
      </c>
      <c r="C16" s="1">
        <v>0.17599461972713401</v>
      </c>
      <c r="D16" s="1">
        <v>0.202590346336364</v>
      </c>
      <c r="E16" s="1">
        <v>0.189221501350402</v>
      </c>
      <c r="F16" s="1">
        <v>0.19032560288906</v>
      </c>
      <c r="G16" s="1">
        <v>0.18992084264755199</v>
      </c>
      <c r="H16" s="1">
        <v>0.23501563072204501</v>
      </c>
      <c r="I16" s="1">
        <v>0.19755862653255399</v>
      </c>
      <c r="J16" s="1">
        <f>AVERAGE(C16:I16)</f>
        <v>0.19723245288644442</v>
      </c>
      <c r="K16" s="1">
        <f>MEDIAN(C16:I16)</f>
        <v>0.19032560288906</v>
      </c>
      <c r="L16" s="1">
        <f>SMALL(C16:I16,1)</f>
        <v>0.17599461972713401</v>
      </c>
      <c r="M16" s="1">
        <f>SMALL(C16:I16,2)</f>
        <v>0.189221501350402</v>
      </c>
      <c r="N16" s="1">
        <f>_xlfn.STDEV.P(C16:I16)</f>
        <v>1.7207834850987824E-2</v>
      </c>
      <c r="O16" s="1">
        <f>MAX(C16:I16)</f>
        <v>0.23501563072204501</v>
      </c>
    </row>
    <row r="17" spans="1:15" x14ac:dyDescent="0.3">
      <c r="A17" s="1" t="s">
        <v>49</v>
      </c>
      <c r="B17" s="1" t="s">
        <v>50</v>
      </c>
      <c r="C17" s="1">
        <v>0.18598899245262099</v>
      </c>
      <c r="D17" s="1">
        <v>0.19479763507843001</v>
      </c>
      <c r="E17" s="1">
        <v>0.18884095549583399</v>
      </c>
      <c r="F17" s="1">
        <v>0.194955334067344</v>
      </c>
      <c r="G17" s="1">
        <v>0.19408126175403501</v>
      </c>
      <c r="H17" s="1">
        <v>0.19082188606262199</v>
      </c>
      <c r="I17" s="1">
        <v>0.18630051612854001</v>
      </c>
      <c r="J17" s="1">
        <f>AVERAGE(C17:I17)</f>
        <v>0.19082665443420371</v>
      </c>
      <c r="K17" s="1">
        <f>MEDIAN(C17:I17)</f>
        <v>0.19082188606262199</v>
      </c>
      <c r="L17" s="1">
        <f>SMALL(C17:I17,1)</f>
        <v>0.18598899245262099</v>
      </c>
      <c r="M17" s="1">
        <f>SMALL(C17:I17,2)</f>
        <v>0.18630051612854001</v>
      </c>
      <c r="N17" s="1">
        <f>_xlfn.STDEV.P(C17:I17)</f>
        <v>3.6102844371023518E-3</v>
      </c>
      <c r="O17" s="1">
        <f>MAX(C17:I17)</f>
        <v>0.194955334067344</v>
      </c>
    </row>
    <row r="18" spans="1:15" x14ac:dyDescent="0.3">
      <c r="A18" s="1" t="s">
        <v>45</v>
      </c>
      <c r="B18" s="1" t="s">
        <v>46</v>
      </c>
      <c r="C18" s="1">
        <v>0.18816186487674699</v>
      </c>
      <c r="D18" s="1">
        <v>0.19365920126438099</v>
      </c>
      <c r="E18" s="1">
        <v>0.22468324005603699</v>
      </c>
      <c r="F18" s="1">
        <v>0.19089843332767401</v>
      </c>
      <c r="G18" s="1">
        <v>0.19649808108806599</v>
      </c>
      <c r="H18" s="1">
        <v>0.18342681229114499</v>
      </c>
      <c r="I18" s="1">
        <v>0.18030259013175901</v>
      </c>
      <c r="J18" s="1">
        <f>AVERAGE(C18:I18)</f>
        <v>0.19394717471940129</v>
      </c>
      <c r="K18" s="1">
        <f>MEDIAN(C18:I18)</f>
        <v>0.19089843332767401</v>
      </c>
      <c r="L18" s="1">
        <f>SMALL(C18:I18,1)</f>
        <v>0.18030259013175901</v>
      </c>
      <c r="M18" s="1">
        <f>SMALL(C18:I18,2)</f>
        <v>0.18342681229114499</v>
      </c>
      <c r="N18" s="1">
        <f>_xlfn.STDEV.P(C18:I18)</f>
        <v>1.3579991124711831E-2</v>
      </c>
      <c r="O18" s="1">
        <f>MAX(C18:I18)</f>
        <v>0.22468324005603699</v>
      </c>
    </row>
    <row r="19" spans="1:15" x14ac:dyDescent="0.3">
      <c r="A19" s="3" t="s">
        <v>0</v>
      </c>
      <c r="B19" s="3" t="s">
        <v>0</v>
      </c>
      <c r="C19" s="1">
        <v>0.175918668508529</v>
      </c>
      <c r="D19" s="1">
        <v>0.18394653499126401</v>
      </c>
      <c r="E19" s="1">
        <v>0.17418026924133301</v>
      </c>
      <c r="F19" s="1">
        <v>0.191472053527832</v>
      </c>
      <c r="G19" s="1">
        <v>0.19125142693519501</v>
      </c>
      <c r="H19" s="1">
        <v>0.195951282978057</v>
      </c>
      <c r="I19" s="1">
        <v>0.217988356947898</v>
      </c>
      <c r="J19" s="1">
        <f>AVERAGE(C19:I19)</f>
        <v>0.19010122759001544</v>
      </c>
      <c r="K19" s="1">
        <f>MEDIAN(C19:I19)</f>
        <v>0.19125142693519501</v>
      </c>
      <c r="L19" s="1">
        <f>SMALL(C19:I19,1)</f>
        <v>0.17418026924133301</v>
      </c>
      <c r="M19" s="1">
        <f>SMALL(C19:I19,2)</f>
        <v>0.175918668508529</v>
      </c>
      <c r="N19" s="1">
        <f>_xlfn.STDEV.P(C19:I19)</f>
        <v>1.3667580996009352E-2</v>
      </c>
      <c r="O19" s="1">
        <f>MAX(C19:I19)</f>
        <v>0.217988356947898</v>
      </c>
    </row>
    <row r="20" spans="1:15" x14ac:dyDescent="0.3">
      <c r="A20" s="1" t="s">
        <v>13</v>
      </c>
      <c r="B20" s="1" t="s">
        <v>14</v>
      </c>
      <c r="C20" s="1">
        <v>0.19776603579521099</v>
      </c>
      <c r="D20" s="1">
        <v>0.17514859139919201</v>
      </c>
      <c r="E20" s="1">
        <v>0.195132076740264</v>
      </c>
      <c r="F20" s="1">
        <v>0.18521711230278001</v>
      </c>
      <c r="G20" s="1">
        <v>0.19212111830711301</v>
      </c>
      <c r="H20" s="1">
        <v>0.18901735544204701</v>
      </c>
      <c r="I20" s="1">
        <v>0.20097675919532701</v>
      </c>
      <c r="J20" s="1">
        <f>AVERAGE(C20:I20)</f>
        <v>0.19076843559741916</v>
      </c>
      <c r="K20" s="1">
        <f>MEDIAN(C20:I20)</f>
        <v>0.19212111830711301</v>
      </c>
      <c r="L20" s="1">
        <f>SMALL(C20:I20,1)</f>
        <v>0.17514859139919201</v>
      </c>
      <c r="M20" s="1">
        <f>SMALL(C20:I20,2)</f>
        <v>0.18521711230278001</v>
      </c>
      <c r="N20" s="1">
        <f>_xlfn.STDEV.P(C20:I20)</f>
        <v>8.0348384155981573E-3</v>
      </c>
      <c r="O20" s="1">
        <f>MAX(C20:I20)</f>
        <v>0.20097675919532701</v>
      </c>
    </row>
    <row r="21" spans="1:15" x14ac:dyDescent="0.3">
      <c r="A21" s="1" t="s">
        <v>21</v>
      </c>
      <c r="B21" s="1" t="s">
        <v>22</v>
      </c>
      <c r="C21" s="1">
        <v>0.18761958181857999</v>
      </c>
      <c r="D21" s="1">
        <v>0.19497390091419201</v>
      </c>
      <c r="E21" s="1">
        <v>0.21725083887577001</v>
      </c>
      <c r="F21" s="1">
        <v>0.182875961065292</v>
      </c>
      <c r="G21" s="1">
        <v>0.19225482642650599</v>
      </c>
      <c r="H21" s="1">
        <v>0.19376136362552601</v>
      </c>
      <c r="I21" s="1">
        <v>0.19180631637573201</v>
      </c>
      <c r="J21" s="1">
        <f>AVERAGE(C21:I21)</f>
        <v>0.19436325558594256</v>
      </c>
      <c r="K21" s="1">
        <f>MEDIAN(C21:I21)</f>
        <v>0.19225482642650599</v>
      </c>
      <c r="L21" s="1">
        <f>SMALL(C21:I21,1)</f>
        <v>0.182875961065292</v>
      </c>
      <c r="M21" s="1">
        <f>SMALL(C21:I21,2)</f>
        <v>0.18761958181857999</v>
      </c>
      <c r="N21" s="1">
        <f>_xlfn.STDEV.P(C21:I21)</f>
        <v>1.0092395393332921E-2</v>
      </c>
      <c r="O21" s="1">
        <f>MAX(C21:I21)</f>
        <v>0.21725083887577001</v>
      </c>
    </row>
    <row r="22" spans="1:15" x14ac:dyDescent="0.3">
      <c r="A22" s="1" t="s">
        <v>65</v>
      </c>
      <c r="B22" s="1" t="s">
        <v>66</v>
      </c>
      <c r="C22" s="1">
        <v>0.18333810567855799</v>
      </c>
      <c r="D22" s="1">
        <v>0.192373067140579</v>
      </c>
      <c r="E22" s="1">
        <v>0.21656563878059301</v>
      </c>
      <c r="F22" s="1">
        <v>0.17791318893432601</v>
      </c>
      <c r="G22" s="1">
        <v>0.19693115353584201</v>
      </c>
      <c r="H22" s="1">
        <v>0.18582053482532501</v>
      </c>
      <c r="I22" s="1">
        <v>0.210398688912391</v>
      </c>
      <c r="J22" s="1">
        <f>AVERAGE(C22:I22)</f>
        <v>0.19476291111537344</v>
      </c>
      <c r="K22" s="1">
        <f>MEDIAN(C22:I22)</f>
        <v>0.192373067140579</v>
      </c>
      <c r="L22" s="1">
        <f>SMALL(C22:I22,1)</f>
        <v>0.17791318893432601</v>
      </c>
      <c r="M22" s="1">
        <f>SMALL(C22:I22,2)</f>
        <v>0.18333810567855799</v>
      </c>
      <c r="N22" s="1">
        <f>_xlfn.STDEV.P(C22:I22)</f>
        <v>1.322689101219616E-2</v>
      </c>
      <c r="O22" s="1">
        <f>MAX(C22:I22)</f>
        <v>0.21656563878059301</v>
      </c>
    </row>
    <row r="23" spans="1:15" x14ac:dyDescent="0.3">
      <c r="A23" s="1" t="s">
        <v>69</v>
      </c>
      <c r="B23" s="1" t="s">
        <v>70</v>
      </c>
      <c r="C23" s="1">
        <v>0.18414774537086401</v>
      </c>
      <c r="D23" s="1">
        <v>0.192779496312141</v>
      </c>
      <c r="E23" s="1">
        <v>0.21798390150070099</v>
      </c>
      <c r="F23" s="1">
        <v>0.20312339067459101</v>
      </c>
      <c r="G23" s="1">
        <v>0.19371075928211201</v>
      </c>
      <c r="H23" s="1">
        <v>0.189934507012367</v>
      </c>
      <c r="I23" s="1">
        <v>0.179485633969306</v>
      </c>
      <c r="J23" s="1">
        <f>AVERAGE(C23:I23)</f>
        <v>0.19445220487458315</v>
      </c>
      <c r="K23" s="1">
        <f>MEDIAN(C23:I23)</f>
        <v>0.192779496312141</v>
      </c>
      <c r="L23" s="1">
        <f>SMALL(C23:I23,1)</f>
        <v>0.179485633969306</v>
      </c>
      <c r="M23" s="1">
        <f>SMALL(C23:I23,2)</f>
        <v>0.18414774537086401</v>
      </c>
      <c r="N23" s="1">
        <f>_xlfn.STDEV.P(C23:I23)</f>
        <v>1.1849458270221918E-2</v>
      </c>
      <c r="O23" s="1">
        <f>MAX(C23:I23)</f>
        <v>0.21798390150070099</v>
      </c>
    </row>
    <row r="24" spans="1:15" x14ac:dyDescent="0.3">
      <c r="A24" s="1" t="s">
        <v>15</v>
      </c>
      <c r="B24" s="1" t="s">
        <v>16</v>
      </c>
      <c r="C24" s="1">
        <v>0.202446699142456</v>
      </c>
      <c r="D24" s="1">
        <v>0.18964892625808699</v>
      </c>
      <c r="E24" s="1">
        <v>0.19363242387771601</v>
      </c>
      <c r="F24" s="1">
        <v>0.19948466122150399</v>
      </c>
      <c r="G24" s="1">
        <v>0.206113651394844</v>
      </c>
      <c r="H24" s="1">
        <v>0.18075394630432101</v>
      </c>
      <c r="I24" s="1">
        <v>0.181327790021896</v>
      </c>
      <c r="J24" s="1">
        <f>AVERAGE(C24:I24)</f>
        <v>0.1933440140315463</v>
      </c>
      <c r="K24" s="1">
        <f>MEDIAN(C24:I24)</f>
        <v>0.19363242387771601</v>
      </c>
      <c r="L24" s="1">
        <f>SMALL(C24:I24,1)</f>
        <v>0.18075394630432101</v>
      </c>
      <c r="M24" s="1">
        <f>SMALL(C24:I24,2)</f>
        <v>0.181327790021896</v>
      </c>
      <c r="N24" s="1">
        <f>_xlfn.STDEV.P(C24:I24)</f>
        <v>9.2602557913544319E-3</v>
      </c>
      <c r="O24" s="1">
        <f>MAX(C24:I24)</f>
        <v>0.206113651394844</v>
      </c>
    </row>
    <row r="25" spans="1:15" x14ac:dyDescent="0.3">
      <c r="A25" s="1" t="s">
        <v>19</v>
      </c>
      <c r="B25" s="1" t="s">
        <v>20</v>
      </c>
      <c r="C25" s="1">
        <v>0.17992995679378501</v>
      </c>
      <c r="D25" s="1">
        <v>0.20445777475833801</v>
      </c>
      <c r="E25" s="1">
        <v>0.196628227829933</v>
      </c>
      <c r="F25" s="1">
        <v>0.19786027073860099</v>
      </c>
      <c r="G25" s="1">
        <v>0.195166140794754</v>
      </c>
      <c r="H25" s="1">
        <v>0.19451630115509</v>
      </c>
      <c r="I25" s="1">
        <v>0.19224384427070601</v>
      </c>
      <c r="J25" s="1">
        <f>AVERAGE(C25:I25)</f>
        <v>0.19440035947731529</v>
      </c>
      <c r="K25" s="1">
        <f>MEDIAN(C25:I25)</f>
        <v>0.195166140794754</v>
      </c>
      <c r="L25" s="1">
        <f>SMALL(C25:I25,1)</f>
        <v>0.17992995679378501</v>
      </c>
      <c r="M25" s="1">
        <f>SMALL(C25:I25,2)</f>
        <v>0.19224384427070601</v>
      </c>
      <c r="N25" s="1">
        <f>_xlfn.STDEV.P(C25:I25)</f>
        <v>6.8943969033469204E-3</v>
      </c>
      <c r="O25" s="1">
        <f>MAX(C25:I25)</f>
        <v>0.20445777475833801</v>
      </c>
    </row>
    <row r="26" spans="1:15" x14ac:dyDescent="0.3">
      <c r="A26" s="1" t="s">
        <v>17</v>
      </c>
      <c r="B26" s="1" t="s">
        <v>18</v>
      </c>
      <c r="C26" s="1">
        <v>0.21084135770797699</v>
      </c>
      <c r="D26" s="1">
        <v>0.201540783047676</v>
      </c>
      <c r="E26" s="1">
        <v>0.19391459226608199</v>
      </c>
      <c r="F26" s="1">
        <v>0.184033557772636</v>
      </c>
      <c r="G26" s="1">
        <v>0.19754739105701399</v>
      </c>
      <c r="H26" s="1">
        <v>0.19233870506286599</v>
      </c>
      <c r="I26" s="1">
        <v>0.19547784328460599</v>
      </c>
      <c r="J26" s="1">
        <f>AVERAGE(C26:I26)</f>
        <v>0.19652774717126528</v>
      </c>
      <c r="K26" s="1">
        <f>MEDIAN(C26:I26)</f>
        <v>0.19547784328460599</v>
      </c>
      <c r="L26" s="1">
        <f>SMALL(C26:I26,1)</f>
        <v>0.184033557772636</v>
      </c>
      <c r="M26" s="1">
        <f>SMALL(C26:I26,2)</f>
        <v>0.19233870506286599</v>
      </c>
      <c r="N26" s="1">
        <f>_xlfn.STDEV.P(C26:I26)</f>
        <v>7.6777356054750822E-3</v>
      </c>
      <c r="O26" s="1">
        <f>MAX(C26:I26)</f>
        <v>0.21084135770797699</v>
      </c>
    </row>
    <row r="27" spans="1:15" x14ac:dyDescent="0.3">
      <c r="A27" s="1" t="s">
        <v>37</v>
      </c>
      <c r="B27" s="1" t="s">
        <v>38</v>
      </c>
      <c r="C27" s="1">
        <v>0.18719924986362399</v>
      </c>
      <c r="D27" s="1">
        <v>0.18589299917221</v>
      </c>
      <c r="E27" s="1">
        <v>0.19909492135047899</v>
      </c>
      <c r="F27" s="1">
        <v>0.19477891921997001</v>
      </c>
      <c r="G27" s="1">
        <v>0.2043047696352</v>
      </c>
      <c r="H27" s="1">
        <v>0.21771846711635501</v>
      </c>
      <c r="I27" s="1">
        <v>0.195920169353485</v>
      </c>
      <c r="J27" s="1">
        <f>AVERAGE(C27:I27)</f>
        <v>0.19784421367304614</v>
      </c>
      <c r="K27" s="1">
        <f>MEDIAN(C27:I27)</f>
        <v>0.195920169353485</v>
      </c>
      <c r="L27" s="1">
        <f>SMALL(C27:I27,1)</f>
        <v>0.18589299917221</v>
      </c>
      <c r="M27" s="1">
        <f>SMALL(C27:I27,2)</f>
        <v>0.18719924986362399</v>
      </c>
      <c r="N27" s="1">
        <f>_xlfn.STDEV.P(C27:I27)</f>
        <v>1.005366857093884E-2</v>
      </c>
      <c r="O27" s="1">
        <f>MAX(C27:I27)</f>
        <v>0.21771846711635501</v>
      </c>
    </row>
    <row r="28" spans="1:15" x14ac:dyDescent="0.3">
      <c r="A28" s="1" t="s">
        <v>23</v>
      </c>
      <c r="B28" s="1" t="s">
        <v>24</v>
      </c>
      <c r="C28" s="1">
        <v>0.20058573782444</v>
      </c>
      <c r="D28" s="1">
        <v>0.213253378868103</v>
      </c>
      <c r="E28" s="1">
        <v>0.18348956108093201</v>
      </c>
      <c r="F28" s="1">
        <v>0.197304412722587</v>
      </c>
      <c r="G28" s="1">
        <v>0.201203182339668</v>
      </c>
      <c r="H28" s="1">
        <v>0.19207085669040599</v>
      </c>
      <c r="I28" s="1">
        <v>0.17329733073711301</v>
      </c>
      <c r="J28" s="1">
        <f>AVERAGE(C28:I28)</f>
        <v>0.194457780037607</v>
      </c>
      <c r="K28" s="1">
        <f>MEDIAN(C28:I28)</f>
        <v>0.197304412722587</v>
      </c>
      <c r="L28" s="1">
        <f>SMALL(C28:I28,1)</f>
        <v>0.17329733073711301</v>
      </c>
      <c r="M28" s="1">
        <f>SMALL(C28:I28,2)</f>
        <v>0.18348956108093201</v>
      </c>
      <c r="N28" s="1">
        <f>_xlfn.STDEV.P(C28:I28)</f>
        <v>1.2060526028801271E-2</v>
      </c>
      <c r="O28" s="1">
        <f>MAX(C28:I28)</f>
        <v>0.213253378868103</v>
      </c>
    </row>
    <row r="29" spans="1:15" x14ac:dyDescent="0.3">
      <c r="A29" s="1" t="s">
        <v>47</v>
      </c>
      <c r="B29" s="1" t="s">
        <v>48</v>
      </c>
      <c r="C29" s="1">
        <v>0.18367886543273901</v>
      </c>
      <c r="D29" s="1">
        <v>0.193170070648193</v>
      </c>
      <c r="E29" s="1">
        <v>0.198628559708595</v>
      </c>
      <c r="F29" s="1">
        <v>0.19749894738197299</v>
      </c>
      <c r="G29" s="1">
        <v>0.18537138402462</v>
      </c>
      <c r="H29" s="1">
        <v>0.220676153898239</v>
      </c>
      <c r="I29" s="1">
        <v>0.210356369614601</v>
      </c>
      <c r="J29" s="1">
        <f>AVERAGE(C29:I29)</f>
        <v>0.19848290724413714</v>
      </c>
      <c r="K29" s="1">
        <f>MEDIAN(C29:I29)</f>
        <v>0.19749894738197299</v>
      </c>
      <c r="L29" s="1">
        <f>SMALL(C29:I29,1)</f>
        <v>0.18367886543273901</v>
      </c>
      <c r="M29" s="1">
        <f>SMALL(C29:I29,2)</f>
        <v>0.18537138402462</v>
      </c>
      <c r="N29" s="1">
        <f>_xlfn.STDEV.P(C29:I29)</f>
        <v>1.2269629317652252E-2</v>
      </c>
      <c r="O29" s="1">
        <f>MAX(C29:I29)</f>
        <v>0.220676153898239</v>
      </c>
    </row>
    <row r="30" spans="1:15" x14ac:dyDescent="0.3">
      <c r="A30" s="1" t="s">
        <v>67</v>
      </c>
      <c r="B30" s="1" t="s">
        <v>68</v>
      </c>
      <c r="C30" s="1">
        <v>0.18840219080448101</v>
      </c>
      <c r="D30" s="1">
        <v>0.19849826395511599</v>
      </c>
      <c r="E30" s="1">
        <v>0.19753378629684401</v>
      </c>
      <c r="F30" s="1">
        <v>0.17995770275592801</v>
      </c>
      <c r="G30" s="1">
        <v>0.22216221690177901</v>
      </c>
      <c r="H30" s="1">
        <v>0.19835637509822801</v>
      </c>
      <c r="I30" s="1">
        <v>0.19543018937110901</v>
      </c>
      <c r="J30" s="1">
        <f>AVERAGE(C30:I30)</f>
        <v>0.19719153216906932</v>
      </c>
      <c r="K30" s="1">
        <f>MEDIAN(C30:I30)</f>
        <v>0.19753378629684401</v>
      </c>
      <c r="L30" s="1">
        <f>SMALL(C30:I30,1)</f>
        <v>0.17995770275592801</v>
      </c>
      <c r="M30" s="1">
        <f>SMALL(C30:I30,2)</f>
        <v>0.18840219080448101</v>
      </c>
      <c r="N30" s="1">
        <f>_xlfn.STDEV.P(C30:I30)</f>
        <v>1.1976622271474658E-2</v>
      </c>
      <c r="O30" s="1">
        <f>MAX(C30:I30)</f>
        <v>0.22216221690177901</v>
      </c>
    </row>
    <row r="31" spans="1:15" x14ac:dyDescent="0.3">
      <c r="A31" s="1" t="s">
        <v>41</v>
      </c>
      <c r="B31" s="1" t="s">
        <v>42</v>
      </c>
      <c r="C31" s="1">
        <v>0.179016903042793</v>
      </c>
      <c r="D31" s="1">
        <v>0.18037179112434301</v>
      </c>
      <c r="E31" s="1">
        <v>0.234788477420806</v>
      </c>
      <c r="F31" s="1">
        <v>0.19791667163372001</v>
      </c>
      <c r="G31" s="1">
        <v>0.18365675210952701</v>
      </c>
      <c r="H31" s="1">
        <v>0.203401014208793</v>
      </c>
      <c r="I31" s="1">
        <v>0.204422771930694</v>
      </c>
      <c r="J31" s="1">
        <f>AVERAGE(C31:I31)</f>
        <v>0.19765348306723943</v>
      </c>
      <c r="K31" s="1">
        <f>MEDIAN(C31:I31)</f>
        <v>0.19791667163372001</v>
      </c>
      <c r="L31" s="1">
        <f>SMALL(C31:I31,1)</f>
        <v>0.179016903042793</v>
      </c>
      <c r="M31" s="1">
        <f>SMALL(C31:I31,2)</f>
        <v>0.18037179112434301</v>
      </c>
      <c r="N31" s="1">
        <f>_xlfn.STDEV.P(C31:I31)</f>
        <v>1.812583763077415E-2</v>
      </c>
      <c r="O31" s="1">
        <f>MAX(C31:I31)</f>
        <v>0.234788477420806</v>
      </c>
    </row>
    <row r="32" spans="1:15" x14ac:dyDescent="0.3">
      <c r="A32" s="1" t="s">
        <v>57</v>
      </c>
      <c r="B32" s="1" t="s">
        <v>58</v>
      </c>
      <c r="C32" s="1">
        <v>0.18687069416046101</v>
      </c>
      <c r="D32" s="1">
        <v>0.21344500780105499</v>
      </c>
      <c r="E32" s="1">
        <v>0.18843759596347801</v>
      </c>
      <c r="F32" s="1">
        <v>0.20127280056476499</v>
      </c>
      <c r="G32" s="1">
        <v>0.207757502794265</v>
      </c>
      <c r="H32" s="1">
        <v>0.18979974091053001</v>
      </c>
      <c r="I32" s="1">
        <v>0.20800606906413999</v>
      </c>
      <c r="J32" s="1">
        <f>AVERAGE(C32:I32)</f>
        <v>0.19936991589409914</v>
      </c>
      <c r="K32" s="1">
        <f>MEDIAN(C32:I32)</f>
        <v>0.20127280056476499</v>
      </c>
      <c r="L32" s="1">
        <f>SMALL(C32:I32,1)</f>
        <v>0.18687069416046101</v>
      </c>
      <c r="M32" s="1">
        <f>SMALL(C32:I32,2)</f>
        <v>0.18843759596347801</v>
      </c>
      <c r="N32" s="1">
        <f>_xlfn.STDEV.P(C32:I32)</f>
        <v>1.0099493269265613E-2</v>
      </c>
      <c r="O32" s="1">
        <f>MAX(C32:I32)</f>
        <v>0.21344500780105499</v>
      </c>
    </row>
    <row r="33" spans="1:15" x14ac:dyDescent="0.3">
      <c r="A33" s="1" t="s">
        <v>25</v>
      </c>
      <c r="B33" s="1" t="s">
        <v>26</v>
      </c>
      <c r="C33" s="1">
        <v>0.18204936385154699</v>
      </c>
      <c r="D33" s="1">
        <v>0.20145738124847401</v>
      </c>
      <c r="E33" s="1">
        <v>0.19012954831123299</v>
      </c>
      <c r="F33" s="1">
        <v>0.204051703214645</v>
      </c>
      <c r="G33" s="1">
        <v>0.212228938937187</v>
      </c>
      <c r="H33" s="1">
        <v>0.20409172773361201</v>
      </c>
      <c r="I33" s="1">
        <v>0.18356861174106501</v>
      </c>
      <c r="J33" s="1">
        <f>AVERAGE(C33:I33)</f>
        <v>0.1967967535768233</v>
      </c>
      <c r="K33" s="1">
        <f>MEDIAN(C33:I33)</f>
        <v>0.20145738124847401</v>
      </c>
      <c r="L33" s="1">
        <f>SMALL(C33:I33,1)</f>
        <v>0.18204936385154699</v>
      </c>
      <c r="M33" s="1">
        <f>SMALL(C33:I33,2)</f>
        <v>0.18356861174106501</v>
      </c>
      <c r="N33" s="1">
        <f>_xlfn.STDEV.P(C33:I33)</f>
        <v>1.0708111769492212E-2</v>
      </c>
      <c r="O33" s="1">
        <f>MAX(C33:I33)</f>
        <v>0.212228938937187</v>
      </c>
    </row>
    <row r="34" spans="1:15" x14ac:dyDescent="0.3">
      <c r="A34" s="1" t="s">
        <v>43</v>
      </c>
      <c r="B34" s="1" t="s">
        <v>44</v>
      </c>
      <c r="C34" s="1">
        <v>0.19481137394904999</v>
      </c>
      <c r="D34" s="1">
        <v>0.18435347080230699</v>
      </c>
      <c r="E34" s="1">
        <v>0.19675962626933999</v>
      </c>
      <c r="F34" s="1">
        <v>0.21842527389526301</v>
      </c>
      <c r="G34" s="1">
        <v>0.20248928666114799</v>
      </c>
      <c r="H34" s="1">
        <v>0.23752479255199399</v>
      </c>
      <c r="I34" s="1">
        <v>0.21283414959907501</v>
      </c>
      <c r="J34" s="1">
        <f>AVERAGE(C34:I34)</f>
        <v>0.20674256767545388</v>
      </c>
      <c r="K34" s="1">
        <f>MEDIAN(C34:I34)</f>
        <v>0.20248928666114799</v>
      </c>
      <c r="L34" s="1">
        <f>SMALL(C34:I34,1)</f>
        <v>0.18435347080230699</v>
      </c>
      <c r="M34" s="1">
        <f>SMALL(C34:I34,2)</f>
        <v>0.19481137394904999</v>
      </c>
      <c r="N34" s="1">
        <f>_xlfn.STDEV.P(C34:I34)</f>
        <v>1.639909807771292E-2</v>
      </c>
      <c r="O34" s="1">
        <f>MAX(C34:I34)</f>
        <v>0.23752479255199399</v>
      </c>
    </row>
    <row r="35" spans="1:15" x14ac:dyDescent="0.3">
      <c r="A35" s="1" t="s">
        <v>27</v>
      </c>
      <c r="B35" s="1" t="s">
        <v>28</v>
      </c>
      <c r="C35" s="1">
        <v>0.205929100513458</v>
      </c>
      <c r="D35" s="1">
        <v>0.19969545304775199</v>
      </c>
      <c r="E35" s="1">
        <v>0.21381291747093201</v>
      </c>
      <c r="F35" s="1">
        <v>0.200839787721633</v>
      </c>
      <c r="G35" s="1">
        <v>0.22697202861308999</v>
      </c>
      <c r="H35" s="1">
        <v>0.20260296761989499</v>
      </c>
      <c r="I35" s="1">
        <v>0.18650831282138799</v>
      </c>
      <c r="J35" s="1">
        <f>AVERAGE(C35:I35)</f>
        <v>0.20519436682973544</v>
      </c>
      <c r="K35" s="1">
        <f>MEDIAN(C35:I35)</f>
        <v>0.20260296761989499</v>
      </c>
      <c r="L35" s="1">
        <f>SMALL(C35:I35,1)</f>
        <v>0.18650831282138799</v>
      </c>
      <c r="M35" s="1">
        <f>SMALL(C35:I35,2)</f>
        <v>0.19969545304775199</v>
      </c>
      <c r="N35" s="1">
        <f>_xlfn.STDEV.P(C35:I35)</f>
        <v>1.1675188452129073E-2</v>
      </c>
      <c r="O35" s="1">
        <f>MAX(C35:I35)</f>
        <v>0.22697202861308999</v>
      </c>
    </row>
    <row r="36" spans="1:15" x14ac:dyDescent="0.3">
      <c r="A36" s="1" t="s">
        <v>11</v>
      </c>
      <c r="B36" s="1" t="s">
        <v>12</v>
      </c>
      <c r="C36" s="1">
        <v>0.20683966577053001</v>
      </c>
      <c r="D36" s="1">
        <v>0.21920397877693101</v>
      </c>
      <c r="E36" s="1">
        <v>0.19202511012554099</v>
      </c>
      <c r="F36" s="1">
        <v>0.19067633152008001</v>
      </c>
      <c r="G36" s="1">
        <v>0.204265937209129</v>
      </c>
      <c r="H36" s="1">
        <v>0.20634165406227101</v>
      </c>
      <c r="I36" s="1">
        <v>0.19766907393932301</v>
      </c>
      <c r="J36" s="1">
        <f>AVERAGE(C36:I36)</f>
        <v>0.20243167877197216</v>
      </c>
      <c r="K36" s="1">
        <f>MEDIAN(C36:I36)</f>
        <v>0.204265937209129</v>
      </c>
      <c r="L36" s="1">
        <f>SMALL(C36:I36,1)</f>
        <v>0.19067633152008001</v>
      </c>
      <c r="M36" s="1">
        <f>SMALL(C36:I36,2)</f>
        <v>0.19202511012554099</v>
      </c>
      <c r="N36" s="1">
        <f>_xlfn.STDEV.P(C36:I36)</f>
        <v>9.169515273200899E-3</v>
      </c>
      <c r="O36" s="1">
        <f>MAX(C36:I36)</f>
        <v>0.21920397877693101</v>
      </c>
    </row>
    <row r="37" spans="1:15" x14ac:dyDescent="0.3">
      <c r="A37" s="1" t="s">
        <v>31</v>
      </c>
      <c r="B37" s="1" t="s">
        <v>32</v>
      </c>
      <c r="C37" s="1">
        <v>0.20535193383693601</v>
      </c>
      <c r="D37" s="1">
        <v>0.21060417592525399</v>
      </c>
      <c r="E37" s="1">
        <v>0.192423835396766</v>
      </c>
      <c r="F37" s="1">
        <v>0.217417582869529</v>
      </c>
      <c r="G37" s="1">
        <v>0.20490528643131201</v>
      </c>
      <c r="H37" s="1">
        <v>0.181363865733146</v>
      </c>
      <c r="I37" s="1">
        <v>0.180089056491851</v>
      </c>
      <c r="J37" s="1">
        <f>AVERAGE(C37:I37)</f>
        <v>0.19887939095497059</v>
      </c>
      <c r="K37" s="1">
        <f>MEDIAN(C37:I37)</f>
        <v>0.20490528643131201</v>
      </c>
      <c r="L37" s="1">
        <f>SMALL(C37:I37,1)</f>
        <v>0.180089056491851</v>
      </c>
      <c r="M37" s="1">
        <f>SMALL(C37:I37,2)</f>
        <v>0.181363865733146</v>
      </c>
      <c r="N37" s="1">
        <f>_xlfn.STDEV.P(C37:I37)</f>
        <v>1.3421118009148305E-2</v>
      </c>
      <c r="O37" s="1">
        <f>MAX(C37:I37)</f>
        <v>0.217417582869529</v>
      </c>
    </row>
  </sheetData>
  <autoFilter ref="A1:O37" xr:uid="{00000000-0009-0000-0000-000000000000}">
    <sortState xmlns:xlrd2="http://schemas.microsoft.com/office/spreadsheetml/2017/richdata2" ref="A2:O37">
      <sortCondition ref="K1:K37"/>
    </sortState>
  </autoFilter>
  <conditionalFormatting sqref="J2:J37">
    <cfRule type="colorScale" priority="6">
      <colorScale>
        <cfvo type="min"/>
        <cfvo type="max"/>
        <color rgb="FFFCFCFF"/>
        <color rgb="FFF8696B"/>
      </colorScale>
    </cfRule>
  </conditionalFormatting>
  <conditionalFormatting sqref="K2:K37">
    <cfRule type="colorScale" priority="5">
      <colorScale>
        <cfvo type="min"/>
        <cfvo type="max"/>
        <color rgb="FFFCFCFF"/>
        <color rgb="FFF8696B"/>
      </colorScale>
    </cfRule>
  </conditionalFormatting>
  <conditionalFormatting sqref="L2:L37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37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37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2020-06-07T20:37:15Z</dcterms:created>
  <dcterms:modified xsi:type="dcterms:W3CDTF">2020-06-09T16:10:03Z</dcterms:modified>
</cp:coreProperties>
</file>