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Soccer\Features Without GKHandling\"/>
    </mc:Choice>
  </mc:AlternateContent>
  <xr:revisionPtr revIDLastSave="0" documentId="13_ncr:1_{FAD26ACF-F06A-4B86-9748-8CEA105D3037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results1" sheetId="1" r:id="rId1"/>
  </sheets>
  <definedNames>
    <definedName name="_xlnm._FilterDatabase" localSheetId="0" hidden="1">NN_test_set_prediction_results1!$A$1:$S$106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U2" i="1"/>
  <c r="N17" i="1" l="1"/>
  <c r="N2" i="1"/>
  <c r="N3" i="1"/>
  <c r="N95" i="1"/>
  <c r="N18" i="1"/>
  <c r="N86" i="1"/>
  <c r="N4" i="1"/>
  <c r="N5" i="1"/>
  <c r="N101" i="1"/>
  <c r="N6" i="1"/>
  <c r="N19" i="1"/>
  <c r="N7" i="1"/>
  <c r="N8" i="1"/>
  <c r="N47" i="1"/>
  <c r="N48" i="1"/>
  <c r="N20" i="1"/>
  <c r="N9" i="1"/>
  <c r="N77" i="1"/>
  <c r="N96" i="1"/>
  <c r="N21" i="1"/>
  <c r="N49" i="1"/>
  <c r="N10" i="1"/>
  <c r="N11" i="1"/>
  <c r="N12" i="1"/>
  <c r="N13" i="1"/>
  <c r="N78" i="1"/>
  <c r="N92" i="1"/>
  <c r="N97" i="1"/>
  <c r="N107" i="1"/>
  <c r="N14" i="1"/>
  <c r="N68" i="1"/>
  <c r="N69" i="1"/>
  <c r="N102" i="1"/>
  <c r="N50" i="1"/>
  <c r="N15" i="1"/>
  <c r="N79" i="1"/>
  <c r="N70" i="1"/>
  <c r="N87" i="1"/>
  <c r="N59" i="1"/>
  <c r="N16" i="1"/>
  <c r="N32" i="1"/>
  <c r="N51" i="1"/>
  <c r="N33" i="1"/>
  <c r="N34" i="1"/>
  <c r="N60" i="1"/>
  <c r="N22" i="1"/>
  <c r="N23" i="1"/>
  <c r="N61" i="1"/>
  <c r="N62" i="1"/>
  <c r="N98" i="1"/>
  <c r="N63" i="1"/>
  <c r="N88" i="1"/>
  <c r="N71" i="1"/>
  <c r="N52" i="1"/>
  <c r="N53" i="1"/>
  <c r="N93" i="1"/>
  <c r="N24" i="1"/>
  <c r="N103" i="1"/>
  <c r="N35" i="1"/>
  <c r="N104" i="1"/>
  <c r="N36" i="1"/>
  <c r="N25" i="1"/>
  <c r="N37" i="1"/>
  <c r="N72" i="1"/>
  <c r="N99" i="1"/>
  <c r="N64" i="1"/>
  <c r="N73" i="1"/>
  <c r="N80" i="1"/>
  <c r="N81" i="1"/>
  <c r="N89" i="1"/>
  <c r="N38" i="1"/>
  <c r="N26" i="1"/>
  <c r="N39" i="1"/>
  <c r="N82" i="1"/>
  <c r="N83" i="1"/>
  <c r="N27" i="1"/>
  <c r="N54" i="1"/>
  <c r="N100" i="1"/>
  <c r="N65" i="1"/>
  <c r="N40" i="1"/>
  <c r="N55" i="1"/>
  <c r="N105" i="1"/>
  <c r="N106" i="1"/>
  <c r="N41" i="1"/>
  <c r="N28" i="1"/>
  <c r="N29" i="1"/>
  <c r="N30" i="1"/>
  <c r="N66" i="1"/>
  <c r="N42" i="1"/>
  <c r="N43" i="1"/>
  <c r="N74" i="1"/>
  <c r="N90" i="1"/>
  <c r="N84" i="1"/>
  <c r="N56" i="1"/>
  <c r="N44" i="1"/>
  <c r="N45" i="1"/>
  <c r="N46" i="1"/>
  <c r="N91" i="1"/>
  <c r="N75" i="1"/>
  <c r="N76" i="1"/>
  <c r="N31" i="1"/>
  <c r="N57" i="1"/>
  <c r="N94" i="1"/>
  <c r="N85" i="1"/>
  <c r="N58" i="1"/>
  <c r="N67" i="1"/>
  <c r="O2" i="1"/>
  <c r="O3" i="1"/>
  <c r="O95" i="1"/>
  <c r="O18" i="1"/>
  <c r="O86" i="1"/>
  <c r="O4" i="1"/>
  <c r="O5" i="1"/>
  <c r="O101" i="1"/>
  <c r="O6" i="1"/>
  <c r="O19" i="1"/>
  <c r="O7" i="1"/>
  <c r="O8" i="1"/>
  <c r="O47" i="1"/>
  <c r="O48" i="1"/>
  <c r="O20" i="1"/>
  <c r="O9" i="1"/>
  <c r="O77" i="1"/>
  <c r="O96" i="1"/>
  <c r="O21" i="1"/>
  <c r="O49" i="1"/>
  <c r="O10" i="1"/>
  <c r="O11" i="1"/>
  <c r="O12" i="1"/>
  <c r="O13" i="1"/>
  <c r="O78" i="1"/>
  <c r="O92" i="1"/>
  <c r="O97" i="1"/>
  <c r="O107" i="1"/>
  <c r="O14" i="1"/>
  <c r="O68" i="1"/>
  <c r="O69" i="1"/>
  <c r="O102" i="1"/>
  <c r="O50" i="1"/>
  <c r="O15" i="1"/>
  <c r="O79" i="1"/>
  <c r="O70" i="1"/>
  <c r="O87" i="1"/>
  <c r="O59" i="1"/>
  <c r="O16" i="1"/>
  <c r="O32" i="1"/>
  <c r="O51" i="1"/>
  <c r="O33" i="1"/>
  <c r="O34" i="1"/>
  <c r="O60" i="1"/>
  <c r="O22" i="1"/>
  <c r="O23" i="1"/>
  <c r="O61" i="1"/>
  <c r="O62" i="1"/>
  <c r="O98" i="1"/>
  <c r="O63" i="1"/>
  <c r="O88" i="1"/>
  <c r="O71" i="1"/>
  <c r="O52" i="1"/>
  <c r="O53" i="1"/>
  <c r="O93" i="1"/>
  <c r="O24" i="1"/>
  <c r="O103" i="1"/>
  <c r="O35" i="1"/>
  <c r="O104" i="1"/>
  <c r="O36" i="1"/>
  <c r="O25" i="1"/>
  <c r="O37" i="1"/>
  <c r="O72" i="1"/>
  <c r="O99" i="1"/>
  <c r="O64" i="1"/>
  <c r="O73" i="1"/>
  <c r="O80" i="1"/>
  <c r="O81" i="1"/>
  <c r="O89" i="1"/>
  <c r="O38" i="1"/>
  <c r="O26" i="1"/>
  <c r="O39" i="1"/>
  <c r="O82" i="1"/>
  <c r="O83" i="1"/>
  <c r="O27" i="1"/>
  <c r="O54" i="1"/>
  <c r="O100" i="1"/>
  <c r="O65" i="1"/>
  <c r="O40" i="1"/>
  <c r="O55" i="1"/>
  <c r="O105" i="1"/>
  <c r="O106" i="1"/>
  <c r="O41" i="1"/>
  <c r="O28" i="1"/>
  <c r="O29" i="1"/>
  <c r="O30" i="1"/>
  <c r="O66" i="1"/>
  <c r="O42" i="1"/>
  <c r="O43" i="1"/>
  <c r="O74" i="1"/>
  <c r="O90" i="1"/>
  <c r="O84" i="1"/>
  <c r="O56" i="1"/>
  <c r="O44" i="1"/>
  <c r="O45" i="1"/>
  <c r="O46" i="1"/>
  <c r="O91" i="1"/>
  <c r="O75" i="1"/>
  <c r="O76" i="1"/>
  <c r="O31" i="1"/>
  <c r="O57" i="1"/>
  <c r="O94" i="1"/>
  <c r="O85" i="1"/>
  <c r="O58" i="1"/>
  <c r="O67" i="1"/>
  <c r="S2" i="1" l="1"/>
  <c r="S3" i="1"/>
  <c r="S95" i="1"/>
  <c r="S18" i="1"/>
  <c r="S86" i="1"/>
  <c r="S4" i="1"/>
  <c r="S5" i="1"/>
  <c r="S101" i="1"/>
  <c r="S6" i="1"/>
  <c r="S19" i="1"/>
  <c r="S7" i="1"/>
  <c r="S8" i="1"/>
  <c r="S47" i="1"/>
  <c r="S48" i="1"/>
  <c r="S20" i="1"/>
  <c r="S9" i="1"/>
  <c r="S77" i="1"/>
  <c r="S96" i="1"/>
  <c r="S21" i="1"/>
  <c r="S49" i="1"/>
  <c r="S10" i="1"/>
  <c r="S11" i="1"/>
  <c r="S12" i="1"/>
  <c r="S13" i="1"/>
  <c r="S78" i="1"/>
  <c r="S92" i="1"/>
  <c r="S97" i="1"/>
  <c r="S107" i="1"/>
  <c r="S14" i="1"/>
  <c r="S68" i="1"/>
  <c r="S69" i="1"/>
  <c r="S102" i="1"/>
  <c r="S50" i="1"/>
  <c r="S15" i="1"/>
  <c r="S79" i="1"/>
  <c r="S70" i="1"/>
  <c r="S87" i="1"/>
  <c r="S59" i="1"/>
  <c r="S16" i="1"/>
  <c r="S32" i="1"/>
  <c r="S51" i="1"/>
  <c r="S33" i="1"/>
  <c r="S34" i="1"/>
  <c r="S60" i="1"/>
  <c r="S22" i="1"/>
  <c r="S23" i="1"/>
  <c r="S61" i="1"/>
  <c r="S62" i="1"/>
  <c r="S98" i="1"/>
  <c r="S63" i="1"/>
  <c r="S88" i="1"/>
  <c r="S71" i="1"/>
  <c r="S52" i="1"/>
  <c r="S53" i="1"/>
  <c r="S93" i="1"/>
  <c r="S24" i="1"/>
  <c r="S103" i="1"/>
  <c r="S35" i="1"/>
  <c r="S104" i="1"/>
  <c r="S36" i="1"/>
  <c r="S25" i="1"/>
  <c r="S37" i="1"/>
  <c r="S72" i="1"/>
  <c r="S99" i="1"/>
  <c r="S64" i="1"/>
  <c r="S73" i="1"/>
  <c r="S80" i="1"/>
  <c r="S81" i="1"/>
  <c r="S89" i="1"/>
  <c r="S38" i="1"/>
  <c r="S26" i="1"/>
  <c r="S39" i="1"/>
  <c r="S82" i="1"/>
  <c r="S83" i="1"/>
  <c r="S27" i="1"/>
  <c r="S54" i="1"/>
  <c r="S100" i="1"/>
  <c r="S65" i="1"/>
  <c r="S40" i="1"/>
  <c r="S55" i="1"/>
  <c r="S105" i="1"/>
  <c r="S106" i="1"/>
  <c r="S41" i="1"/>
  <c r="S28" i="1"/>
  <c r="S29" i="1"/>
  <c r="S30" i="1"/>
  <c r="S66" i="1"/>
  <c r="S42" i="1"/>
  <c r="S43" i="1"/>
  <c r="S74" i="1"/>
  <c r="S90" i="1"/>
  <c r="S84" i="1"/>
  <c r="S56" i="1"/>
  <c r="S44" i="1"/>
  <c r="S45" i="1"/>
  <c r="S46" i="1"/>
  <c r="S91" i="1"/>
  <c r="S75" i="1"/>
  <c r="S76" i="1"/>
  <c r="S31" i="1"/>
  <c r="S57" i="1"/>
  <c r="S94" i="1"/>
  <c r="S85" i="1"/>
  <c r="S58" i="1"/>
  <c r="S67" i="1"/>
  <c r="S17" i="1"/>
  <c r="R85" i="1"/>
  <c r="Q85" i="1"/>
  <c r="P85" i="1"/>
  <c r="R72" i="1"/>
  <c r="Q72" i="1"/>
  <c r="P72" i="1"/>
  <c r="R39" i="1"/>
  <c r="Q39" i="1"/>
  <c r="P39" i="1"/>
  <c r="R80" i="1"/>
  <c r="Q80" i="1"/>
  <c r="P80" i="1"/>
  <c r="R74" i="1"/>
  <c r="Q74" i="1"/>
  <c r="P74" i="1"/>
  <c r="R40" i="1"/>
  <c r="Q40" i="1"/>
  <c r="P40" i="1"/>
  <c r="R104" i="1"/>
  <c r="Q104" i="1"/>
  <c r="P104" i="1"/>
  <c r="R89" i="1"/>
  <c r="Q89" i="1"/>
  <c r="P89" i="1"/>
  <c r="R32" i="1"/>
  <c r="Q32" i="1"/>
  <c r="P32" i="1"/>
  <c r="R53" i="1"/>
  <c r="Q53" i="1"/>
  <c r="P53" i="1"/>
  <c r="R50" i="1"/>
  <c r="Q50" i="1"/>
  <c r="P50" i="1"/>
  <c r="R47" i="1"/>
  <c r="Q47" i="1"/>
  <c r="P47" i="1"/>
  <c r="R2" i="1"/>
  <c r="Q2" i="1"/>
  <c r="P2" i="1"/>
  <c r="R3" i="1"/>
  <c r="Q3" i="1"/>
  <c r="P3" i="1"/>
  <c r="R9" i="1"/>
  <c r="Q9" i="1"/>
  <c r="P9" i="1"/>
  <c r="R84" i="1"/>
  <c r="Q84" i="1"/>
  <c r="P84" i="1"/>
  <c r="R70" i="1"/>
  <c r="Q70" i="1"/>
  <c r="P70" i="1"/>
  <c r="R36" i="1"/>
  <c r="Q36" i="1"/>
  <c r="P36" i="1"/>
  <c r="R21" i="1"/>
  <c r="Q21" i="1"/>
  <c r="P21" i="1"/>
  <c r="R71" i="1"/>
  <c r="Q71" i="1"/>
  <c r="P71" i="1"/>
  <c r="R35" i="1"/>
  <c r="Q35" i="1"/>
  <c r="P35" i="1"/>
  <c r="R31" i="1"/>
  <c r="Q31" i="1"/>
  <c r="P31" i="1"/>
  <c r="R93" i="1"/>
  <c r="Q93" i="1"/>
  <c r="P93" i="1"/>
  <c r="R44" i="1"/>
  <c r="Q44" i="1"/>
  <c r="P44" i="1"/>
  <c r="R26" i="1"/>
  <c r="Q26" i="1"/>
  <c r="P26" i="1"/>
  <c r="R54" i="1"/>
  <c r="Q54" i="1"/>
  <c r="P54" i="1"/>
  <c r="R57" i="1"/>
  <c r="Q57" i="1"/>
  <c r="P57" i="1"/>
  <c r="R10" i="1"/>
  <c r="Q10" i="1"/>
  <c r="P10" i="1"/>
  <c r="R11" i="1"/>
  <c r="Q11" i="1"/>
  <c r="P11" i="1"/>
  <c r="R12" i="1"/>
  <c r="Q12" i="1"/>
  <c r="P12" i="1"/>
  <c r="R83" i="1"/>
  <c r="Q83" i="1"/>
  <c r="P83" i="1"/>
  <c r="R73" i="1"/>
  <c r="Q73" i="1"/>
  <c r="P73" i="1"/>
  <c r="R38" i="1"/>
  <c r="Q38" i="1"/>
  <c r="P38" i="1"/>
  <c r="R29" i="1"/>
  <c r="Q29" i="1"/>
  <c r="P29" i="1"/>
  <c r="R75" i="1"/>
  <c r="Q75" i="1"/>
  <c r="P75" i="1"/>
  <c r="R45" i="1"/>
  <c r="Q45" i="1"/>
  <c r="P45" i="1"/>
  <c r="R28" i="1"/>
  <c r="Q28" i="1"/>
  <c r="P28" i="1"/>
  <c r="R98" i="1"/>
  <c r="Q98" i="1"/>
  <c r="P98" i="1"/>
  <c r="R46" i="1"/>
  <c r="Q46" i="1"/>
  <c r="P46" i="1"/>
  <c r="R22" i="1"/>
  <c r="Q22" i="1"/>
  <c r="P22" i="1"/>
  <c r="R56" i="1"/>
  <c r="Q56" i="1"/>
  <c r="P56" i="1"/>
  <c r="R55" i="1"/>
  <c r="Q55" i="1"/>
  <c r="P55" i="1"/>
  <c r="R7" i="1"/>
  <c r="Q7" i="1"/>
  <c r="P7" i="1"/>
  <c r="R8" i="1"/>
  <c r="Q8" i="1"/>
  <c r="P8" i="1"/>
  <c r="R16" i="1"/>
  <c r="Q16" i="1"/>
  <c r="P16" i="1"/>
  <c r="R106" i="1"/>
  <c r="Q106" i="1"/>
  <c r="P106" i="1"/>
  <c r="R90" i="1"/>
  <c r="Q90" i="1"/>
  <c r="P90" i="1"/>
  <c r="R37" i="1"/>
  <c r="Q37" i="1"/>
  <c r="P37" i="1"/>
  <c r="R25" i="1"/>
  <c r="Q25" i="1"/>
  <c r="P25" i="1"/>
  <c r="R94" i="1"/>
  <c r="Q94" i="1"/>
  <c r="P94" i="1"/>
  <c r="R41" i="1"/>
  <c r="Q41" i="1"/>
  <c r="P41" i="1"/>
  <c r="R27" i="1"/>
  <c r="Q27" i="1"/>
  <c r="P27" i="1"/>
  <c r="R97" i="1"/>
  <c r="Q97" i="1"/>
  <c r="P97" i="1"/>
  <c r="R42" i="1"/>
  <c r="Q42" i="1"/>
  <c r="P42" i="1"/>
  <c r="R23" i="1"/>
  <c r="Q23" i="1"/>
  <c r="P23" i="1"/>
  <c r="R49" i="1"/>
  <c r="Q49" i="1"/>
  <c r="P49" i="1"/>
  <c r="R58" i="1"/>
  <c r="Q58" i="1"/>
  <c r="P58" i="1"/>
  <c r="R13" i="1"/>
  <c r="Q13" i="1"/>
  <c r="P13" i="1"/>
  <c r="R5" i="1"/>
  <c r="Q5" i="1"/>
  <c r="P5" i="1"/>
  <c r="R15" i="1"/>
  <c r="Q15" i="1"/>
  <c r="P15" i="1"/>
  <c r="R65" i="1"/>
  <c r="Q65" i="1"/>
  <c r="P65" i="1"/>
  <c r="R66" i="1"/>
  <c r="Q66" i="1"/>
  <c r="P66" i="1"/>
  <c r="R64" i="1"/>
  <c r="Q64" i="1"/>
  <c r="P64" i="1"/>
  <c r="R20" i="1"/>
  <c r="Q20" i="1"/>
  <c r="P20" i="1"/>
  <c r="R67" i="1"/>
  <c r="Q67" i="1"/>
  <c r="P67" i="1"/>
  <c r="R63" i="1"/>
  <c r="Q63" i="1"/>
  <c r="P63" i="1"/>
  <c r="R24" i="1"/>
  <c r="Q24" i="1"/>
  <c r="P24" i="1"/>
  <c r="R62" i="1"/>
  <c r="Q62" i="1"/>
  <c r="P62" i="1"/>
  <c r="R60" i="1"/>
  <c r="Q60" i="1"/>
  <c r="P60" i="1"/>
  <c r="R30" i="1"/>
  <c r="Q30" i="1"/>
  <c r="P30" i="1"/>
  <c r="R61" i="1"/>
  <c r="Q61" i="1"/>
  <c r="P61" i="1"/>
  <c r="R59" i="1"/>
  <c r="Q59" i="1"/>
  <c r="P59" i="1"/>
  <c r="R14" i="1"/>
  <c r="Q14" i="1"/>
  <c r="P14" i="1"/>
  <c r="R4" i="1"/>
  <c r="Q4" i="1"/>
  <c r="P4" i="1"/>
  <c r="R6" i="1"/>
  <c r="Q6" i="1"/>
  <c r="P6" i="1"/>
  <c r="R87" i="1"/>
  <c r="Q87" i="1"/>
  <c r="P87" i="1"/>
  <c r="R102" i="1"/>
  <c r="Q102" i="1"/>
  <c r="P102" i="1"/>
  <c r="R81" i="1"/>
  <c r="Q81" i="1"/>
  <c r="P81" i="1"/>
  <c r="R96" i="1"/>
  <c r="Q96" i="1"/>
  <c r="P96" i="1"/>
  <c r="R103" i="1"/>
  <c r="Q103" i="1"/>
  <c r="P103" i="1"/>
  <c r="R78" i="1"/>
  <c r="Q78" i="1"/>
  <c r="P78" i="1"/>
  <c r="R100" i="1"/>
  <c r="Q100" i="1"/>
  <c r="P100" i="1"/>
  <c r="R86" i="1"/>
  <c r="Q86" i="1"/>
  <c r="P86" i="1"/>
  <c r="R79" i="1"/>
  <c r="Q79" i="1"/>
  <c r="P79" i="1"/>
  <c r="R99" i="1"/>
  <c r="Q99" i="1"/>
  <c r="P99" i="1"/>
  <c r="R88" i="1"/>
  <c r="Q88" i="1"/>
  <c r="P88" i="1"/>
  <c r="R101" i="1"/>
  <c r="Q101" i="1"/>
  <c r="P101" i="1"/>
  <c r="R51" i="1"/>
  <c r="Q51" i="1"/>
  <c r="P51" i="1"/>
  <c r="R48" i="1"/>
  <c r="Q48" i="1"/>
  <c r="P48" i="1"/>
  <c r="R52" i="1"/>
  <c r="Q52" i="1"/>
  <c r="P52" i="1"/>
  <c r="R19" i="1"/>
  <c r="Q19" i="1"/>
  <c r="P19" i="1"/>
  <c r="R18" i="1"/>
  <c r="Q18" i="1"/>
  <c r="P18" i="1"/>
  <c r="R17" i="1"/>
  <c r="Q17" i="1"/>
  <c r="P17" i="1"/>
  <c r="O17" i="1"/>
  <c r="R95" i="1"/>
  <c r="Q95" i="1"/>
  <c r="P95" i="1"/>
  <c r="R105" i="1"/>
  <c r="Q105" i="1"/>
  <c r="P105" i="1"/>
  <c r="R77" i="1"/>
  <c r="Q77" i="1"/>
  <c r="P77" i="1"/>
  <c r="R92" i="1"/>
  <c r="Q92" i="1"/>
  <c r="P92" i="1"/>
  <c r="R91" i="1"/>
  <c r="Q91" i="1"/>
  <c r="P91" i="1"/>
  <c r="R82" i="1"/>
  <c r="Q82" i="1"/>
  <c r="P82" i="1"/>
  <c r="R68" i="1"/>
  <c r="Q68" i="1"/>
  <c r="P68" i="1"/>
  <c r="R69" i="1"/>
  <c r="Q69" i="1"/>
  <c r="P69" i="1"/>
  <c r="R76" i="1"/>
  <c r="Q76" i="1"/>
  <c r="P76" i="1"/>
  <c r="R33" i="1"/>
  <c r="Q33" i="1"/>
  <c r="P33" i="1"/>
  <c r="R34" i="1"/>
  <c r="Q34" i="1"/>
  <c r="P34" i="1"/>
  <c r="R43" i="1"/>
  <c r="Q43" i="1"/>
  <c r="P43" i="1"/>
  <c r="R107" i="1"/>
  <c r="Q107" i="1"/>
  <c r="P107" i="1"/>
</calcChain>
</file>

<file path=xl/sharedStrings.xml><?xml version="1.0" encoding="utf-8"?>
<sst xmlns="http://schemas.openxmlformats.org/spreadsheetml/2006/main" count="445" uniqueCount="49">
  <si>
    <t>all features</t>
  </si>
  <si>
    <t>(Overall, Potential)</t>
  </si>
  <si>
    <t>(Age, Preferred Foot)</t>
  </si>
  <si>
    <t>(ST, CM)</t>
  </si>
  <si>
    <t>(CB, SprintSpeed)</t>
  </si>
  <si>
    <t>(ST, CB)</t>
  </si>
  <si>
    <t>(CM, SprintSpeed)</t>
  </si>
  <si>
    <t>(ST, SprintSpeed)</t>
  </si>
  <si>
    <t>(CM, CB)</t>
  </si>
  <si>
    <t>(Age, ST)</t>
  </si>
  <si>
    <t>(Preferred Foot, CM)</t>
  </si>
  <si>
    <t>(Preferred Foot, CB)</t>
  </si>
  <si>
    <t>(Preferred Foot, SprintSpeed)</t>
  </si>
  <si>
    <t>(Age, CM)</t>
  </si>
  <si>
    <t>(Preferred Foot, ST)</t>
  </si>
  <si>
    <t>(Age, CB)</t>
  </si>
  <si>
    <t>(Age, SprintSpeed)</t>
  </si>
  <si>
    <t>(Overall, Age)</t>
  </si>
  <si>
    <t>(Potential, Preferred Foot)</t>
  </si>
  <si>
    <t>(Potential, ST)</t>
  </si>
  <si>
    <t>(Potential, CM)</t>
  </si>
  <si>
    <t>(Potential, CB)</t>
  </si>
  <si>
    <t>(Potential, SprintSpeed)</t>
  </si>
  <si>
    <t>(Overall, Preferred Foot)</t>
  </si>
  <si>
    <t>(Potential, Age)</t>
  </si>
  <si>
    <t>(Overall, ST)</t>
  </si>
  <si>
    <t>(Overall, CM)</t>
  </si>
  <si>
    <t>(Overall, CB)</t>
  </si>
  <si>
    <t>(Overall, SprintSpeed)</t>
  </si>
  <si>
    <t>Sum Correlation</t>
  </si>
  <si>
    <t>Abs Sum Correlation</t>
  </si>
  <si>
    <t>Min MSE</t>
  </si>
  <si>
    <t>Average MSE</t>
  </si>
  <si>
    <t>Group1 Features</t>
  </si>
  <si>
    <t>Group2 Features</t>
  </si>
  <si>
    <t>Group3 Features</t>
  </si>
  <si>
    <t>Group4 Features</t>
  </si>
  <si>
    <t>Run 1</t>
  </si>
  <si>
    <t>Run 2</t>
  </si>
  <si>
    <t>Run 3</t>
  </si>
  <si>
    <t>Run 4</t>
  </si>
  <si>
    <t>Run 5</t>
  </si>
  <si>
    <t>corr 1</t>
  </si>
  <si>
    <t>corr 2</t>
  </si>
  <si>
    <t>corr 3</t>
  </si>
  <si>
    <t>corr 4</t>
  </si>
  <si>
    <t>Confidenced Average</t>
  </si>
  <si>
    <t>Min Correlation</t>
  </si>
  <si>
    <t>Min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</si>
</sst>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164" fontId="16" fillId="34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0" fillId="34" borderId="10" xfId="0" applyFill="1" applyBorder="1"/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NN_test_set_prediction_results1!$R$1</c:f>
              <c:strCache>
                <c:ptCount val="1"/>
                <c:pt idx="0">
                  <c:v>Average MSE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NN_test_set_prediction_results1!$N$2:$N$106</c:f>
              <c:numCache>
                <c:formatCode>0.000</c:formatCode>
                <c:ptCount val="105"/>
                <c:pt idx="0">
                  <c:v>-0.25067011704449099</c:v>
                </c:pt>
                <c:pt idx="1">
                  <c:v>-0.25067011704449099</c:v>
                </c:pt>
                <c:pt idx="2">
                  <c:v>-0.25067011704449099</c:v>
                </c:pt>
                <c:pt idx="3">
                  <c:v>-0.25067011704449099</c:v>
                </c:pt>
                <c:pt idx="4">
                  <c:v>-0.25067011704449099</c:v>
                </c:pt>
                <c:pt idx="5">
                  <c:v>-0.25067011704449099</c:v>
                </c:pt>
                <c:pt idx="6">
                  <c:v>-0.25067011704449099</c:v>
                </c:pt>
                <c:pt idx="7">
                  <c:v>-0.25067011704449099</c:v>
                </c:pt>
                <c:pt idx="8">
                  <c:v>-0.25067011704449099</c:v>
                </c:pt>
                <c:pt idx="9">
                  <c:v>-0.25067011704449099</c:v>
                </c:pt>
                <c:pt idx="10">
                  <c:v>-0.25067011704449099</c:v>
                </c:pt>
                <c:pt idx="11">
                  <c:v>-0.25067011704449099</c:v>
                </c:pt>
                <c:pt idx="12">
                  <c:v>-0.25067011704449099</c:v>
                </c:pt>
                <c:pt idx="13">
                  <c:v>-0.25067011704449099</c:v>
                </c:pt>
                <c:pt idx="14">
                  <c:v>-0.25067011704449099</c:v>
                </c:pt>
                <c:pt idx="15">
                  <c:v>-0.14702348778778401</c:v>
                </c:pt>
                <c:pt idx="16">
                  <c:v>-0.14702348778778401</c:v>
                </c:pt>
                <c:pt idx="17">
                  <c:v>-0.14702348778778401</c:v>
                </c:pt>
                <c:pt idx="18">
                  <c:v>-0.14702348778778401</c:v>
                </c:pt>
                <c:pt idx="19">
                  <c:v>-0.14702348778778401</c:v>
                </c:pt>
                <c:pt idx="20">
                  <c:v>-0.14702348778778401</c:v>
                </c:pt>
                <c:pt idx="21">
                  <c:v>-0.14702348778778401</c:v>
                </c:pt>
                <c:pt idx="22">
                  <c:v>-0.14702348778778401</c:v>
                </c:pt>
                <c:pt idx="23">
                  <c:v>-0.14702348778778401</c:v>
                </c:pt>
                <c:pt idx="24">
                  <c:v>-0.14702348778778401</c:v>
                </c:pt>
                <c:pt idx="25">
                  <c:v>-0.14702348778778401</c:v>
                </c:pt>
                <c:pt idx="26">
                  <c:v>-0.14702348778778401</c:v>
                </c:pt>
                <c:pt idx="27">
                  <c:v>-0.14702348778778401</c:v>
                </c:pt>
                <c:pt idx="28">
                  <c:v>-0.14702348778778401</c:v>
                </c:pt>
                <c:pt idx="29">
                  <c:v>-0.14702348778778401</c:v>
                </c:pt>
                <c:pt idx="30">
                  <c:v>-3.0824181979061801E-3</c:v>
                </c:pt>
                <c:pt idx="31">
                  <c:v>-3.0824181979061801E-3</c:v>
                </c:pt>
                <c:pt idx="32">
                  <c:v>-3.0824181979061801E-3</c:v>
                </c:pt>
                <c:pt idx="33">
                  <c:v>-3.0824181979061801E-3</c:v>
                </c:pt>
                <c:pt idx="34">
                  <c:v>-3.0824181979061801E-3</c:v>
                </c:pt>
                <c:pt idx="35">
                  <c:v>-3.0824181979061801E-3</c:v>
                </c:pt>
                <c:pt idx="36">
                  <c:v>-3.0824181979061801E-3</c:v>
                </c:pt>
                <c:pt idx="37">
                  <c:v>-3.0824181979061801E-3</c:v>
                </c:pt>
                <c:pt idx="38">
                  <c:v>-3.0824181979061801E-3</c:v>
                </c:pt>
                <c:pt idx="39">
                  <c:v>-3.0824181979061801E-3</c:v>
                </c:pt>
                <c:pt idx="40">
                  <c:v>-3.0824181979061801E-3</c:v>
                </c:pt>
                <c:pt idx="41">
                  <c:v>-3.0824181979061801E-3</c:v>
                </c:pt>
                <c:pt idx="42">
                  <c:v>-3.0824181979061801E-3</c:v>
                </c:pt>
                <c:pt idx="43">
                  <c:v>-3.0824181979061801E-3</c:v>
                </c:pt>
                <c:pt idx="44">
                  <c:v>-3.0824181979061801E-3</c:v>
                </c:pt>
                <c:pt idx="45">
                  <c:v>3.8244248103491703E-2</c:v>
                </c:pt>
                <c:pt idx="46">
                  <c:v>3.8244248103491703E-2</c:v>
                </c:pt>
                <c:pt idx="47">
                  <c:v>3.8244248103491703E-2</c:v>
                </c:pt>
                <c:pt idx="48">
                  <c:v>3.8244248103491703E-2</c:v>
                </c:pt>
                <c:pt idx="49">
                  <c:v>3.8244248103491703E-2</c:v>
                </c:pt>
                <c:pt idx="50">
                  <c:v>3.8244248103491703E-2</c:v>
                </c:pt>
                <c:pt idx="51">
                  <c:v>3.8244248103491703E-2</c:v>
                </c:pt>
                <c:pt idx="52">
                  <c:v>3.8244248103491703E-2</c:v>
                </c:pt>
                <c:pt idx="53">
                  <c:v>3.8244248103491703E-2</c:v>
                </c:pt>
                <c:pt idx="54">
                  <c:v>3.8244248103491703E-2</c:v>
                </c:pt>
                <c:pt idx="55">
                  <c:v>3.8244248103491703E-2</c:v>
                </c:pt>
                <c:pt idx="56">
                  <c:v>3.8244248103491703E-2</c:v>
                </c:pt>
                <c:pt idx="57">
                  <c:v>4.3752962356644602E-2</c:v>
                </c:pt>
                <c:pt idx="58">
                  <c:v>4.3752962356644602E-2</c:v>
                </c:pt>
                <c:pt idx="59">
                  <c:v>4.3752962356644602E-2</c:v>
                </c:pt>
                <c:pt idx="60">
                  <c:v>4.3752962356644602E-2</c:v>
                </c:pt>
                <c:pt idx="61">
                  <c:v>4.3752962356644602E-2</c:v>
                </c:pt>
                <c:pt idx="62">
                  <c:v>4.3752962356644602E-2</c:v>
                </c:pt>
                <c:pt idx="63">
                  <c:v>4.3752962356644602E-2</c:v>
                </c:pt>
                <c:pt idx="64">
                  <c:v>4.3752962356644602E-2</c:v>
                </c:pt>
                <c:pt idx="65">
                  <c:v>4.3752962356644602E-2</c:v>
                </c:pt>
                <c:pt idx="66">
                  <c:v>8.7446074907201604E-2</c:v>
                </c:pt>
                <c:pt idx="67">
                  <c:v>8.7446074907201604E-2</c:v>
                </c:pt>
                <c:pt idx="68">
                  <c:v>8.7446074907201604E-2</c:v>
                </c:pt>
                <c:pt idx="69">
                  <c:v>8.7446074907201604E-2</c:v>
                </c:pt>
                <c:pt idx="70">
                  <c:v>8.7446074907201604E-2</c:v>
                </c:pt>
                <c:pt idx="71">
                  <c:v>8.7446074907201604E-2</c:v>
                </c:pt>
                <c:pt idx="72">
                  <c:v>8.7446074907201604E-2</c:v>
                </c:pt>
                <c:pt idx="73">
                  <c:v>8.7446074907201604E-2</c:v>
                </c:pt>
                <c:pt idx="74">
                  <c:v>8.7446074907201604E-2</c:v>
                </c:pt>
                <c:pt idx="75">
                  <c:v>9.3180979554665297E-2</c:v>
                </c:pt>
                <c:pt idx="76">
                  <c:v>9.3180979554665297E-2</c:v>
                </c:pt>
                <c:pt idx="77">
                  <c:v>9.3180979554665297E-2</c:v>
                </c:pt>
                <c:pt idx="78">
                  <c:v>9.3180979554665297E-2</c:v>
                </c:pt>
                <c:pt idx="79">
                  <c:v>9.3180979554665297E-2</c:v>
                </c:pt>
                <c:pt idx="80">
                  <c:v>9.3180979554665297E-2</c:v>
                </c:pt>
                <c:pt idx="81">
                  <c:v>9.3180979554665297E-2</c:v>
                </c:pt>
                <c:pt idx="82">
                  <c:v>9.3180979554665297E-2</c:v>
                </c:pt>
                <c:pt idx="83">
                  <c:v>9.3180979554665297E-2</c:v>
                </c:pt>
                <c:pt idx="84">
                  <c:v>0.10910851245905299</c:v>
                </c:pt>
                <c:pt idx="85">
                  <c:v>0.10910851245905299</c:v>
                </c:pt>
                <c:pt idx="86">
                  <c:v>0.10910851245905299</c:v>
                </c:pt>
                <c:pt idx="87">
                  <c:v>0.10910851245905299</c:v>
                </c:pt>
                <c:pt idx="88">
                  <c:v>0.10910851245905299</c:v>
                </c:pt>
                <c:pt idx="89">
                  <c:v>0.10910851245905299</c:v>
                </c:pt>
                <c:pt idx="90">
                  <c:v>0.115973471956945</c:v>
                </c:pt>
                <c:pt idx="91">
                  <c:v>0.115973471956945</c:v>
                </c:pt>
                <c:pt idx="92">
                  <c:v>0.115973471956945</c:v>
                </c:pt>
                <c:pt idx="93">
                  <c:v>0.11710808008718999</c:v>
                </c:pt>
                <c:pt idx="94">
                  <c:v>0.11710808008718999</c:v>
                </c:pt>
                <c:pt idx="95">
                  <c:v>0.11710808008718999</c:v>
                </c:pt>
                <c:pt idx="96">
                  <c:v>0.11710808008718999</c:v>
                </c:pt>
                <c:pt idx="97">
                  <c:v>0.11710808008718999</c:v>
                </c:pt>
                <c:pt idx="98">
                  <c:v>0.11710808008718999</c:v>
                </c:pt>
                <c:pt idx="99">
                  <c:v>0.11833176042660901</c:v>
                </c:pt>
                <c:pt idx="100">
                  <c:v>0.11833176042660901</c:v>
                </c:pt>
                <c:pt idx="101">
                  <c:v>0.11833176042660901</c:v>
                </c:pt>
                <c:pt idx="102">
                  <c:v>0.11833176042660901</c:v>
                </c:pt>
                <c:pt idx="103">
                  <c:v>0.11833176042660901</c:v>
                </c:pt>
                <c:pt idx="104">
                  <c:v>0.11833176042660901</c:v>
                </c:pt>
              </c:numCache>
            </c:numRef>
          </c:xVal>
          <c:yVal>
            <c:numRef>
              <c:f>NN_test_set_prediction_results1!$R$2:$R$106</c:f>
              <c:numCache>
                <c:formatCode>0.000</c:formatCode>
                <c:ptCount val="105"/>
                <c:pt idx="0">
                  <c:v>2.253579596336926E-2</c:v>
                </c:pt>
                <c:pt idx="1">
                  <c:v>2.5729825302958441E-2</c:v>
                </c:pt>
                <c:pt idx="2">
                  <c:v>2.62088254988193E-2</c:v>
                </c:pt>
                <c:pt idx="3">
                  <c:v>2.6698676586151084E-2</c:v>
                </c:pt>
                <c:pt idx="4">
                  <c:v>2.6869755163788762E-2</c:v>
                </c:pt>
                <c:pt idx="5">
                  <c:v>2.7280225843191102E-2</c:v>
                </c:pt>
                <c:pt idx="6">
                  <c:v>2.7850072726607278E-2</c:v>
                </c:pt>
                <c:pt idx="7">
                  <c:v>2.8769399911165179E-2</c:v>
                </c:pt>
                <c:pt idx="8">
                  <c:v>2.9882998257875402E-2</c:v>
                </c:pt>
                <c:pt idx="9">
                  <c:v>2.9963732287287659E-2</c:v>
                </c:pt>
                <c:pt idx="10">
                  <c:v>2.9985729992389642E-2</c:v>
                </c:pt>
                <c:pt idx="11">
                  <c:v>3.0371635690331439E-2</c:v>
                </c:pt>
                <c:pt idx="12">
                  <c:v>3.1010482415556855E-2</c:v>
                </c:pt>
                <c:pt idx="13">
                  <c:v>3.1548798322677596E-2</c:v>
                </c:pt>
                <c:pt idx="14">
                  <c:v>3.290591886639592E-2</c:v>
                </c:pt>
                <c:pt idx="15">
                  <c:v>2.1764379575848539E-2</c:v>
                </c:pt>
                <c:pt idx="16">
                  <c:v>2.586399854719636E-2</c:v>
                </c:pt>
                <c:pt idx="17">
                  <c:v>2.7224805906414941E-2</c:v>
                </c:pt>
                <c:pt idx="18">
                  <c:v>2.8628606107085904E-2</c:v>
                </c:pt>
                <c:pt idx="19">
                  <c:v>2.9478422172367541E-2</c:v>
                </c:pt>
                <c:pt idx="20">
                  <c:v>3.4216134712099978E-2</c:v>
                </c:pt>
                <c:pt idx="21">
                  <c:v>3.4238537415862039E-2</c:v>
                </c:pt>
                <c:pt idx="22">
                  <c:v>3.6418420694768382E-2</c:v>
                </c:pt>
                <c:pt idx="23">
                  <c:v>3.8065944753587197E-2</c:v>
                </c:pt>
                <c:pt idx="24">
                  <c:v>4.1112439006566956E-2</c:v>
                </c:pt>
                <c:pt idx="25">
                  <c:v>4.2829346291720839E-2</c:v>
                </c:pt>
                <c:pt idx="26">
                  <c:v>4.586328415572638E-2</c:v>
                </c:pt>
                <c:pt idx="27">
                  <c:v>4.5892257787287158E-2</c:v>
                </c:pt>
                <c:pt idx="28">
                  <c:v>4.6261460028588733E-2</c:v>
                </c:pt>
                <c:pt idx="29">
                  <c:v>5.698888763785346E-2</c:v>
                </c:pt>
                <c:pt idx="30">
                  <c:v>3.323037619888778E-2</c:v>
                </c:pt>
                <c:pt idx="31">
                  <c:v>3.3770173043012566E-2</c:v>
                </c:pt>
                <c:pt idx="32">
                  <c:v>3.4015383094549115E-2</c:v>
                </c:pt>
                <c:pt idx="33">
                  <c:v>3.6741258688271002E-2</c:v>
                </c:pt>
                <c:pt idx="34">
                  <c:v>3.7818743467330884E-2</c:v>
                </c:pt>
                <c:pt idx="35">
                  <c:v>3.8489783763885455E-2</c:v>
                </c:pt>
                <c:pt idx="36">
                  <c:v>4.0735995545983263E-2</c:v>
                </c:pt>
                <c:pt idx="37">
                  <c:v>4.1427254229783946E-2</c:v>
                </c:pt>
                <c:pt idx="38">
                  <c:v>4.3812881402671158E-2</c:v>
                </c:pt>
                <c:pt idx="39">
                  <c:v>4.5264502078294702E-2</c:v>
                </c:pt>
                <c:pt idx="40">
                  <c:v>4.7810763344168623E-2</c:v>
                </c:pt>
                <c:pt idx="41">
                  <c:v>4.8300823152065235E-2</c:v>
                </c:pt>
                <c:pt idx="42">
                  <c:v>5.1852723598480178E-2</c:v>
                </c:pt>
                <c:pt idx="43">
                  <c:v>5.2371499590575646E-2</c:v>
                </c:pt>
                <c:pt idx="44">
                  <c:v>5.4668518319725981E-2</c:v>
                </c:pt>
                <c:pt idx="45">
                  <c:v>2.8243160679936364E-2</c:v>
                </c:pt>
                <c:pt idx="46">
                  <c:v>2.8521997794508903E-2</c:v>
                </c:pt>
                <c:pt idx="47">
                  <c:v>2.9847828224301282E-2</c:v>
                </c:pt>
                <c:pt idx="48">
                  <c:v>3.1474897280335382E-2</c:v>
                </c:pt>
                <c:pt idx="49">
                  <c:v>3.3685918077826463E-2</c:v>
                </c:pt>
                <c:pt idx="50">
                  <c:v>3.6083592087030235E-2</c:v>
                </c:pt>
                <c:pt idx="51">
                  <c:v>3.6182908505201283E-2</c:v>
                </c:pt>
                <c:pt idx="52">
                  <c:v>4.2932242199778502E-2</c:v>
                </c:pt>
                <c:pt idx="53">
                  <c:v>4.4355207741260505E-2</c:v>
                </c:pt>
                <c:pt idx="54">
                  <c:v>5.1192409962415641E-2</c:v>
                </c:pt>
                <c:pt idx="55">
                  <c:v>6.3248873531818239E-2</c:v>
                </c:pt>
                <c:pt idx="56">
                  <c:v>7.4237615898251369E-2</c:v>
                </c:pt>
                <c:pt idx="57">
                  <c:v>3.279444320499892E-2</c:v>
                </c:pt>
                <c:pt idx="58">
                  <c:v>3.4029765143990476E-2</c:v>
                </c:pt>
                <c:pt idx="59">
                  <c:v>3.4369612634181923E-2</c:v>
                </c:pt>
                <c:pt idx="60">
                  <c:v>3.4902984373271398E-2</c:v>
                </c:pt>
                <c:pt idx="61">
                  <c:v>3.5359289493411737E-2</c:v>
                </c:pt>
                <c:pt idx="62">
                  <c:v>3.9225618869066198E-2</c:v>
                </c:pt>
                <c:pt idx="63">
                  <c:v>4.366611016541716E-2</c:v>
                </c:pt>
                <c:pt idx="64">
                  <c:v>4.6928751707076985E-2</c:v>
                </c:pt>
                <c:pt idx="65">
                  <c:v>8.1526146873831445E-2</c:v>
                </c:pt>
                <c:pt idx="66">
                  <c:v>3.1015813685953582E-2</c:v>
                </c:pt>
                <c:pt idx="67">
                  <c:v>3.12133910655975E-2</c:v>
                </c:pt>
                <c:pt idx="68">
                  <c:v>3.2105709850788061E-2</c:v>
                </c:pt>
                <c:pt idx="69">
                  <c:v>3.5806296467780996E-2</c:v>
                </c:pt>
                <c:pt idx="70">
                  <c:v>3.8771420791745156E-2</c:v>
                </c:pt>
                <c:pt idx="71">
                  <c:v>3.9339323684573095E-2</c:v>
                </c:pt>
                <c:pt idx="72">
                  <c:v>4.8585761874914118E-2</c:v>
                </c:pt>
                <c:pt idx="73">
                  <c:v>5.5154372856020796E-2</c:v>
                </c:pt>
                <c:pt idx="74">
                  <c:v>5.5620646595954781E-2</c:v>
                </c:pt>
                <c:pt idx="75">
                  <c:v>2.8973621711134861E-2</c:v>
                </c:pt>
                <c:pt idx="76">
                  <c:v>3.0583212122321062E-2</c:v>
                </c:pt>
                <c:pt idx="77">
                  <c:v>3.178442940115922E-2</c:v>
                </c:pt>
                <c:pt idx="78">
                  <c:v>3.9417579591274197E-2</c:v>
                </c:pt>
                <c:pt idx="79">
                  <c:v>4.0320910587906725E-2</c:v>
                </c:pt>
                <c:pt idx="80">
                  <c:v>4.2126142755150642E-2</c:v>
                </c:pt>
                <c:pt idx="81">
                  <c:v>4.2626983389258341E-2</c:v>
                </c:pt>
                <c:pt idx="82">
                  <c:v>4.9241443216800622E-2</c:v>
                </c:pt>
                <c:pt idx="83">
                  <c:v>6.6089189037680421E-2</c:v>
                </c:pt>
                <c:pt idx="84">
                  <c:v>2.6051706582307783E-2</c:v>
                </c:pt>
                <c:pt idx="85">
                  <c:v>3.2123035416007001E-2</c:v>
                </c:pt>
                <c:pt idx="86">
                  <c:v>3.5628567084670021E-2</c:v>
                </c:pt>
                <c:pt idx="87">
                  <c:v>4.0394678652286478E-2</c:v>
                </c:pt>
                <c:pt idx="88">
                  <c:v>4.913840238749978E-2</c:v>
                </c:pt>
                <c:pt idx="89">
                  <c:v>5.4670435696840138E-2</c:v>
                </c:pt>
                <c:pt idx="90">
                  <c:v>3.0656662300229016E-2</c:v>
                </c:pt>
                <c:pt idx="91">
                  <c:v>3.6410860568284943E-2</c:v>
                </c:pt>
                <c:pt idx="92">
                  <c:v>6.5113776862621126E-2</c:v>
                </c:pt>
                <c:pt idx="93">
                  <c:v>2.5746355086564983E-2</c:v>
                </c:pt>
                <c:pt idx="94">
                  <c:v>2.9429251208901358E-2</c:v>
                </c:pt>
                <c:pt idx="95">
                  <c:v>3.0665996700525239E-2</c:v>
                </c:pt>
                <c:pt idx="96">
                  <c:v>3.4967337355017634E-2</c:v>
                </c:pt>
                <c:pt idx="97">
                  <c:v>3.8995066776871659E-2</c:v>
                </c:pt>
                <c:pt idx="98">
                  <c:v>4.3425965398550002E-2</c:v>
                </c:pt>
                <c:pt idx="99">
                  <c:v>2.673669317364688E-2</c:v>
                </c:pt>
                <c:pt idx="100">
                  <c:v>3.1273457452654821E-2</c:v>
                </c:pt>
                <c:pt idx="101">
                  <c:v>3.6690904840826918E-2</c:v>
                </c:pt>
                <c:pt idx="102">
                  <c:v>3.7692924208939022E-2</c:v>
                </c:pt>
                <c:pt idx="103">
                  <c:v>4.4421142846345837E-2</c:v>
                </c:pt>
                <c:pt idx="104">
                  <c:v>4.51604081988334E-2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6-4547-81E7-591240DF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05664"/>
        <c:axId val="1559424768"/>
      </c:scatterChart>
      <c:valAx>
        <c:axId val="17217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9424768"/>
        <c:crosses val="autoZero"/>
        <c:crossBetween val="midCat"/>
      </c:valAx>
      <c:valAx>
        <c:axId val="1559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217056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chemeClr val="tx1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</xdr:colOff>
      <xdr:row>9</xdr:row>
      <xdr:rowOff>47625</xdr:rowOff>
    </xdr:from>
    <xdr:to>
      <xdr:col>22</xdr:col>
      <xdr:colOff>24765</xdr:colOff>
      <xdr:row>32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BA67D-5B01-4398-815C-AEC629F6B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workbookViewId="0">
      <selection activeCell="U9" sqref="U9"/>
    </sheetView>
  </sheetViews>
  <sheetFormatPr defaultRowHeight="14.4" x14ac:dyDescent="0.3"/>
  <cols>
    <col min="1" max="1" width="22.6640625" bestFit="1" customWidth="1"/>
    <col min="2" max="2" width="24.33203125" bestFit="1" customWidth="1"/>
    <col min="3" max="4" width="27.109375" bestFit="1" customWidth="1"/>
    <col min="5" max="13" width="8.88671875" hidden="1" customWidth="1"/>
    <col min="14" max="18" width="10.77734375" customWidth="1"/>
    <col min="19" max="19" width="12.44140625" hidden="1" customWidth="1"/>
    <col min="21" max="21" width="12" customWidth="1"/>
    <col min="22" max="22" width="13.44140625" customWidth="1"/>
  </cols>
  <sheetData>
    <row r="1" spans="1:22" ht="43.2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6" t="s">
        <v>47</v>
      </c>
      <c r="O1" s="6" t="s">
        <v>29</v>
      </c>
      <c r="P1" s="6" t="s">
        <v>30</v>
      </c>
      <c r="Q1" s="7" t="s">
        <v>31</v>
      </c>
      <c r="R1" s="7" t="s">
        <v>32</v>
      </c>
      <c r="S1" s="1" t="s">
        <v>46</v>
      </c>
      <c r="U1" s="1" t="s">
        <v>48</v>
      </c>
      <c r="V1" s="9" t="s">
        <v>29</v>
      </c>
    </row>
    <row r="2" spans="1:22" x14ac:dyDescent="0.3">
      <c r="A2" s="4" t="s">
        <v>28</v>
      </c>
      <c r="B2" s="4" t="s">
        <v>24</v>
      </c>
      <c r="C2" s="4" t="s">
        <v>11</v>
      </c>
      <c r="D2" s="4" t="s">
        <v>3</v>
      </c>
      <c r="E2" s="4">
        <v>1.92982764542102E-2</v>
      </c>
      <c r="F2" s="4">
        <v>1.4726879782974701E-2</v>
      </c>
      <c r="G2" s="4">
        <v>2.0721180248074199E-2</v>
      </c>
      <c r="H2" s="4">
        <v>3.7829952985048203E-2</v>
      </c>
      <c r="I2" s="4">
        <v>2.0102690346538998E-2</v>
      </c>
      <c r="J2" s="4">
        <v>0.211239010925698</v>
      </c>
      <c r="K2" s="4">
        <v>-0.25067011704449099</v>
      </c>
      <c r="L2" s="4">
        <v>0.10910851245905299</v>
      </c>
      <c r="M2" s="4">
        <v>0.93959082397753502</v>
      </c>
      <c r="N2" s="2">
        <f t="shared" ref="N2:N33" si="0">MIN(J2:M2)</f>
        <v>-0.25067011704449099</v>
      </c>
      <c r="O2" s="2">
        <f t="shared" ref="O2:O33" si="1">SUM(J2:M2)</f>
        <v>1.0092682303177951</v>
      </c>
      <c r="P2" s="2">
        <f t="shared" ref="P2:P33" si="2">ABS(J2)+ABS(K2)+ABS(L2)+ABS(M2)</f>
        <v>1.510608464406777</v>
      </c>
      <c r="Q2" s="2">
        <f t="shared" ref="Q2:Q33" si="3">MIN(E2:I2)</f>
        <v>1.4726879782974701E-2</v>
      </c>
      <c r="R2" s="2">
        <f t="shared" ref="R2:R33" si="4">AVERAGE(E2:I2)</f>
        <v>2.253579596336926E-2</v>
      </c>
      <c r="S2" s="2">
        <f t="shared" ref="S2:S33" si="5">(SUM(E2:I2)-MIN(E2:I2)-MAX(E2:I2))/3</f>
        <v>2.0040715682941131E-2</v>
      </c>
      <c r="U2" s="8">
        <f>CORREL(N2:N106,R2:R106)</f>
        <v>0.31814637162585402</v>
      </c>
      <c r="V2" s="10">
        <f>CORREL(O2:O106,R2:R106)</f>
        <v>-0.18196160068293069</v>
      </c>
    </row>
    <row r="3" spans="1:22" x14ac:dyDescent="0.3">
      <c r="A3" s="4" t="s">
        <v>28</v>
      </c>
      <c r="B3" s="4" t="s">
        <v>24</v>
      </c>
      <c r="C3" s="4" t="s">
        <v>10</v>
      </c>
      <c r="D3" s="4" t="s">
        <v>5</v>
      </c>
      <c r="E3" s="4">
        <v>2.2553693354129701E-2</v>
      </c>
      <c r="F3" s="4">
        <v>2.11189605295658E-2</v>
      </c>
      <c r="G3" s="4">
        <v>1.40531687811017E-2</v>
      </c>
      <c r="H3" s="4">
        <v>2.7941205091774401E-2</v>
      </c>
      <c r="I3" s="4">
        <v>4.2982098758220601E-2</v>
      </c>
      <c r="J3" s="4">
        <v>0.211239010925698</v>
      </c>
      <c r="K3" s="4">
        <v>-0.25067011704449099</v>
      </c>
      <c r="L3" s="4">
        <v>0.11833176042660901</v>
      </c>
      <c r="M3" s="4">
        <v>0.61213057637116297</v>
      </c>
      <c r="N3" s="2">
        <f t="shared" si="0"/>
        <v>-0.25067011704449099</v>
      </c>
      <c r="O3" s="2">
        <f t="shared" si="1"/>
        <v>0.69103123067897898</v>
      </c>
      <c r="P3" s="2">
        <f t="shared" si="2"/>
        <v>1.1923714647679611</v>
      </c>
      <c r="Q3" s="2">
        <f t="shared" si="3"/>
        <v>1.40531687811017E-2</v>
      </c>
      <c r="R3" s="2">
        <f t="shared" si="4"/>
        <v>2.5729825302958441E-2</v>
      </c>
      <c r="S3" s="2">
        <f t="shared" si="5"/>
        <v>2.3871286325156633E-2</v>
      </c>
    </row>
    <row r="4" spans="1:22" x14ac:dyDescent="0.3">
      <c r="A4" s="4" t="s">
        <v>23</v>
      </c>
      <c r="B4" s="4" t="s">
        <v>24</v>
      </c>
      <c r="C4" s="4" t="s">
        <v>5</v>
      </c>
      <c r="D4" s="4" t="s">
        <v>6</v>
      </c>
      <c r="E4" s="4">
        <v>1.26873902976512E-2</v>
      </c>
      <c r="F4" s="4">
        <v>2.8159598410129501E-2</v>
      </c>
      <c r="G4" s="4">
        <v>2.6267966777086201E-2</v>
      </c>
      <c r="H4" s="4">
        <v>4.2083170413970902E-2</v>
      </c>
      <c r="I4" s="4">
        <v>2.18460015952587E-2</v>
      </c>
      <c r="J4" s="4">
        <v>4.3752962356644602E-2</v>
      </c>
      <c r="K4" s="4">
        <v>-0.25067011704449099</v>
      </c>
      <c r="L4" s="4">
        <v>0.61213057637116297</v>
      </c>
      <c r="M4" s="4">
        <v>0.63060801230386099</v>
      </c>
      <c r="N4" s="2">
        <f t="shared" si="0"/>
        <v>-0.25067011704449099</v>
      </c>
      <c r="O4" s="2">
        <f t="shared" si="1"/>
        <v>1.0358214339871776</v>
      </c>
      <c r="P4" s="2">
        <f t="shared" si="2"/>
        <v>1.5371616680761595</v>
      </c>
      <c r="Q4" s="2">
        <f t="shared" si="3"/>
        <v>1.26873902976512E-2</v>
      </c>
      <c r="R4" s="2">
        <f t="shared" si="4"/>
        <v>2.62088254988193E-2</v>
      </c>
      <c r="S4" s="2">
        <f t="shared" si="5"/>
        <v>2.5424522260824797E-2</v>
      </c>
    </row>
    <row r="5" spans="1:22" x14ac:dyDescent="0.3">
      <c r="A5" s="4" t="s">
        <v>25</v>
      </c>
      <c r="B5" s="4" t="s">
        <v>24</v>
      </c>
      <c r="C5" s="4" t="s">
        <v>11</v>
      </c>
      <c r="D5" s="4" t="s">
        <v>6</v>
      </c>
      <c r="E5" s="4">
        <v>1.8320470154285399E-2</v>
      </c>
      <c r="F5" s="4">
        <v>3.73968681693077E-2</v>
      </c>
      <c r="G5" s="4">
        <v>4.2363424897193899E-2</v>
      </c>
      <c r="H5" s="4">
        <v>1.61012786626815E-2</v>
      </c>
      <c r="I5" s="4">
        <v>1.9311341047286899E-2</v>
      </c>
      <c r="J5" s="4">
        <v>0.40452430961547398</v>
      </c>
      <c r="K5" s="4">
        <v>-0.25067011704449099</v>
      </c>
      <c r="L5" s="4">
        <v>0.10910851245905299</v>
      </c>
      <c r="M5" s="4">
        <v>0.63060801230386099</v>
      </c>
      <c r="N5" s="2">
        <f t="shared" si="0"/>
        <v>-0.25067011704449099</v>
      </c>
      <c r="O5" s="2">
        <f t="shared" si="1"/>
        <v>0.89357071733389692</v>
      </c>
      <c r="P5" s="2">
        <f t="shared" si="2"/>
        <v>1.394910951422879</v>
      </c>
      <c r="Q5" s="2">
        <f t="shared" si="3"/>
        <v>1.61012786626815E-2</v>
      </c>
      <c r="R5" s="2">
        <f t="shared" si="4"/>
        <v>2.6698676586151084E-2</v>
      </c>
      <c r="S5" s="2">
        <f t="shared" si="5"/>
        <v>2.5009559790293335E-2</v>
      </c>
    </row>
    <row r="6" spans="1:22" x14ac:dyDescent="0.3">
      <c r="A6" s="4" t="s">
        <v>23</v>
      </c>
      <c r="B6" s="4" t="s">
        <v>24</v>
      </c>
      <c r="C6" s="4" t="s">
        <v>3</v>
      </c>
      <c r="D6" s="4" t="s">
        <v>4</v>
      </c>
      <c r="E6" s="4">
        <v>2.38917849957942E-2</v>
      </c>
      <c r="F6" s="4">
        <v>1.8013214766979199E-2</v>
      </c>
      <c r="G6" s="4">
        <v>1.7371539399027799E-2</v>
      </c>
      <c r="H6" s="4">
        <v>3.8863398581743203E-2</v>
      </c>
      <c r="I6" s="4">
        <v>3.6208838075399402E-2</v>
      </c>
      <c r="J6" s="4">
        <v>4.3752962356644602E-2</v>
      </c>
      <c r="K6" s="4">
        <v>-0.25067011704449099</v>
      </c>
      <c r="L6" s="4">
        <v>0.93959082397753502</v>
      </c>
      <c r="M6" s="4">
        <v>0.36249339926180402</v>
      </c>
      <c r="N6" s="2">
        <f t="shared" si="0"/>
        <v>-0.25067011704449099</v>
      </c>
      <c r="O6" s="2">
        <f t="shared" si="1"/>
        <v>1.0951670685514927</v>
      </c>
      <c r="P6" s="2">
        <f t="shared" si="2"/>
        <v>1.5965073026404746</v>
      </c>
      <c r="Q6" s="2">
        <f t="shared" si="3"/>
        <v>1.7371539399027799E-2</v>
      </c>
      <c r="R6" s="2">
        <f t="shared" si="4"/>
        <v>2.6869755163788762E-2</v>
      </c>
      <c r="S6" s="2">
        <f t="shared" si="5"/>
        <v>2.60379459460576E-2</v>
      </c>
    </row>
    <row r="7" spans="1:22" x14ac:dyDescent="0.3">
      <c r="A7" s="4" t="s">
        <v>26</v>
      </c>
      <c r="B7" s="4" t="s">
        <v>24</v>
      </c>
      <c r="C7" s="4" t="s">
        <v>12</v>
      </c>
      <c r="D7" s="4" t="s">
        <v>5</v>
      </c>
      <c r="E7" s="4">
        <v>1.9500729739665899E-2</v>
      </c>
      <c r="F7" s="4">
        <v>2.3829117864370301E-2</v>
      </c>
      <c r="G7" s="4">
        <v>2.0101742744445799E-2</v>
      </c>
      <c r="H7" s="4">
        <v>2.10054790973663E-2</v>
      </c>
      <c r="I7" s="4">
        <v>5.19640597701072E-2</v>
      </c>
      <c r="J7" s="4">
        <v>0.44339170258481098</v>
      </c>
      <c r="K7" s="4">
        <v>-0.25067011704449099</v>
      </c>
      <c r="L7" s="4">
        <v>0.11710808008718999</v>
      </c>
      <c r="M7" s="4">
        <v>0.61213057637116297</v>
      </c>
      <c r="N7" s="2">
        <f t="shared" si="0"/>
        <v>-0.25067011704449099</v>
      </c>
      <c r="O7" s="2">
        <f t="shared" si="1"/>
        <v>0.92196024199867299</v>
      </c>
      <c r="P7" s="2">
        <f t="shared" si="2"/>
        <v>1.4233004760876549</v>
      </c>
      <c r="Q7" s="2">
        <f t="shared" si="3"/>
        <v>1.9500729739665899E-2</v>
      </c>
      <c r="R7" s="2">
        <f t="shared" si="4"/>
        <v>2.7280225843191102E-2</v>
      </c>
      <c r="S7" s="2">
        <f t="shared" si="5"/>
        <v>2.1645446568727467E-2</v>
      </c>
    </row>
    <row r="8" spans="1:22" x14ac:dyDescent="0.3">
      <c r="A8" s="4" t="s">
        <v>26</v>
      </c>
      <c r="B8" s="4" t="s">
        <v>24</v>
      </c>
      <c r="C8" s="4" t="s">
        <v>11</v>
      </c>
      <c r="D8" s="4" t="s">
        <v>7</v>
      </c>
      <c r="E8" s="4">
        <v>2.5960965827107399E-2</v>
      </c>
      <c r="F8" s="4">
        <v>2.6057028472423499E-2</v>
      </c>
      <c r="G8" s="4">
        <v>1.74018947780132E-2</v>
      </c>
      <c r="H8" s="4">
        <v>4.1319312453269898E-2</v>
      </c>
      <c r="I8" s="4">
        <v>2.85111621022224E-2</v>
      </c>
      <c r="J8" s="4">
        <v>0.44339170258481098</v>
      </c>
      <c r="K8" s="4">
        <v>-0.25067011704449099</v>
      </c>
      <c r="L8" s="4">
        <v>0.10910851245905299</v>
      </c>
      <c r="M8" s="4">
        <v>0.69774607612664197</v>
      </c>
      <c r="N8" s="2">
        <f t="shared" si="0"/>
        <v>-0.25067011704449099</v>
      </c>
      <c r="O8" s="2">
        <f t="shared" si="1"/>
        <v>0.99957617412601496</v>
      </c>
      <c r="P8" s="2">
        <f t="shared" si="2"/>
        <v>1.5009164082149971</v>
      </c>
      <c r="Q8" s="2">
        <f t="shared" si="3"/>
        <v>1.74018947780132E-2</v>
      </c>
      <c r="R8" s="2">
        <f t="shared" si="4"/>
        <v>2.7850072726607278E-2</v>
      </c>
      <c r="S8" s="2">
        <f t="shared" si="5"/>
        <v>2.6843052133917761E-2</v>
      </c>
    </row>
    <row r="9" spans="1:22" x14ac:dyDescent="0.3">
      <c r="A9" s="4" t="s">
        <v>28</v>
      </c>
      <c r="B9" s="4" t="s">
        <v>24</v>
      </c>
      <c r="C9" s="4" t="s">
        <v>14</v>
      </c>
      <c r="D9" s="4" t="s">
        <v>8</v>
      </c>
      <c r="E9" s="4">
        <v>3.05737544596195E-2</v>
      </c>
      <c r="F9" s="4">
        <v>2.4781344309449099E-2</v>
      </c>
      <c r="G9" s="4">
        <v>4.0631450712680803E-2</v>
      </c>
      <c r="H9" s="4">
        <v>3.0643291771411799E-2</v>
      </c>
      <c r="I9" s="4">
        <v>1.7217158302664699E-2</v>
      </c>
      <c r="J9" s="4">
        <v>0.211239010925698</v>
      </c>
      <c r="K9" s="4">
        <v>-0.25067011704449099</v>
      </c>
      <c r="L9" s="4">
        <v>9.3180979554665297E-2</v>
      </c>
      <c r="M9" s="4">
        <v>0.77480318868283204</v>
      </c>
      <c r="N9" s="2">
        <f t="shared" si="0"/>
        <v>-0.25067011704449099</v>
      </c>
      <c r="O9" s="2">
        <f t="shared" si="1"/>
        <v>0.82855306211870439</v>
      </c>
      <c r="P9" s="2">
        <f t="shared" si="2"/>
        <v>1.3298932962076864</v>
      </c>
      <c r="Q9" s="2">
        <f t="shared" si="3"/>
        <v>1.7217158302664699E-2</v>
      </c>
      <c r="R9" s="2">
        <f t="shared" si="4"/>
        <v>2.8769399911165179E-2</v>
      </c>
      <c r="S9" s="2">
        <f t="shared" si="5"/>
        <v>2.8666130180160124E-2</v>
      </c>
    </row>
    <row r="10" spans="1:22" x14ac:dyDescent="0.3">
      <c r="A10" s="4" t="s">
        <v>27</v>
      </c>
      <c r="B10" s="4" t="s">
        <v>24</v>
      </c>
      <c r="C10" s="4" t="s">
        <v>12</v>
      </c>
      <c r="D10" s="4" t="s">
        <v>3</v>
      </c>
      <c r="E10" s="4">
        <v>2.31692342460155E-2</v>
      </c>
      <c r="F10" s="4">
        <v>5.02041059732437E-2</v>
      </c>
      <c r="G10" s="4">
        <v>2.6545838117599401E-2</v>
      </c>
      <c r="H10" s="4">
        <v>2.4633796513080598E-2</v>
      </c>
      <c r="I10" s="4">
        <v>2.4862016439437799E-2</v>
      </c>
      <c r="J10" s="4">
        <v>0.34483845482185699</v>
      </c>
      <c r="K10" s="4">
        <v>-0.25067011704449099</v>
      </c>
      <c r="L10" s="4">
        <v>0.11710808008718999</v>
      </c>
      <c r="M10" s="4">
        <v>0.93959082397753502</v>
      </c>
      <c r="N10" s="2">
        <f t="shared" si="0"/>
        <v>-0.25067011704449099</v>
      </c>
      <c r="O10" s="2">
        <f t="shared" si="1"/>
        <v>1.1508672418420911</v>
      </c>
      <c r="P10" s="2">
        <f t="shared" si="2"/>
        <v>1.652207475931073</v>
      </c>
      <c r="Q10" s="2">
        <f t="shared" si="3"/>
        <v>2.31692342460155E-2</v>
      </c>
      <c r="R10" s="2">
        <f t="shared" si="4"/>
        <v>2.9882998257875402E-2</v>
      </c>
      <c r="S10" s="2">
        <f t="shared" si="5"/>
        <v>2.5347217023372604E-2</v>
      </c>
    </row>
    <row r="11" spans="1:22" x14ac:dyDescent="0.3">
      <c r="A11" s="4" t="s">
        <v>27</v>
      </c>
      <c r="B11" s="4" t="s">
        <v>24</v>
      </c>
      <c r="C11" s="4" t="s">
        <v>10</v>
      </c>
      <c r="D11" s="4" t="s">
        <v>7</v>
      </c>
      <c r="E11" s="4">
        <v>4.2716879844665497E-2</v>
      </c>
      <c r="F11" s="4">
        <v>2.90647147595882E-2</v>
      </c>
      <c r="G11" s="4">
        <v>2.0128661468624999E-2</v>
      </c>
      <c r="H11" s="4">
        <v>3.46574839949607E-2</v>
      </c>
      <c r="I11" s="4">
        <v>2.3250921368598899E-2</v>
      </c>
      <c r="J11" s="4">
        <v>0.34483845482185699</v>
      </c>
      <c r="K11" s="4">
        <v>-0.25067011704449099</v>
      </c>
      <c r="L11" s="4">
        <v>0.11833176042660901</v>
      </c>
      <c r="M11" s="4">
        <v>0.69774607612664197</v>
      </c>
      <c r="N11" s="2">
        <f t="shared" si="0"/>
        <v>-0.25067011704449099</v>
      </c>
      <c r="O11" s="2">
        <f t="shared" si="1"/>
        <v>0.91024617433061694</v>
      </c>
      <c r="P11" s="2">
        <f t="shared" si="2"/>
        <v>1.4115864084195988</v>
      </c>
      <c r="Q11" s="2">
        <f t="shared" si="3"/>
        <v>2.0128661468624999E-2</v>
      </c>
      <c r="R11" s="2">
        <f t="shared" si="4"/>
        <v>2.9963732287287659E-2</v>
      </c>
      <c r="S11" s="2">
        <f t="shared" si="5"/>
        <v>2.8991040041049271E-2</v>
      </c>
    </row>
    <row r="12" spans="1:22" x14ac:dyDescent="0.3">
      <c r="A12" s="4" t="s">
        <v>27</v>
      </c>
      <c r="B12" s="4" t="s">
        <v>24</v>
      </c>
      <c r="C12" s="4" t="s">
        <v>14</v>
      </c>
      <c r="D12" s="4" t="s">
        <v>6</v>
      </c>
      <c r="E12" s="4">
        <v>3.3969550132751401E-2</v>
      </c>
      <c r="F12" s="4">
        <v>3.26531608402729E-2</v>
      </c>
      <c r="G12" s="4">
        <v>3.19913707673549E-2</v>
      </c>
      <c r="H12" s="4">
        <v>1.04335036873817E-2</v>
      </c>
      <c r="I12" s="4">
        <v>4.08810645341873E-2</v>
      </c>
      <c r="J12" s="4">
        <v>0.34483845482185699</v>
      </c>
      <c r="K12" s="4">
        <v>-0.25067011704449099</v>
      </c>
      <c r="L12" s="4">
        <v>9.3180979554665297E-2</v>
      </c>
      <c r="M12" s="4">
        <v>0.63060801230386099</v>
      </c>
      <c r="N12" s="2">
        <f t="shared" si="0"/>
        <v>-0.25067011704449099</v>
      </c>
      <c r="O12" s="2">
        <f t="shared" si="1"/>
        <v>0.81795732963589229</v>
      </c>
      <c r="P12" s="2">
        <f t="shared" si="2"/>
        <v>1.3192975637248743</v>
      </c>
      <c r="Q12" s="2">
        <f t="shared" si="3"/>
        <v>1.04335036873817E-2</v>
      </c>
      <c r="R12" s="2">
        <f t="shared" si="4"/>
        <v>2.9985729992389642E-2</v>
      </c>
      <c r="S12" s="2">
        <f t="shared" si="5"/>
        <v>3.2871360580126407E-2</v>
      </c>
    </row>
    <row r="13" spans="1:22" x14ac:dyDescent="0.3">
      <c r="A13" s="4" t="s">
        <v>25</v>
      </c>
      <c r="B13" s="4" t="s">
        <v>24</v>
      </c>
      <c r="C13" s="4" t="s">
        <v>12</v>
      </c>
      <c r="D13" s="4" t="s">
        <v>8</v>
      </c>
      <c r="E13" s="4">
        <v>4.3208554536104199E-2</v>
      </c>
      <c r="F13" s="4">
        <v>1.3314093127846699E-2</v>
      </c>
      <c r="G13" s="4">
        <v>3.9463084042072299E-2</v>
      </c>
      <c r="H13" s="4">
        <v>3.1861846148967699E-2</v>
      </c>
      <c r="I13" s="4">
        <v>2.40106005966663E-2</v>
      </c>
      <c r="J13" s="4">
        <v>0.40452430961547398</v>
      </c>
      <c r="K13" s="4">
        <v>-0.25067011704449099</v>
      </c>
      <c r="L13" s="4">
        <v>0.11710808008718999</v>
      </c>
      <c r="M13" s="4">
        <v>0.77480318868283204</v>
      </c>
      <c r="N13" s="2">
        <f t="shared" si="0"/>
        <v>-0.25067011704449099</v>
      </c>
      <c r="O13" s="2">
        <f t="shared" si="1"/>
        <v>1.045765461341005</v>
      </c>
      <c r="P13" s="2">
        <f t="shared" si="2"/>
        <v>1.5471056954299871</v>
      </c>
      <c r="Q13" s="2">
        <f t="shared" si="3"/>
        <v>1.3314093127846699E-2</v>
      </c>
      <c r="R13" s="2">
        <f t="shared" si="4"/>
        <v>3.0371635690331439E-2</v>
      </c>
      <c r="S13" s="2">
        <f t="shared" si="5"/>
        <v>3.1778510262568761E-2</v>
      </c>
    </row>
    <row r="14" spans="1:22" x14ac:dyDescent="0.3">
      <c r="A14" s="4" t="s">
        <v>23</v>
      </c>
      <c r="B14" s="4" t="s">
        <v>24</v>
      </c>
      <c r="C14" s="4" t="s">
        <v>7</v>
      </c>
      <c r="D14" s="4" t="s">
        <v>8</v>
      </c>
      <c r="E14" s="4">
        <v>5.46911146491766E-2</v>
      </c>
      <c r="F14" s="4">
        <v>2.9666122645139601E-2</v>
      </c>
      <c r="G14" s="4">
        <v>2.1813488602638199E-2</v>
      </c>
      <c r="H14" s="4">
        <v>3.1130719482898701E-2</v>
      </c>
      <c r="I14" s="4">
        <v>1.7750966697931199E-2</v>
      </c>
      <c r="J14" s="4">
        <v>4.3752962356644602E-2</v>
      </c>
      <c r="K14" s="4">
        <v>-0.25067011704449099</v>
      </c>
      <c r="L14" s="4">
        <v>0.69774607612664197</v>
      </c>
      <c r="M14" s="4">
        <v>0.77480318868283204</v>
      </c>
      <c r="N14" s="2">
        <f t="shared" si="0"/>
        <v>-0.25067011704449099</v>
      </c>
      <c r="O14" s="2">
        <f t="shared" si="1"/>
        <v>1.2656321101216277</v>
      </c>
      <c r="P14" s="2">
        <f t="shared" si="2"/>
        <v>1.7669723442106098</v>
      </c>
      <c r="Q14" s="2">
        <f t="shared" si="3"/>
        <v>1.7750966697931199E-2</v>
      </c>
      <c r="R14" s="2">
        <f t="shared" si="4"/>
        <v>3.1010482415556855E-2</v>
      </c>
      <c r="S14" s="2">
        <f t="shared" si="5"/>
        <v>2.7536776910225495E-2</v>
      </c>
    </row>
    <row r="15" spans="1:22" x14ac:dyDescent="0.3">
      <c r="A15" s="4" t="s">
        <v>25</v>
      </c>
      <c r="B15" s="4" t="s">
        <v>24</v>
      </c>
      <c r="C15" s="4" t="s">
        <v>10</v>
      </c>
      <c r="D15" s="4" t="s">
        <v>4</v>
      </c>
      <c r="E15" s="4">
        <v>2.3446926176547998E-2</v>
      </c>
      <c r="F15" s="4">
        <v>2.1481268852949102E-2</v>
      </c>
      <c r="G15" s="4">
        <v>2.4413941651582699E-2</v>
      </c>
      <c r="H15" s="4">
        <v>1.13150480389595E-2</v>
      </c>
      <c r="I15" s="4">
        <v>7.7086806893348694E-2</v>
      </c>
      <c r="J15" s="4">
        <v>0.40452430961547398</v>
      </c>
      <c r="K15" s="4">
        <v>-0.25067011704449099</v>
      </c>
      <c r="L15" s="4">
        <v>0.11833176042660901</v>
      </c>
      <c r="M15" s="4">
        <v>0.36249339926180402</v>
      </c>
      <c r="N15" s="2">
        <f t="shared" si="0"/>
        <v>-0.25067011704449099</v>
      </c>
      <c r="O15" s="2">
        <f t="shared" si="1"/>
        <v>0.63467935225939598</v>
      </c>
      <c r="P15" s="2">
        <f t="shared" si="2"/>
        <v>1.136019586348378</v>
      </c>
      <c r="Q15" s="2">
        <f t="shared" si="3"/>
        <v>1.13150480389595E-2</v>
      </c>
      <c r="R15" s="2">
        <f t="shared" si="4"/>
        <v>3.1548798322677596E-2</v>
      </c>
      <c r="S15" s="2">
        <f t="shared" si="5"/>
        <v>2.3114045560359928E-2</v>
      </c>
    </row>
    <row r="16" spans="1:22" x14ac:dyDescent="0.3">
      <c r="A16" s="4" t="s">
        <v>26</v>
      </c>
      <c r="B16" s="4" t="s">
        <v>24</v>
      </c>
      <c r="C16" s="4" t="s">
        <v>14</v>
      </c>
      <c r="D16" s="4" t="s">
        <v>4</v>
      </c>
      <c r="E16" s="4">
        <v>1.83836069703102E-2</v>
      </c>
      <c r="F16" s="4">
        <v>3.4369457662105501E-2</v>
      </c>
      <c r="G16" s="4">
        <v>4.9009130597114502E-2</v>
      </c>
      <c r="H16" s="4">
        <v>3.20085559785366E-2</v>
      </c>
      <c r="I16" s="4">
        <v>3.0758843123912801E-2</v>
      </c>
      <c r="J16" s="4">
        <v>0.44339170258481098</v>
      </c>
      <c r="K16" s="4">
        <v>-0.25067011704449099</v>
      </c>
      <c r="L16" s="4">
        <v>9.3180979554665297E-2</v>
      </c>
      <c r="M16" s="4">
        <v>0.36249339926180402</v>
      </c>
      <c r="N16" s="2">
        <f t="shared" si="0"/>
        <v>-0.25067011704449099</v>
      </c>
      <c r="O16" s="2">
        <f t="shared" si="1"/>
        <v>0.64839596435678937</v>
      </c>
      <c r="P16" s="2">
        <f t="shared" si="2"/>
        <v>1.1497361984457712</v>
      </c>
      <c r="Q16" s="2">
        <f t="shared" si="3"/>
        <v>1.83836069703102E-2</v>
      </c>
      <c r="R16" s="2">
        <f t="shared" si="4"/>
        <v>3.290591886639592E-2</v>
      </c>
      <c r="S16" s="2">
        <f t="shared" si="5"/>
        <v>3.2378952254851635E-2</v>
      </c>
    </row>
    <row r="17" spans="1:19" x14ac:dyDescent="0.3">
      <c r="A17" s="4" t="s">
        <v>1</v>
      </c>
      <c r="B17" s="4" t="s">
        <v>16</v>
      </c>
      <c r="C17" s="4" t="s">
        <v>14</v>
      </c>
      <c r="D17" s="4" t="s">
        <v>8</v>
      </c>
      <c r="E17" s="4">
        <v>1.83101819455623E-2</v>
      </c>
      <c r="F17" s="4">
        <v>1.8319260478019701E-2</v>
      </c>
      <c r="G17" s="4">
        <v>1.6330795437097499E-2</v>
      </c>
      <c r="H17" s="4">
        <v>1.9708770141005499E-2</v>
      </c>
      <c r="I17" s="4">
        <v>3.6152889877557701E-2</v>
      </c>
      <c r="J17" s="4">
        <v>0.66040893986482696</v>
      </c>
      <c r="K17" s="4">
        <v>-0.14702348778778401</v>
      </c>
      <c r="L17" s="4">
        <v>9.3180979554665297E-2</v>
      </c>
      <c r="M17" s="4">
        <v>0.77480318868283204</v>
      </c>
      <c r="N17" s="2">
        <f t="shared" si="0"/>
        <v>-0.14702348778778401</v>
      </c>
      <c r="O17" s="2">
        <f t="shared" si="1"/>
        <v>1.3813696203145402</v>
      </c>
      <c r="P17" s="2">
        <f t="shared" si="2"/>
        <v>1.6754165958901084</v>
      </c>
      <c r="Q17" s="2">
        <f t="shared" si="3"/>
        <v>1.6330795437097499E-2</v>
      </c>
      <c r="R17" s="2">
        <f t="shared" si="4"/>
        <v>2.1764379575848539E-2</v>
      </c>
      <c r="S17" s="2">
        <f t="shared" si="5"/>
        <v>1.8779404188195833E-2</v>
      </c>
    </row>
    <row r="18" spans="1:19" x14ac:dyDescent="0.3">
      <c r="A18" s="4" t="s">
        <v>1</v>
      </c>
      <c r="B18" s="4" t="s">
        <v>16</v>
      </c>
      <c r="C18" s="4" t="s">
        <v>10</v>
      </c>
      <c r="D18" s="4" t="s">
        <v>5</v>
      </c>
      <c r="E18" s="4">
        <v>1.8129996880888899E-2</v>
      </c>
      <c r="F18" s="4">
        <v>3.4075723290443401E-2</v>
      </c>
      <c r="G18" s="4">
        <v>4.2932480275630902E-2</v>
      </c>
      <c r="H18" s="4">
        <v>1.5125144720077499E-2</v>
      </c>
      <c r="I18" s="4">
        <v>1.9056647568941099E-2</v>
      </c>
      <c r="J18" s="4">
        <v>0.66040893986482696</v>
      </c>
      <c r="K18" s="4">
        <v>-0.14702348778778401</v>
      </c>
      <c r="L18" s="4">
        <v>0.11833176042660901</v>
      </c>
      <c r="M18" s="4">
        <v>0.61213057637116297</v>
      </c>
      <c r="N18" s="2">
        <f t="shared" si="0"/>
        <v>-0.14702348778778401</v>
      </c>
      <c r="O18" s="2">
        <f t="shared" si="1"/>
        <v>1.243847788874815</v>
      </c>
      <c r="P18" s="2">
        <f t="shared" si="2"/>
        <v>1.5378947644503831</v>
      </c>
      <c r="Q18" s="2">
        <f t="shared" si="3"/>
        <v>1.5125144720077499E-2</v>
      </c>
      <c r="R18" s="2">
        <f t="shared" si="4"/>
        <v>2.586399854719636E-2</v>
      </c>
      <c r="S18" s="2">
        <f t="shared" si="5"/>
        <v>2.375412258009113E-2</v>
      </c>
    </row>
    <row r="19" spans="1:19" x14ac:dyDescent="0.3">
      <c r="A19" s="4" t="s">
        <v>1</v>
      </c>
      <c r="B19" s="4" t="s">
        <v>16</v>
      </c>
      <c r="C19" s="4" t="s">
        <v>11</v>
      </c>
      <c r="D19" s="4" t="s">
        <v>3</v>
      </c>
      <c r="E19" s="4">
        <v>1.9805473983287799E-2</v>
      </c>
      <c r="F19" s="4">
        <v>3.6129518151283201E-2</v>
      </c>
      <c r="G19" s="4">
        <v>2.73097229003906E-2</v>
      </c>
      <c r="H19" s="4">
        <v>2.43582043796777E-2</v>
      </c>
      <c r="I19" s="4">
        <v>2.8521110117435401E-2</v>
      </c>
      <c r="J19" s="4">
        <v>0.66040893986482696</v>
      </c>
      <c r="K19" s="4">
        <v>-0.14702348778778401</v>
      </c>
      <c r="L19" s="4">
        <v>0.10910851245905299</v>
      </c>
      <c r="M19" s="4">
        <v>0.93959082397753502</v>
      </c>
      <c r="N19" s="2">
        <f t="shared" si="0"/>
        <v>-0.14702348778778401</v>
      </c>
      <c r="O19" s="2">
        <f t="shared" si="1"/>
        <v>1.5620847885136309</v>
      </c>
      <c r="P19" s="2">
        <f t="shared" si="2"/>
        <v>1.856131764089199</v>
      </c>
      <c r="Q19" s="2">
        <f t="shared" si="3"/>
        <v>1.9805473983287799E-2</v>
      </c>
      <c r="R19" s="2">
        <f t="shared" si="4"/>
        <v>2.7224805906414941E-2</v>
      </c>
      <c r="S19" s="2">
        <f t="shared" si="5"/>
        <v>2.6729679132501228E-2</v>
      </c>
    </row>
    <row r="20" spans="1:19" x14ac:dyDescent="0.3">
      <c r="A20" s="4" t="s">
        <v>23</v>
      </c>
      <c r="B20" s="4" t="s">
        <v>21</v>
      </c>
      <c r="C20" s="4" t="s">
        <v>16</v>
      </c>
      <c r="D20" s="4" t="s">
        <v>3</v>
      </c>
      <c r="E20" s="4">
        <v>3.0410611554980201E-2</v>
      </c>
      <c r="F20" s="4">
        <v>2.8388245645910502E-2</v>
      </c>
      <c r="G20" s="4">
        <v>2.3938711788505301E-2</v>
      </c>
      <c r="H20" s="4">
        <v>3.4770295470952901E-2</v>
      </c>
      <c r="I20" s="4">
        <v>2.5635166075080599E-2</v>
      </c>
      <c r="J20" s="4">
        <v>4.3752962356644602E-2</v>
      </c>
      <c r="K20" s="4">
        <v>0.19618148798065799</v>
      </c>
      <c r="L20" s="4">
        <v>-0.14702348778778401</v>
      </c>
      <c r="M20" s="4">
        <v>0.93959082397753502</v>
      </c>
      <c r="N20" s="2">
        <f t="shared" si="0"/>
        <v>-0.14702348778778401</v>
      </c>
      <c r="O20" s="2">
        <f t="shared" si="1"/>
        <v>1.0325017865270536</v>
      </c>
      <c r="P20" s="2">
        <f t="shared" si="2"/>
        <v>1.3265487621026217</v>
      </c>
      <c r="Q20" s="2">
        <f t="shared" si="3"/>
        <v>2.3938711788505301E-2</v>
      </c>
      <c r="R20" s="2">
        <f t="shared" si="4"/>
        <v>2.8628606107085904E-2</v>
      </c>
      <c r="S20" s="2">
        <f t="shared" si="5"/>
        <v>2.8144674425323767E-2</v>
      </c>
    </row>
    <row r="21" spans="1:19" x14ac:dyDescent="0.3">
      <c r="A21" s="4" t="s">
        <v>27</v>
      </c>
      <c r="B21" s="4" t="s">
        <v>20</v>
      </c>
      <c r="C21" s="4" t="s">
        <v>16</v>
      </c>
      <c r="D21" s="4" t="s">
        <v>14</v>
      </c>
      <c r="E21" s="4">
        <v>2.9845164194703101E-2</v>
      </c>
      <c r="F21" s="4">
        <v>2.2806515470147101E-2</v>
      </c>
      <c r="G21" s="4">
        <v>3.8525524139404299E-2</v>
      </c>
      <c r="H21" s="4">
        <v>2.21393701806664E-2</v>
      </c>
      <c r="I21" s="4">
        <v>3.40755368769168E-2</v>
      </c>
      <c r="J21" s="4">
        <v>0.34483845482185699</v>
      </c>
      <c r="K21" s="4">
        <v>0.311172556898129</v>
      </c>
      <c r="L21" s="4">
        <v>-0.14702348778778401</v>
      </c>
      <c r="M21" s="4">
        <v>9.3180979554665297E-2</v>
      </c>
      <c r="N21" s="2">
        <f t="shared" si="0"/>
        <v>-0.14702348778778401</v>
      </c>
      <c r="O21" s="2">
        <f t="shared" si="1"/>
        <v>0.60216850348686723</v>
      </c>
      <c r="P21" s="2">
        <f t="shared" si="2"/>
        <v>0.89621547906243537</v>
      </c>
      <c r="Q21" s="2">
        <f t="shared" si="3"/>
        <v>2.21393701806664E-2</v>
      </c>
      <c r="R21" s="2">
        <f t="shared" si="4"/>
        <v>2.9478422172367541E-2</v>
      </c>
      <c r="S21" s="2">
        <f t="shared" si="5"/>
        <v>2.8909072180589006E-2</v>
      </c>
    </row>
    <row r="22" spans="1:19" x14ac:dyDescent="0.3">
      <c r="A22" s="4" t="s">
        <v>26</v>
      </c>
      <c r="B22" s="4" t="s">
        <v>18</v>
      </c>
      <c r="C22" s="4" t="s">
        <v>16</v>
      </c>
      <c r="D22" s="4" t="s">
        <v>5</v>
      </c>
      <c r="E22" s="4">
        <v>4.6622634679078997E-2</v>
      </c>
      <c r="F22" s="4">
        <v>4.0137569606304102E-2</v>
      </c>
      <c r="G22" s="4">
        <v>1.7014242932200399E-2</v>
      </c>
      <c r="H22" s="4">
        <v>3.76069051027298E-2</v>
      </c>
      <c r="I22" s="4">
        <v>2.9699321240186601E-2</v>
      </c>
      <c r="J22" s="4">
        <v>0.44339170258481098</v>
      </c>
      <c r="K22" s="4">
        <v>3.8244248103491703E-2</v>
      </c>
      <c r="L22" s="4">
        <v>-0.14702348778778401</v>
      </c>
      <c r="M22" s="4">
        <v>0.61213057637116297</v>
      </c>
      <c r="N22" s="2">
        <f t="shared" si="0"/>
        <v>-0.14702348778778401</v>
      </c>
      <c r="O22" s="2">
        <f t="shared" si="1"/>
        <v>0.94674303927168157</v>
      </c>
      <c r="P22" s="2">
        <f t="shared" si="2"/>
        <v>1.2407900148472497</v>
      </c>
      <c r="Q22" s="2">
        <f t="shared" si="3"/>
        <v>1.7014242932200399E-2</v>
      </c>
      <c r="R22" s="2">
        <f t="shared" si="4"/>
        <v>3.4216134712099978E-2</v>
      </c>
      <c r="S22" s="2">
        <f t="shared" si="5"/>
        <v>3.5814598649740167E-2</v>
      </c>
    </row>
    <row r="23" spans="1:19" x14ac:dyDescent="0.3">
      <c r="A23" s="4" t="s">
        <v>25</v>
      </c>
      <c r="B23" s="4" t="s">
        <v>18</v>
      </c>
      <c r="C23" s="4" t="s">
        <v>16</v>
      </c>
      <c r="D23" s="4" t="s">
        <v>8</v>
      </c>
      <c r="E23" s="4">
        <v>4.2419365942478103E-2</v>
      </c>
      <c r="F23" s="4">
        <v>2.67800362408161E-2</v>
      </c>
      <c r="G23" s="4">
        <v>2.8885449543595301E-2</v>
      </c>
      <c r="H23" s="4">
        <v>3.7947343289852102E-2</v>
      </c>
      <c r="I23" s="4">
        <v>3.5160492062568598E-2</v>
      </c>
      <c r="J23" s="4">
        <v>0.40452430961547398</v>
      </c>
      <c r="K23" s="4">
        <v>3.8244248103491703E-2</v>
      </c>
      <c r="L23" s="4">
        <v>-0.14702348778778401</v>
      </c>
      <c r="M23" s="4">
        <v>0.77480318868283204</v>
      </c>
      <c r="N23" s="2">
        <f t="shared" si="0"/>
        <v>-0.14702348778778401</v>
      </c>
      <c r="O23" s="2">
        <f t="shared" si="1"/>
        <v>1.0705482586140138</v>
      </c>
      <c r="P23" s="2">
        <f t="shared" si="2"/>
        <v>1.3645952341895817</v>
      </c>
      <c r="Q23" s="2">
        <f t="shared" si="3"/>
        <v>2.67800362408161E-2</v>
      </c>
      <c r="R23" s="2">
        <f t="shared" si="4"/>
        <v>3.4238537415862039E-2</v>
      </c>
      <c r="S23" s="2">
        <f t="shared" si="5"/>
        <v>3.3997761632005331E-2</v>
      </c>
    </row>
    <row r="24" spans="1:19" x14ac:dyDescent="0.3">
      <c r="A24" s="4" t="s">
        <v>23</v>
      </c>
      <c r="B24" s="4" t="s">
        <v>20</v>
      </c>
      <c r="C24" s="4" t="s">
        <v>16</v>
      </c>
      <c r="D24" s="4" t="s">
        <v>5</v>
      </c>
      <c r="E24" s="4">
        <v>4.8217295743524999E-2</v>
      </c>
      <c r="F24" s="4">
        <v>5.0535476058721503E-2</v>
      </c>
      <c r="G24" s="4">
        <v>2.33959735929965E-2</v>
      </c>
      <c r="H24" s="4">
        <v>2.3950325921177799E-2</v>
      </c>
      <c r="I24" s="4">
        <v>3.5993032157421098E-2</v>
      </c>
      <c r="J24" s="4">
        <v>4.3752962356644602E-2</v>
      </c>
      <c r="K24" s="4">
        <v>0.311172556898129</v>
      </c>
      <c r="L24" s="4">
        <v>-0.14702348778778401</v>
      </c>
      <c r="M24" s="4">
        <v>0.61213057637116297</v>
      </c>
      <c r="N24" s="2">
        <f t="shared" si="0"/>
        <v>-0.14702348778778401</v>
      </c>
      <c r="O24" s="2">
        <f t="shared" si="1"/>
        <v>0.82003260783815257</v>
      </c>
      <c r="P24" s="2">
        <f t="shared" si="2"/>
        <v>1.1140795834137207</v>
      </c>
      <c r="Q24" s="2">
        <f t="shared" si="3"/>
        <v>2.33959735929965E-2</v>
      </c>
      <c r="R24" s="2">
        <f t="shared" si="4"/>
        <v>3.6418420694768382E-2</v>
      </c>
      <c r="S24" s="2">
        <f t="shared" si="5"/>
        <v>3.6053551274041307E-2</v>
      </c>
    </row>
    <row r="25" spans="1:19" x14ac:dyDescent="0.3">
      <c r="A25" s="4" t="s">
        <v>25</v>
      </c>
      <c r="B25" s="4" t="s">
        <v>21</v>
      </c>
      <c r="C25" s="4" t="s">
        <v>16</v>
      </c>
      <c r="D25" s="4" t="s">
        <v>10</v>
      </c>
      <c r="E25" s="4">
        <v>4.3105300217866897E-2</v>
      </c>
      <c r="F25" s="4">
        <v>5.9667577445506999E-2</v>
      </c>
      <c r="G25" s="4">
        <v>2.54189568012952E-2</v>
      </c>
      <c r="H25" s="4">
        <v>3.2185217589139899E-2</v>
      </c>
      <c r="I25" s="4">
        <v>2.9952671714127001E-2</v>
      </c>
      <c r="J25" s="4">
        <v>0.40452430961547398</v>
      </c>
      <c r="K25" s="4">
        <v>0.19618148798065799</v>
      </c>
      <c r="L25" s="4">
        <v>-0.14702348778778401</v>
      </c>
      <c r="M25" s="4">
        <v>0.11833176042660901</v>
      </c>
      <c r="N25" s="2">
        <f t="shared" si="0"/>
        <v>-0.14702348778778401</v>
      </c>
      <c r="O25" s="2">
        <f t="shared" si="1"/>
        <v>0.57201407023495698</v>
      </c>
      <c r="P25" s="2">
        <f t="shared" si="2"/>
        <v>0.8660610458105249</v>
      </c>
      <c r="Q25" s="2">
        <f t="shared" si="3"/>
        <v>2.54189568012952E-2</v>
      </c>
      <c r="R25" s="2">
        <f t="shared" si="4"/>
        <v>3.8065944753587197E-2</v>
      </c>
      <c r="S25" s="2">
        <f t="shared" si="5"/>
        <v>3.5081063173711263E-2</v>
      </c>
    </row>
    <row r="26" spans="1:19" x14ac:dyDescent="0.3">
      <c r="A26" s="4" t="s">
        <v>27</v>
      </c>
      <c r="B26" s="4" t="s">
        <v>18</v>
      </c>
      <c r="C26" s="4" t="s">
        <v>16</v>
      </c>
      <c r="D26" s="4" t="s">
        <v>3</v>
      </c>
      <c r="E26" s="4">
        <v>3.1287529170513098E-2</v>
      </c>
      <c r="F26" s="4">
        <v>7.4839207381010006E-2</v>
      </c>
      <c r="G26" s="4">
        <v>3.8496757298707898E-2</v>
      </c>
      <c r="H26" s="4">
        <v>3.2404715716838797E-2</v>
      </c>
      <c r="I26" s="4">
        <v>2.8533985465765001E-2</v>
      </c>
      <c r="J26" s="4">
        <v>0.34483845482185699</v>
      </c>
      <c r="K26" s="4">
        <v>3.8244248103491703E-2</v>
      </c>
      <c r="L26" s="4">
        <v>-0.14702348778778401</v>
      </c>
      <c r="M26" s="4">
        <v>0.93959082397753502</v>
      </c>
      <c r="N26" s="2">
        <f t="shared" si="0"/>
        <v>-0.14702348778778401</v>
      </c>
      <c r="O26" s="2">
        <f t="shared" si="1"/>
        <v>1.1756500391150997</v>
      </c>
      <c r="P26" s="2">
        <f t="shared" si="2"/>
        <v>1.4696970146906678</v>
      </c>
      <c r="Q26" s="2">
        <f t="shared" si="3"/>
        <v>2.8533985465765001E-2</v>
      </c>
      <c r="R26" s="2">
        <f t="shared" si="4"/>
        <v>4.1112439006566956E-2</v>
      </c>
      <c r="S26" s="2">
        <f t="shared" si="5"/>
        <v>3.4063000728686586E-2</v>
      </c>
    </row>
    <row r="27" spans="1:19" x14ac:dyDescent="0.3">
      <c r="A27" s="4" t="s">
        <v>25</v>
      </c>
      <c r="B27" s="4" t="s">
        <v>20</v>
      </c>
      <c r="C27" s="4" t="s">
        <v>16</v>
      </c>
      <c r="D27" s="4" t="s">
        <v>11</v>
      </c>
      <c r="E27" s="4">
        <v>4.3602452576160397E-2</v>
      </c>
      <c r="F27" s="4">
        <v>5.04229727387428E-2</v>
      </c>
      <c r="G27" s="4">
        <v>4.03603242710232E-2</v>
      </c>
      <c r="H27" s="4">
        <v>3.16786728054285E-2</v>
      </c>
      <c r="I27" s="4">
        <v>4.80823090672493E-2</v>
      </c>
      <c r="J27" s="4">
        <v>0.40452430961547398</v>
      </c>
      <c r="K27" s="4">
        <v>0.311172556898129</v>
      </c>
      <c r="L27" s="4">
        <v>-0.14702348778778401</v>
      </c>
      <c r="M27" s="4">
        <v>0.10910851245905299</v>
      </c>
      <c r="N27" s="2">
        <f t="shared" si="0"/>
        <v>-0.14702348778778401</v>
      </c>
      <c r="O27" s="2">
        <f t="shared" si="1"/>
        <v>0.67778189118487187</v>
      </c>
      <c r="P27" s="2">
        <f t="shared" si="2"/>
        <v>0.97182886676044</v>
      </c>
      <c r="Q27" s="2">
        <f t="shared" si="3"/>
        <v>3.16786728054285E-2</v>
      </c>
      <c r="R27" s="2">
        <f t="shared" si="4"/>
        <v>4.2829346291720839E-2</v>
      </c>
      <c r="S27" s="2">
        <f t="shared" si="5"/>
        <v>4.4015028638144299E-2</v>
      </c>
    </row>
    <row r="28" spans="1:19" x14ac:dyDescent="0.3">
      <c r="A28" s="4" t="s">
        <v>26</v>
      </c>
      <c r="B28" s="4" t="s">
        <v>19</v>
      </c>
      <c r="C28" s="4" t="s">
        <v>16</v>
      </c>
      <c r="D28" s="4" t="s">
        <v>11</v>
      </c>
      <c r="E28" s="4">
        <v>2.8455004990100799E-2</v>
      </c>
      <c r="F28" s="4">
        <v>2.63473036885261E-2</v>
      </c>
      <c r="G28" s="4">
        <v>5.22042676806449E-2</v>
      </c>
      <c r="H28" s="4">
        <v>6.5902479588985402E-2</v>
      </c>
      <c r="I28" s="4">
        <v>5.6407364830374701E-2</v>
      </c>
      <c r="J28" s="4">
        <v>0.44339170258481098</v>
      </c>
      <c r="K28" s="4">
        <v>0.28867643090825301</v>
      </c>
      <c r="L28" s="4">
        <v>-0.14702348778778401</v>
      </c>
      <c r="M28" s="4">
        <v>0.10910851245905299</v>
      </c>
      <c r="N28" s="2">
        <f t="shared" si="0"/>
        <v>-0.14702348778778401</v>
      </c>
      <c r="O28" s="2">
        <f t="shared" si="1"/>
        <v>0.69415315816433298</v>
      </c>
      <c r="P28" s="2">
        <f t="shared" si="2"/>
        <v>0.9882001337399009</v>
      </c>
      <c r="Q28" s="2">
        <f t="shared" si="3"/>
        <v>2.63473036885261E-2</v>
      </c>
      <c r="R28" s="2">
        <f t="shared" si="4"/>
        <v>4.586328415572638E-2</v>
      </c>
      <c r="S28" s="2">
        <f t="shared" si="5"/>
        <v>4.5688879167040126E-2</v>
      </c>
    </row>
    <row r="29" spans="1:19" x14ac:dyDescent="0.3">
      <c r="A29" s="4" t="s">
        <v>26</v>
      </c>
      <c r="B29" s="4" t="s">
        <v>21</v>
      </c>
      <c r="C29" s="4" t="s">
        <v>16</v>
      </c>
      <c r="D29" s="4" t="s">
        <v>14</v>
      </c>
      <c r="E29" s="4">
        <v>5.9826045632362303E-2</v>
      </c>
      <c r="F29" s="4">
        <v>3.16190239414572E-2</v>
      </c>
      <c r="G29" s="4">
        <v>4.5853823125362299E-2</v>
      </c>
      <c r="H29" s="4">
        <v>5.7576328217983197E-2</v>
      </c>
      <c r="I29" s="4">
        <v>3.4586068019270798E-2</v>
      </c>
      <c r="J29" s="4">
        <v>0.44339170258481098</v>
      </c>
      <c r="K29" s="4">
        <v>0.19618148798065799</v>
      </c>
      <c r="L29" s="4">
        <v>-0.14702348778778401</v>
      </c>
      <c r="M29" s="4">
        <v>9.3180979554665297E-2</v>
      </c>
      <c r="N29" s="2">
        <f t="shared" si="0"/>
        <v>-0.14702348778778401</v>
      </c>
      <c r="O29" s="2">
        <f t="shared" si="1"/>
        <v>0.58573068233235015</v>
      </c>
      <c r="P29" s="2">
        <f t="shared" si="2"/>
        <v>0.87977765790791829</v>
      </c>
      <c r="Q29" s="2">
        <f t="shared" si="3"/>
        <v>3.16190239414572E-2</v>
      </c>
      <c r="R29" s="2">
        <f t="shared" si="4"/>
        <v>4.5892257787287158E-2</v>
      </c>
      <c r="S29" s="2">
        <f t="shared" si="5"/>
        <v>4.6005406454205429E-2</v>
      </c>
    </row>
    <row r="30" spans="1:19" x14ac:dyDescent="0.3">
      <c r="A30" s="4" t="s">
        <v>23</v>
      </c>
      <c r="B30" s="4" t="s">
        <v>19</v>
      </c>
      <c r="C30" s="4" t="s">
        <v>16</v>
      </c>
      <c r="D30" s="4" t="s">
        <v>8</v>
      </c>
      <c r="E30" s="4">
        <v>5.9627921730279899E-2</v>
      </c>
      <c r="F30" s="4">
        <v>5.1836992204189303E-2</v>
      </c>
      <c r="G30" s="4">
        <v>4.3582918643951397E-2</v>
      </c>
      <c r="H30" s="4">
        <v>2.42157764360308E-2</v>
      </c>
      <c r="I30" s="4">
        <v>5.2043691128492303E-2</v>
      </c>
      <c r="J30" s="4">
        <v>4.3752962356644602E-2</v>
      </c>
      <c r="K30" s="4">
        <v>0.28867643090825301</v>
      </c>
      <c r="L30" s="4">
        <v>-0.14702348778778401</v>
      </c>
      <c r="M30" s="4">
        <v>0.77480318868283204</v>
      </c>
      <c r="N30" s="2">
        <f t="shared" si="0"/>
        <v>-0.14702348778778401</v>
      </c>
      <c r="O30" s="2">
        <f t="shared" si="1"/>
        <v>0.96020909415994571</v>
      </c>
      <c r="P30" s="2">
        <f t="shared" si="2"/>
        <v>1.2542560697355136</v>
      </c>
      <c r="Q30" s="2">
        <f t="shared" si="3"/>
        <v>2.42157764360308E-2</v>
      </c>
      <c r="R30" s="2">
        <f t="shared" si="4"/>
        <v>4.6261460028588733E-2</v>
      </c>
      <c r="S30" s="2">
        <f t="shared" si="5"/>
        <v>4.9154533992211001E-2</v>
      </c>
    </row>
    <row r="31" spans="1:19" x14ac:dyDescent="0.3">
      <c r="A31" s="4" t="s">
        <v>27</v>
      </c>
      <c r="B31" s="4" t="s">
        <v>19</v>
      </c>
      <c r="C31" s="4" t="s">
        <v>16</v>
      </c>
      <c r="D31" s="4" t="s">
        <v>10</v>
      </c>
      <c r="E31" s="4">
        <v>0.131357620954513</v>
      </c>
      <c r="F31" s="4">
        <v>3.8390719741582799E-2</v>
      </c>
      <c r="G31" s="4">
        <v>4.1336753293871799E-2</v>
      </c>
      <c r="H31" s="4">
        <v>3.75841028243303E-2</v>
      </c>
      <c r="I31" s="4">
        <v>3.6275241374969402E-2</v>
      </c>
      <c r="J31" s="4">
        <v>0.34483845482185699</v>
      </c>
      <c r="K31" s="4">
        <v>0.28867643090825301</v>
      </c>
      <c r="L31" s="4">
        <v>-0.14702348778778401</v>
      </c>
      <c r="M31" s="4">
        <v>0.11833176042660901</v>
      </c>
      <c r="N31" s="2">
        <f t="shared" si="0"/>
        <v>-0.14702348778778401</v>
      </c>
      <c r="O31" s="2">
        <f t="shared" si="1"/>
        <v>0.60482315836893508</v>
      </c>
      <c r="P31" s="2">
        <f t="shared" si="2"/>
        <v>0.8988701339445031</v>
      </c>
      <c r="Q31" s="2">
        <f t="shared" si="3"/>
        <v>3.6275241374969402E-2</v>
      </c>
      <c r="R31" s="2">
        <f t="shared" si="4"/>
        <v>5.698888763785346E-2</v>
      </c>
      <c r="S31" s="2">
        <f t="shared" si="5"/>
        <v>3.9103858619928294E-2</v>
      </c>
    </row>
    <row r="32" spans="1:19" x14ac:dyDescent="0.3">
      <c r="A32" s="4" t="s">
        <v>28</v>
      </c>
      <c r="B32" s="4" t="s">
        <v>19</v>
      </c>
      <c r="C32" s="4" t="s">
        <v>2</v>
      </c>
      <c r="D32" s="4" t="s">
        <v>8</v>
      </c>
      <c r="E32" s="4">
        <v>3.6544685959815901E-2</v>
      </c>
      <c r="F32" s="4">
        <v>4.1993286311626403E-2</v>
      </c>
      <c r="G32" s="4">
        <v>2.1767887249588901E-2</v>
      </c>
      <c r="H32" s="4">
        <v>1.7586044669151299E-2</v>
      </c>
      <c r="I32" s="4">
        <v>4.8259976804256401E-2</v>
      </c>
      <c r="J32" s="4">
        <v>0.211239010925698</v>
      </c>
      <c r="K32" s="4">
        <v>0.28867643090825301</v>
      </c>
      <c r="L32" s="4">
        <v>-3.0824181979061801E-3</v>
      </c>
      <c r="M32" s="4">
        <v>0.77480318868283204</v>
      </c>
      <c r="N32" s="2">
        <f t="shared" si="0"/>
        <v>-3.0824181979061801E-3</v>
      </c>
      <c r="O32" s="2">
        <f t="shared" si="1"/>
        <v>1.2716362123188769</v>
      </c>
      <c r="P32" s="2">
        <f t="shared" si="2"/>
        <v>1.2778010487146894</v>
      </c>
      <c r="Q32" s="2">
        <f t="shared" si="3"/>
        <v>1.7586044669151299E-2</v>
      </c>
      <c r="R32" s="2">
        <f t="shared" si="4"/>
        <v>3.323037619888778E-2</v>
      </c>
      <c r="S32" s="2">
        <f t="shared" si="5"/>
        <v>3.3435286507010394E-2</v>
      </c>
    </row>
    <row r="33" spans="1:19" x14ac:dyDescent="0.3">
      <c r="A33" s="4" t="s">
        <v>1</v>
      </c>
      <c r="B33" s="4" t="s">
        <v>2</v>
      </c>
      <c r="C33" s="4" t="s">
        <v>7</v>
      </c>
      <c r="D33" s="4" t="s">
        <v>8</v>
      </c>
      <c r="E33" s="4">
        <v>4.37865245342254E-2</v>
      </c>
      <c r="F33" s="4">
        <v>2.5975854247808398E-2</v>
      </c>
      <c r="G33" s="4">
        <v>3.5865930616855599E-2</v>
      </c>
      <c r="H33" s="4">
        <v>3.4739162474870598E-2</v>
      </c>
      <c r="I33" s="4">
        <v>2.8483393341302801E-2</v>
      </c>
      <c r="J33" s="4">
        <v>0.66040893986482696</v>
      </c>
      <c r="K33" s="4">
        <v>-3.0824181979061801E-3</v>
      </c>
      <c r="L33" s="4">
        <v>0.69774607612664197</v>
      </c>
      <c r="M33" s="4">
        <v>0.77480318868283204</v>
      </c>
      <c r="N33" s="2">
        <f t="shared" si="0"/>
        <v>-3.0824181979061801E-3</v>
      </c>
      <c r="O33" s="2">
        <f t="shared" si="1"/>
        <v>2.1298757864763949</v>
      </c>
      <c r="P33" s="3">
        <f t="shared" si="2"/>
        <v>2.1360406228722071</v>
      </c>
      <c r="Q33" s="3">
        <f t="shared" si="3"/>
        <v>2.5975854247808398E-2</v>
      </c>
      <c r="R33" s="3">
        <f t="shared" si="4"/>
        <v>3.3770173043012566E-2</v>
      </c>
      <c r="S33" s="3">
        <f t="shared" si="5"/>
        <v>3.3029495477676335E-2</v>
      </c>
    </row>
    <row r="34" spans="1:19" x14ac:dyDescent="0.3">
      <c r="A34" s="4" t="s">
        <v>1</v>
      </c>
      <c r="B34" s="4" t="s">
        <v>2</v>
      </c>
      <c r="C34" s="4" t="s">
        <v>5</v>
      </c>
      <c r="D34" s="4" t="s">
        <v>6</v>
      </c>
      <c r="E34" s="4">
        <v>1.5081786662340099E-2</v>
      </c>
      <c r="F34" s="4">
        <v>2.7469666600227299E-2</v>
      </c>
      <c r="G34" s="4">
        <v>4.1249735653400399E-2</v>
      </c>
      <c r="H34" s="4">
        <v>3.0711579918861299E-2</v>
      </c>
      <c r="I34" s="4">
        <v>5.5564146637916499E-2</v>
      </c>
      <c r="J34" s="4">
        <v>0.66040893986482696</v>
      </c>
      <c r="K34" s="4">
        <v>-3.0824181979061801E-3</v>
      </c>
      <c r="L34" s="4">
        <v>0.61213057637116297</v>
      </c>
      <c r="M34" s="4">
        <v>0.63060801230386099</v>
      </c>
      <c r="N34" s="2">
        <f t="shared" ref="N34:N64" si="6">MIN(J34:M34)</f>
        <v>-3.0824181979061801E-3</v>
      </c>
      <c r="O34" s="2">
        <f t="shared" ref="O34:O64" si="7">SUM(J34:M34)</f>
        <v>1.9000651103419446</v>
      </c>
      <c r="P34" s="2">
        <f t="shared" ref="P34:P64" si="8">ABS(J34)+ABS(K34)+ABS(L34)+ABS(M34)</f>
        <v>1.9062299467377573</v>
      </c>
      <c r="Q34" s="2">
        <f t="shared" ref="Q34:Q64" si="9">MIN(E34:I34)</f>
        <v>1.5081786662340099E-2</v>
      </c>
      <c r="R34" s="2">
        <f t="shared" ref="R34:R64" si="10">AVERAGE(E34:I34)</f>
        <v>3.4015383094549115E-2</v>
      </c>
      <c r="S34" s="2">
        <f t="shared" ref="S34:S64" si="11">(SUM(E34:I34)-MIN(E34:I34)-MAX(E34:I34))/3</f>
        <v>3.3143660724162999E-2</v>
      </c>
    </row>
    <row r="35" spans="1:19" x14ac:dyDescent="0.3">
      <c r="A35" s="4" t="s">
        <v>27</v>
      </c>
      <c r="B35" s="4" t="s">
        <v>20</v>
      </c>
      <c r="C35" s="4" t="s">
        <v>2</v>
      </c>
      <c r="D35" s="4" t="s">
        <v>7</v>
      </c>
      <c r="E35" s="4">
        <v>2.7029637061059399E-2</v>
      </c>
      <c r="F35" s="4">
        <v>3.90267392992973E-2</v>
      </c>
      <c r="G35" s="4">
        <v>1.9492031708359701E-2</v>
      </c>
      <c r="H35" s="4">
        <v>5.0551869273185703E-2</v>
      </c>
      <c r="I35" s="4">
        <v>4.7606016099452898E-2</v>
      </c>
      <c r="J35" s="4">
        <v>0.34483845482185699</v>
      </c>
      <c r="K35" s="4">
        <v>0.311172556898129</v>
      </c>
      <c r="L35" s="4">
        <v>-3.0824181979061801E-3</v>
      </c>
      <c r="M35" s="4">
        <v>0.69774607612664197</v>
      </c>
      <c r="N35" s="2">
        <f t="shared" si="6"/>
        <v>-3.0824181979061801E-3</v>
      </c>
      <c r="O35" s="2">
        <f t="shared" si="7"/>
        <v>1.3506746696487217</v>
      </c>
      <c r="P35" s="2">
        <f t="shared" si="8"/>
        <v>1.3568395060445342</v>
      </c>
      <c r="Q35" s="2">
        <f t="shared" si="9"/>
        <v>1.9492031708359701E-2</v>
      </c>
      <c r="R35" s="2">
        <f t="shared" si="10"/>
        <v>3.6741258688271002E-2</v>
      </c>
      <c r="S35" s="2">
        <f t="shared" si="11"/>
        <v>3.7887464153269872E-2</v>
      </c>
    </row>
    <row r="36" spans="1:19" x14ac:dyDescent="0.3">
      <c r="A36" s="4" t="s">
        <v>27</v>
      </c>
      <c r="B36" s="4" t="s">
        <v>22</v>
      </c>
      <c r="C36" s="4" t="s">
        <v>2</v>
      </c>
      <c r="D36" s="4" t="s">
        <v>3</v>
      </c>
      <c r="E36" s="4">
        <v>5.0283078849315599E-2</v>
      </c>
      <c r="F36" s="4">
        <v>2.4181507825851399E-2</v>
      </c>
      <c r="G36" s="4">
        <v>4.7182317525148301E-2</v>
      </c>
      <c r="H36" s="4">
        <v>2.80350561439991E-2</v>
      </c>
      <c r="I36" s="4">
        <v>3.9411756992340001E-2</v>
      </c>
      <c r="J36" s="4">
        <v>0.34483845482185699</v>
      </c>
      <c r="K36" s="4">
        <v>0.23618685450556701</v>
      </c>
      <c r="L36" s="4">
        <v>-3.0824181979061801E-3</v>
      </c>
      <c r="M36" s="4">
        <v>0.93959082397753502</v>
      </c>
      <c r="N36" s="2">
        <f t="shared" si="6"/>
        <v>-3.0824181979061801E-3</v>
      </c>
      <c r="O36" s="2">
        <f t="shared" si="7"/>
        <v>1.5175337151070529</v>
      </c>
      <c r="P36" s="2">
        <f t="shared" si="8"/>
        <v>1.5236985515028652</v>
      </c>
      <c r="Q36" s="2">
        <f t="shared" si="9"/>
        <v>2.4181507825851399E-2</v>
      </c>
      <c r="R36" s="2">
        <f t="shared" si="10"/>
        <v>3.7818743467330884E-2</v>
      </c>
      <c r="S36" s="2">
        <f t="shared" si="11"/>
        <v>3.8209710220495803E-2</v>
      </c>
    </row>
    <row r="37" spans="1:19" x14ac:dyDescent="0.3">
      <c r="A37" s="4" t="s">
        <v>25</v>
      </c>
      <c r="B37" s="4" t="s">
        <v>22</v>
      </c>
      <c r="C37" s="4" t="s">
        <v>2</v>
      </c>
      <c r="D37" s="4" t="s">
        <v>8</v>
      </c>
      <c r="E37" s="4">
        <v>4.8955072760581898E-2</v>
      </c>
      <c r="F37" s="4">
        <v>3.9058612287044499E-2</v>
      </c>
      <c r="G37" s="4">
        <v>3.6887084655463698E-2</v>
      </c>
      <c r="H37" s="4">
        <v>3.11287279427051E-2</v>
      </c>
      <c r="I37" s="4">
        <v>3.6419421173632102E-2</v>
      </c>
      <c r="J37" s="4">
        <v>0.40452430961547398</v>
      </c>
      <c r="K37" s="4">
        <v>0.23618685450556701</v>
      </c>
      <c r="L37" s="4">
        <v>-3.0824181979061801E-3</v>
      </c>
      <c r="M37" s="4">
        <v>0.77480318868283204</v>
      </c>
      <c r="N37" s="2">
        <f t="shared" si="6"/>
        <v>-3.0824181979061801E-3</v>
      </c>
      <c r="O37" s="2">
        <f t="shared" si="7"/>
        <v>1.4124319346059668</v>
      </c>
      <c r="P37" s="2">
        <f t="shared" si="8"/>
        <v>1.4185967710017793</v>
      </c>
      <c r="Q37" s="2">
        <f t="shared" si="9"/>
        <v>3.11287279427051E-2</v>
      </c>
      <c r="R37" s="2">
        <f t="shared" si="10"/>
        <v>3.8489783763885455E-2</v>
      </c>
      <c r="S37" s="2">
        <f t="shared" si="11"/>
        <v>3.7455039372046757E-2</v>
      </c>
    </row>
    <row r="38" spans="1:19" x14ac:dyDescent="0.3">
      <c r="A38" s="4" t="s">
        <v>26</v>
      </c>
      <c r="B38" s="4" t="s">
        <v>22</v>
      </c>
      <c r="C38" s="4" t="s">
        <v>2</v>
      </c>
      <c r="D38" s="4" t="s">
        <v>5</v>
      </c>
      <c r="E38" s="4">
        <v>2.8788659870624501E-2</v>
      </c>
      <c r="F38" s="4">
        <v>2.7245275601744601E-2</v>
      </c>
      <c r="G38" s="4">
        <v>5.3349297940730997E-2</v>
      </c>
      <c r="H38" s="4">
        <v>4.2447210699319803E-2</v>
      </c>
      <c r="I38" s="4">
        <v>5.1849533617496397E-2</v>
      </c>
      <c r="J38" s="4">
        <v>0.44339170258481098</v>
      </c>
      <c r="K38" s="4">
        <v>0.23618685450556701</v>
      </c>
      <c r="L38" s="4">
        <v>-3.0824181979061801E-3</v>
      </c>
      <c r="M38" s="4">
        <v>0.61213057637116297</v>
      </c>
      <c r="N38" s="2">
        <f t="shared" si="6"/>
        <v>-3.0824181979061801E-3</v>
      </c>
      <c r="O38" s="2">
        <f t="shared" si="7"/>
        <v>1.2886267152636348</v>
      </c>
      <c r="P38" s="2">
        <f t="shared" si="8"/>
        <v>1.294791551659447</v>
      </c>
      <c r="Q38" s="2">
        <f t="shared" si="9"/>
        <v>2.7245275601744601E-2</v>
      </c>
      <c r="R38" s="2">
        <f t="shared" si="10"/>
        <v>4.0735995545983263E-2</v>
      </c>
      <c r="S38" s="2">
        <f t="shared" si="11"/>
        <v>4.1028468062480235E-2</v>
      </c>
    </row>
    <row r="39" spans="1:19" x14ac:dyDescent="0.3">
      <c r="A39" s="4" t="s">
        <v>28</v>
      </c>
      <c r="B39" s="4" t="s">
        <v>21</v>
      </c>
      <c r="C39" s="4" t="s">
        <v>2</v>
      </c>
      <c r="D39" s="4" t="s">
        <v>3</v>
      </c>
      <c r="E39" s="4">
        <v>2.52970648556947E-2</v>
      </c>
      <c r="F39" s="4">
        <v>4.6698579415678898E-2</v>
      </c>
      <c r="G39" s="4">
        <v>2.61555162072181E-2</v>
      </c>
      <c r="H39" s="4">
        <v>8.3813866972923201E-2</v>
      </c>
      <c r="I39" s="4">
        <v>2.51712436974048E-2</v>
      </c>
      <c r="J39" s="4">
        <v>0.211239010925698</v>
      </c>
      <c r="K39" s="4">
        <v>0.19618148798065799</v>
      </c>
      <c r="L39" s="4">
        <v>-3.0824181979061801E-3</v>
      </c>
      <c r="M39" s="4">
        <v>0.93959082397753502</v>
      </c>
      <c r="N39" s="2">
        <f t="shared" si="6"/>
        <v>-3.0824181979061801E-3</v>
      </c>
      <c r="O39" s="2">
        <f t="shared" si="7"/>
        <v>1.3439289046859848</v>
      </c>
      <c r="P39" s="2">
        <f t="shared" si="8"/>
        <v>1.3500937410817972</v>
      </c>
      <c r="Q39" s="2">
        <f t="shared" si="9"/>
        <v>2.51712436974048E-2</v>
      </c>
      <c r="R39" s="2">
        <f t="shared" si="10"/>
        <v>4.1427254229783946E-2</v>
      </c>
      <c r="S39" s="2">
        <f t="shared" si="11"/>
        <v>3.2717053492863905E-2</v>
      </c>
    </row>
    <row r="40" spans="1:19" x14ac:dyDescent="0.3">
      <c r="A40" s="4" t="s">
        <v>28</v>
      </c>
      <c r="B40" s="4" t="s">
        <v>20</v>
      </c>
      <c r="C40" s="4" t="s">
        <v>2</v>
      </c>
      <c r="D40" s="4" t="s">
        <v>5</v>
      </c>
      <c r="E40" s="4">
        <v>3.7838241904973903E-2</v>
      </c>
      <c r="F40" s="4">
        <v>2.2337047755718199E-2</v>
      </c>
      <c r="G40" s="4">
        <v>2.8179814964532798E-2</v>
      </c>
      <c r="H40" s="4">
        <v>2.64081853255629E-2</v>
      </c>
      <c r="I40" s="4">
        <v>0.10430111706256801</v>
      </c>
      <c r="J40" s="4">
        <v>0.211239010925698</v>
      </c>
      <c r="K40" s="4">
        <v>0.311172556898129</v>
      </c>
      <c r="L40" s="4">
        <v>-3.0824181979061801E-3</v>
      </c>
      <c r="M40" s="4">
        <v>0.61213057637116297</v>
      </c>
      <c r="N40" s="2">
        <f t="shared" si="6"/>
        <v>-3.0824181979061801E-3</v>
      </c>
      <c r="O40" s="2">
        <f t="shared" si="7"/>
        <v>1.1314597259970838</v>
      </c>
      <c r="P40" s="2">
        <f t="shared" si="8"/>
        <v>1.1376245623928962</v>
      </c>
      <c r="Q40" s="2">
        <f t="shared" si="9"/>
        <v>2.2337047755718199E-2</v>
      </c>
      <c r="R40" s="2">
        <f t="shared" si="10"/>
        <v>4.3812881402671158E-2</v>
      </c>
      <c r="S40" s="2">
        <f t="shared" si="11"/>
        <v>3.0808747398356529E-2</v>
      </c>
    </row>
    <row r="41" spans="1:19" x14ac:dyDescent="0.3">
      <c r="A41" s="4" t="s">
        <v>25</v>
      </c>
      <c r="B41" s="4" t="s">
        <v>21</v>
      </c>
      <c r="C41" s="4" t="s">
        <v>2</v>
      </c>
      <c r="D41" s="4" t="s">
        <v>6</v>
      </c>
      <c r="E41" s="4">
        <v>3.6571547687053597E-2</v>
      </c>
      <c r="F41" s="4">
        <v>5.5452278703451097E-2</v>
      </c>
      <c r="G41" s="4">
        <v>4.3030547946691498E-2</v>
      </c>
      <c r="H41" s="4">
        <v>3.1119294017553301E-2</v>
      </c>
      <c r="I41" s="4">
        <v>6.0148842036724E-2</v>
      </c>
      <c r="J41" s="4">
        <v>0.40452430961547398</v>
      </c>
      <c r="K41" s="4">
        <v>0.19618148798065799</v>
      </c>
      <c r="L41" s="4">
        <v>-3.0824181979061801E-3</v>
      </c>
      <c r="M41" s="4">
        <v>0.63060801230386099</v>
      </c>
      <c r="N41" s="2">
        <f t="shared" si="6"/>
        <v>-3.0824181979061801E-3</v>
      </c>
      <c r="O41" s="2">
        <f t="shared" si="7"/>
        <v>1.2282313917020868</v>
      </c>
      <c r="P41" s="2">
        <f t="shared" si="8"/>
        <v>1.2343962280978991</v>
      </c>
      <c r="Q41" s="2">
        <f t="shared" si="9"/>
        <v>3.1119294017553301E-2</v>
      </c>
      <c r="R41" s="2">
        <f t="shared" si="10"/>
        <v>4.5264502078294702E-2</v>
      </c>
      <c r="S41" s="2">
        <f t="shared" si="11"/>
        <v>4.5018124779065395E-2</v>
      </c>
    </row>
    <row r="42" spans="1:19" x14ac:dyDescent="0.3">
      <c r="A42" s="4" t="s">
        <v>25</v>
      </c>
      <c r="B42" s="4" t="s">
        <v>20</v>
      </c>
      <c r="C42" s="4" t="s">
        <v>2</v>
      </c>
      <c r="D42" s="4" t="s">
        <v>4</v>
      </c>
      <c r="E42" s="4">
        <v>4.0602980852126998E-2</v>
      </c>
      <c r="F42" s="4">
        <v>3.1873487532138797E-2</v>
      </c>
      <c r="G42" s="4">
        <v>8.6027956008911097E-2</v>
      </c>
      <c r="H42" s="4">
        <v>5.8458460569381698E-2</v>
      </c>
      <c r="I42" s="4">
        <v>2.2090931758284499E-2</v>
      </c>
      <c r="J42" s="4">
        <v>0.40452430961547398</v>
      </c>
      <c r="K42" s="4">
        <v>0.311172556898129</v>
      </c>
      <c r="L42" s="4">
        <v>-3.0824181979061801E-3</v>
      </c>
      <c r="M42" s="4">
        <v>0.36249339926180402</v>
      </c>
      <c r="N42" s="2">
        <f t="shared" si="6"/>
        <v>-3.0824181979061801E-3</v>
      </c>
      <c r="O42" s="2">
        <f t="shared" si="7"/>
        <v>1.0751078475775007</v>
      </c>
      <c r="P42" s="2">
        <f t="shared" si="8"/>
        <v>1.0812726839733133</v>
      </c>
      <c r="Q42" s="2">
        <f t="shared" si="9"/>
        <v>2.2090931758284499E-2</v>
      </c>
      <c r="R42" s="2">
        <f t="shared" si="10"/>
        <v>4.7810763344168623E-2</v>
      </c>
      <c r="S42" s="2">
        <f t="shared" si="11"/>
        <v>4.36449763178825E-2</v>
      </c>
    </row>
    <row r="43" spans="1:19" x14ac:dyDescent="0.3">
      <c r="A43" s="4" t="s">
        <v>1</v>
      </c>
      <c r="B43" s="4" t="s">
        <v>2</v>
      </c>
      <c r="C43" s="4" t="s">
        <v>3</v>
      </c>
      <c r="D43" s="4" t="s">
        <v>4</v>
      </c>
      <c r="E43" s="4">
        <v>3.7649411261081699E-2</v>
      </c>
      <c r="F43" s="4">
        <v>3.9547470659017502E-2</v>
      </c>
      <c r="G43" s="4">
        <v>3.1145973652601199E-2</v>
      </c>
      <c r="H43" s="4">
        <v>9.5395836830139094E-2</v>
      </c>
      <c r="I43" s="4">
        <v>3.7765423357486699E-2</v>
      </c>
      <c r="J43" s="4">
        <v>0.66040893986482696</v>
      </c>
      <c r="K43" s="4">
        <v>-3.0824181979061801E-3</v>
      </c>
      <c r="L43" s="4">
        <v>0.93959082397753502</v>
      </c>
      <c r="M43" s="4">
        <v>0.36249339926180402</v>
      </c>
      <c r="N43" s="2">
        <f t="shared" si="6"/>
        <v>-3.0824181979061801E-3</v>
      </c>
      <c r="O43" s="2">
        <f t="shared" si="7"/>
        <v>1.9594107449062597</v>
      </c>
      <c r="P43" s="2">
        <f t="shared" si="8"/>
        <v>1.9655755813020723</v>
      </c>
      <c r="Q43" s="2">
        <f t="shared" si="9"/>
        <v>3.1145973652601199E-2</v>
      </c>
      <c r="R43" s="2">
        <f t="shared" si="10"/>
        <v>4.8300823152065235E-2</v>
      </c>
      <c r="S43" s="2">
        <f t="shared" si="11"/>
        <v>3.8320768425861969E-2</v>
      </c>
    </row>
    <row r="44" spans="1:19" x14ac:dyDescent="0.3">
      <c r="A44" s="4" t="s">
        <v>27</v>
      </c>
      <c r="B44" s="4" t="s">
        <v>19</v>
      </c>
      <c r="C44" s="4" t="s">
        <v>2</v>
      </c>
      <c r="D44" s="4" t="s">
        <v>6</v>
      </c>
      <c r="E44" s="4">
        <v>4.4180612266063603E-2</v>
      </c>
      <c r="F44" s="4">
        <v>0.10962107360363001</v>
      </c>
      <c r="G44" s="4">
        <v>4.7706804871559101E-2</v>
      </c>
      <c r="H44" s="4">
        <v>2.32692651450634E-2</v>
      </c>
      <c r="I44" s="4">
        <v>3.44858621060848E-2</v>
      </c>
      <c r="J44" s="4">
        <v>0.34483845482185699</v>
      </c>
      <c r="K44" s="4">
        <v>0.28867643090825301</v>
      </c>
      <c r="L44" s="4">
        <v>-3.0824181979061801E-3</v>
      </c>
      <c r="M44" s="4">
        <v>0.63060801230386099</v>
      </c>
      <c r="N44" s="2">
        <f t="shared" si="6"/>
        <v>-3.0824181979061801E-3</v>
      </c>
      <c r="O44" s="2">
        <f t="shared" si="7"/>
        <v>1.2610404798360648</v>
      </c>
      <c r="P44" s="2">
        <f t="shared" si="8"/>
        <v>1.2672053162318773</v>
      </c>
      <c r="Q44" s="2">
        <f t="shared" si="9"/>
        <v>2.32692651450634E-2</v>
      </c>
      <c r="R44" s="2">
        <f t="shared" si="10"/>
        <v>5.1852723598480178E-2</v>
      </c>
      <c r="S44" s="2">
        <f t="shared" si="11"/>
        <v>4.212442641456917E-2</v>
      </c>
    </row>
    <row r="45" spans="1:19" x14ac:dyDescent="0.3">
      <c r="A45" s="4" t="s">
        <v>26</v>
      </c>
      <c r="B45" s="4" t="s">
        <v>21</v>
      </c>
      <c r="C45" s="4" t="s">
        <v>2</v>
      </c>
      <c r="D45" s="4" t="s">
        <v>7</v>
      </c>
      <c r="E45" s="4">
        <v>5.2849668562412203E-2</v>
      </c>
      <c r="F45" s="4">
        <v>5.0302865877747502E-2</v>
      </c>
      <c r="G45" s="4">
        <v>2.56668021157383E-2</v>
      </c>
      <c r="H45" s="4">
        <v>6.9835251569747903E-2</v>
      </c>
      <c r="I45" s="4">
        <v>6.3202909827232298E-2</v>
      </c>
      <c r="J45" s="4">
        <v>0.44339170258481098</v>
      </c>
      <c r="K45" s="4">
        <v>0.19618148798065799</v>
      </c>
      <c r="L45" s="4">
        <v>-3.0824181979061801E-3</v>
      </c>
      <c r="M45" s="4">
        <v>0.69774607612664197</v>
      </c>
      <c r="N45" s="2">
        <f t="shared" si="6"/>
        <v>-3.0824181979061801E-3</v>
      </c>
      <c r="O45" s="2">
        <f t="shared" si="7"/>
        <v>1.3342368484942047</v>
      </c>
      <c r="P45" s="2">
        <f t="shared" si="8"/>
        <v>1.3404016848900171</v>
      </c>
      <c r="Q45" s="2">
        <f t="shared" si="9"/>
        <v>2.56668021157383E-2</v>
      </c>
      <c r="R45" s="2">
        <f t="shared" si="10"/>
        <v>5.2371499590575646E-2</v>
      </c>
      <c r="S45" s="2">
        <f t="shared" si="11"/>
        <v>5.5451814755797336E-2</v>
      </c>
    </row>
    <row r="46" spans="1:19" x14ac:dyDescent="0.3">
      <c r="A46" s="4" t="s">
        <v>26</v>
      </c>
      <c r="B46" s="4" t="s">
        <v>19</v>
      </c>
      <c r="C46" s="4" t="s">
        <v>2</v>
      </c>
      <c r="D46" s="4" t="s">
        <v>4</v>
      </c>
      <c r="E46" s="4">
        <v>3.2887565791606899E-2</v>
      </c>
      <c r="F46" s="4">
        <v>3.2552208304405202E-2</v>
      </c>
      <c r="G46" s="4">
        <v>7.2176368832588197E-2</v>
      </c>
      <c r="H46" s="4">
        <v>9.9880693405866597E-2</v>
      </c>
      <c r="I46" s="4">
        <v>3.5845755264162997E-2</v>
      </c>
      <c r="J46" s="4">
        <v>0.44339170258481098</v>
      </c>
      <c r="K46" s="4">
        <v>0.28867643090825301</v>
      </c>
      <c r="L46" s="4">
        <v>-3.0824181979061801E-3</v>
      </c>
      <c r="M46" s="4">
        <v>0.36249339926180402</v>
      </c>
      <c r="N46" s="2">
        <f t="shared" si="6"/>
        <v>-3.0824181979061801E-3</v>
      </c>
      <c r="O46" s="2">
        <f t="shared" si="7"/>
        <v>1.0914791145569618</v>
      </c>
      <c r="P46" s="2">
        <f t="shared" si="8"/>
        <v>1.0976439509527742</v>
      </c>
      <c r="Q46" s="2">
        <f t="shared" si="9"/>
        <v>3.2552208304405202E-2</v>
      </c>
      <c r="R46" s="2">
        <f t="shared" si="10"/>
        <v>5.4668518319725981E-2</v>
      </c>
      <c r="S46" s="2">
        <f t="shared" si="11"/>
        <v>4.6969896629452702E-2</v>
      </c>
    </row>
    <row r="47" spans="1:19" x14ac:dyDescent="0.3">
      <c r="A47" s="4" t="s">
        <v>28</v>
      </c>
      <c r="B47" s="4" t="s">
        <v>18</v>
      </c>
      <c r="C47" s="4" t="s">
        <v>9</v>
      </c>
      <c r="D47" s="4" t="s">
        <v>8</v>
      </c>
      <c r="E47" s="4">
        <v>3.21474421024322E-2</v>
      </c>
      <c r="F47" s="4">
        <v>3.2049139440059597E-2</v>
      </c>
      <c r="G47" s="4">
        <v>4.3514083176851202E-2</v>
      </c>
      <c r="H47" s="4">
        <v>1.56450660526752E-2</v>
      </c>
      <c r="I47" s="4">
        <v>1.7860072627663599E-2</v>
      </c>
      <c r="J47" s="4">
        <v>0.211239010925698</v>
      </c>
      <c r="K47" s="4">
        <v>3.8244248103491703E-2</v>
      </c>
      <c r="L47" s="4">
        <v>8.7446074907201604E-2</v>
      </c>
      <c r="M47" s="4">
        <v>0.77480318868283204</v>
      </c>
      <c r="N47" s="2">
        <f t="shared" si="6"/>
        <v>3.8244248103491703E-2</v>
      </c>
      <c r="O47" s="2">
        <f t="shared" si="7"/>
        <v>1.1117325226192234</v>
      </c>
      <c r="P47" s="2">
        <f t="shared" si="8"/>
        <v>1.1117325226192234</v>
      </c>
      <c r="Q47" s="2">
        <f t="shared" si="9"/>
        <v>1.56450660526752E-2</v>
      </c>
      <c r="R47" s="2">
        <f t="shared" si="10"/>
        <v>2.8243160679936364E-2</v>
      </c>
      <c r="S47" s="2">
        <f t="shared" si="11"/>
        <v>2.7352218056718464E-2</v>
      </c>
    </row>
    <row r="48" spans="1:19" x14ac:dyDescent="0.3">
      <c r="A48" s="4" t="s">
        <v>17</v>
      </c>
      <c r="B48" s="4" t="s">
        <v>18</v>
      </c>
      <c r="C48" s="4" t="s">
        <v>5</v>
      </c>
      <c r="D48" s="4" t="s">
        <v>6</v>
      </c>
      <c r="E48" s="4">
        <v>3.8533481806516598E-2</v>
      </c>
      <c r="F48" s="4">
        <v>2.2061558067798599E-2</v>
      </c>
      <c r="G48" s="4">
        <v>1.9730200171470601E-2</v>
      </c>
      <c r="H48" s="4">
        <v>1.8884073272347399E-2</v>
      </c>
      <c r="I48" s="4">
        <v>4.3400675654411303E-2</v>
      </c>
      <c r="J48" s="4">
        <v>0.45661885009589398</v>
      </c>
      <c r="K48" s="4">
        <v>3.8244248103491703E-2</v>
      </c>
      <c r="L48" s="4">
        <v>0.61213057637116297</v>
      </c>
      <c r="M48" s="4">
        <v>0.63060801230386099</v>
      </c>
      <c r="N48" s="2">
        <f t="shared" si="6"/>
        <v>3.8244248103491703E-2</v>
      </c>
      <c r="O48" s="2">
        <f t="shared" si="7"/>
        <v>1.7376016868744095</v>
      </c>
      <c r="P48" s="2">
        <f t="shared" si="8"/>
        <v>1.7376016868744095</v>
      </c>
      <c r="Q48" s="2">
        <f t="shared" si="9"/>
        <v>1.8884073272347399E-2</v>
      </c>
      <c r="R48" s="2">
        <f t="shared" si="10"/>
        <v>2.8521997794508903E-2</v>
      </c>
      <c r="S48" s="2">
        <f t="shared" si="11"/>
        <v>2.6775080015261937E-2</v>
      </c>
    </row>
    <row r="49" spans="1:19" x14ac:dyDescent="0.3">
      <c r="A49" s="4" t="s">
        <v>25</v>
      </c>
      <c r="B49" s="4" t="s">
        <v>18</v>
      </c>
      <c r="C49" s="4" t="s">
        <v>15</v>
      </c>
      <c r="D49" s="4" t="s">
        <v>6</v>
      </c>
      <c r="E49" s="4">
        <v>3.9552846997976301E-2</v>
      </c>
      <c r="F49" s="4">
        <v>3.5723155736923203E-2</v>
      </c>
      <c r="G49" s="4">
        <v>2.5545295923948198E-2</v>
      </c>
      <c r="H49" s="4">
        <v>3.2010892331600101E-2</v>
      </c>
      <c r="I49" s="4">
        <v>1.6406950131058601E-2</v>
      </c>
      <c r="J49" s="4">
        <v>0.40452430961547398</v>
      </c>
      <c r="K49" s="4">
        <v>3.8244248103491703E-2</v>
      </c>
      <c r="L49" s="4">
        <v>0.15429914841435599</v>
      </c>
      <c r="M49" s="4">
        <v>0.63060801230386099</v>
      </c>
      <c r="N49" s="2">
        <f t="shared" si="6"/>
        <v>3.8244248103491703E-2</v>
      </c>
      <c r="O49" s="2">
        <f t="shared" si="7"/>
        <v>1.2276757184371827</v>
      </c>
      <c r="P49" s="2">
        <f t="shared" si="8"/>
        <v>1.2276757184371827</v>
      </c>
      <c r="Q49" s="2">
        <f t="shared" si="9"/>
        <v>1.6406950131058601E-2</v>
      </c>
      <c r="R49" s="2">
        <f t="shared" si="10"/>
        <v>2.9847828224301282E-2</v>
      </c>
      <c r="S49" s="2">
        <f t="shared" si="11"/>
        <v>3.1093114664157165E-2</v>
      </c>
    </row>
    <row r="50" spans="1:19" x14ac:dyDescent="0.3">
      <c r="A50" s="4" t="s">
        <v>28</v>
      </c>
      <c r="B50" s="4" t="s">
        <v>18</v>
      </c>
      <c r="C50" s="4" t="s">
        <v>13</v>
      </c>
      <c r="D50" s="4" t="s">
        <v>5</v>
      </c>
      <c r="E50" s="4">
        <v>3.9261592328548402E-2</v>
      </c>
      <c r="F50" s="4">
        <v>3.6539309918880401E-2</v>
      </c>
      <c r="G50" s="4">
        <v>1.42799104005098E-2</v>
      </c>
      <c r="H50" s="4">
        <v>3.00103202462196E-2</v>
      </c>
      <c r="I50" s="4">
        <v>3.7283353507518699E-2</v>
      </c>
      <c r="J50" s="4">
        <v>0.211239010925698</v>
      </c>
      <c r="K50" s="4">
        <v>3.8244248103491703E-2</v>
      </c>
      <c r="L50" s="4">
        <v>0.115973471956945</v>
      </c>
      <c r="M50" s="4">
        <v>0.61213057637116297</v>
      </c>
      <c r="N50" s="2">
        <f t="shared" si="6"/>
        <v>3.8244248103491703E-2</v>
      </c>
      <c r="O50" s="2">
        <f t="shared" si="7"/>
        <v>0.9775873073572976</v>
      </c>
      <c r="P50" s="2">
        <f t="shared" si="8"/>
        <v>0.9775873073572976</v>
      </c>
      <c r="Q50" s="2">
        <f t="shared" si="9"/>
        <v>1.42799104005098E-2</v>
      </c>
      <c r="R50" s="2">
        <f t="shared" si="10"/>
        <v>3.1474897280335382E-2</v>
      </c>
      <c r="S50" s="2">
        <f t="shared" si="11"/>
        <v>3.4610994557539569E-2</v>
      </c>
    </row>
    <row r="51" spans="1:19" x14ac:dyDescent="0.3">
      <c r="A51" s="4" t="s">
        <v>17</v>
      </c>
      <c r="B51" s="4" t="s">
        <v>18</v>
      </c>
      <c r="C51" s="4" t="s">
        <v>7</v>
      </c>
      <c r="D51" s="4" t="s">
        <v>8</v>
      </c>
      <c r="E51" s="4">
        <v>2.7049082964658699E-2</v>
      </c>
      <c r="F51" s="4">
        <v>6.3070017397403699E-2</v>
      </c>
      <c r="G51" s="4">
        <v>2.34228448569774E-2</v>
      </c>
      <c r="H51" s="4">
        <v>3.3951831758022299E-2</v>
      </c>
      <c r="I51" s="4">
        <v>2.0935813412070198E-2</v>
      </c>
      <c r="J51" s="4">
        <v>0.45661885009589398</v>
      </c>
      <c r="K51" s="4">
        <v>3.8244248103491703E-2</v>
      </c>
      <c r="L51" s="4">
        <v>0.69774607612664197</v>
      </c>
      <c r="M51" s="4">
        <v>0.77480318868283204</v>
      </c>
      <c r="N51" s="2">
        <f t="shared" si="6"/>
        <v>3.8244248103491703E-2</v>
      </c>
      <c r="O51" s="2">
        <f t="shared" si="7"/>
        <v>1.9674123630088598</v>
      </c>
      <c r="P51" s="2">
        <f t="shared" si="8"/>
        <v>1.9674123630088598</v>
      </c>
      <c r="Q51" s="2">
        <f t="shared" si="9"/>
        <v>2.0935813412070198E-2</v>
      </c>
      <c r="R51" s="2">
        <f t="shared" si="10"/>
        <v>3.3685918077826463E-2</v>
      </c>
      <c r="S51" s="2">
        <f t="shared" si="11"/>
        <v>2.8141253193219473E-2</v>
      </c>
    </row>
    <row r="52" spans="1:19" x14ac:dyDescent="0.3">
      <c r="A52" s="4" t="s">
        <v>17</v>
      </c>
      <c r="B52" s="4" t="s">
        <v>18</v>
      </c>
      <c r="C52" s="4" t="s">
        <v>3</v>
      </c>
      <c r="D52" s="4" t="s">
        <v>4</v>
      </c>
      <c r="E52" s="4">
        <v>1.7753817215561799E-2</v>
      </c>
      <c r="F52" s="4">
        <v>1.36457891762256E-2</v>
      </c>
      <c r="G52" s="4">
        <v>0.10799928843975</v>
      </c>
      <c r="H52" s="4">
        <v>1.2274482473731E-2</v>
      </c>
      <c r="I52" s="4">
        <v>2.87445831298828E-2</v>
      </c>
      <c r="J52" s="4">
        <v>0.45661885009589398</v>
      </c>
      <c r="K52" s="4">
        <v>3.8244248103491703E-2</v>
      </c>
      <c r="L52" s="4">
        <v>0.93959082397753502</v>
      </c>
      <c r="M52" s="4">
        <v>0.36249339926180402</v>
      </c>
      <c r="N52" s="2">
        <f t="shared" si="6"/>
        <v>3.8244248103491703E-2</v>
      </c>
      <c r="O52" s="2">
        <f t="shared" si="7"/>
        <v>1.7969473214387246</v>
      </c>
      <c r="P52" s="2">
        <f t="shared" si="8"/>
        <v>1.7969473214387246</v>
      </c>
      <c r="Q52" s="2">
        <f t="shared" si="9"/>
        <v>1.2274482473731E-2</v>
      </c>
      <c r="R52" s="2">
        <f t="shared" si="10"/>
        <v>3.6083592087030235E-2</v>
      </c>
      <c r="S52" s="2">
        <f t="shared" si="11"/>
        <v>2.004806317389006E-2</v>
      </c>
    </row>
    <row r="53" spans="1:19" x14ac:dyDescent="0.3">
      <c r="A53" s="4" t="s">
        <v>28</v>
      </c>
      <c r="B53" s="4" t="s">
        <v>18</v>
      </c>
      <c r="C53" s="4" t="s">
        <v>15</v>
      </c>
      <c r="D53" s="4" t="s">
        <v>3</v>
      </c>
      <c r="E53" s="4">
        <v>3.6245716959237999E-2</v>
      </c>
      <c r="F53" s="4">
        <v>3.6132552623748697E-2</v>
      </c>
      <c r="G53" s="4">
        <v>2.9503816664218901E-2</v>
      </c>
      <c r="H53" s="4">
        <v>3.68700745701789E-2</v>
      </c>
      <c r="I53" s="4">
        <v>4.2162381708621903E-2</v>
      </c>
      <c r="J53" s="4">
        <v>0.211239010925698</v>
      </c>
      <c r="K53" s="4">
        <v>3.8244248103491703E-2</v>
      </c>
      <c r="L53" s="4">
        <v>0.15429914841435599</v>
      </c>
      <c r="M53" s="4">
        <v>0.93959082397753502</v>
      </c>
      <c r="N53" s="2">
        <f t="shared" si="6"/>
        <v>3.8244248103491703E-2</v>
      </c>
      <c r="O53" s="2">
        <f t="shared" si="7"/>
        <v>1.3433732314210807</v>
      </c>
      <c r="P53" s="2">
        <f t="shared" si="8"/>
        <v>1.3433732314210807</v>
      </c>
      <c r="Q53" s="2">
        <f t="shared" si="9"/>
        <v>2.9503816664218901E-2</v>
      </c>
      <c r="R53" s="2">
        <f t="shared" si="10"/>
        <v>3.6182908505201283E-2</v>
      </c>
      <c r="S53" s="2">
        <f t="shared" si="11"/>
        <v>3.6416114717721874E-2</v>
      </c>
    </row>
    <row r="54" spans="1:19" x14ac:dyDescent="0.3">
      <c r="A54" s="4" t="s">
        <v>27</v>
      </c>
      <c r="B54" s="4" t="s">
        <v>18</v>
      </c>
      <c r="C54" s="4" t="s">
        <v>13</v>
      </c>
      <c r="D54" s="4" t="s">
        <v>7</v>
      </c>
      <c r="E54" s="4">
        <v>3.8282990157604203E-2</v>
      </c>
      <c r="F54" s="4">
        <v>4.3983242809772401E-2</v>
      </c>
      <c r="G54" s="4">
        <v>3.6128960475325503E-2</v>
      </c>
      <c r="H54" s="4">
        <v>4.0533830225467603E-2</v>
      </c>
      <c r="I54" s="4">
        <v>5.5732187330722799E-2</v>
      </c>
      <c r="J54" s="4">
        <v>0.34483845482185699</v>
      </c>
      <c r="K54" s="4">
        <v>3.8244248103491703E-2</v>
      </c>
      <c r="L54" s="4">
        <v>0.115973471956945</v>
      </c>
      <c r="M54" s="4">
        <v>0.69774607612664197</v>
      </c>
      <c r="N54" s="2">
        <f t="shared" si="6"/>
        <v>3.8244248103491703E-2</v>
      </c>
      <c r="O54" s="2">
        <f t="shared" si="7"/>
        <v>1.1968022510089358</v>
      </c>
      <c r="P54" s="2">
        <f t="shared" si="8"/>
        <v>1.1968022510089358</v>
      </c>
      <c r="Q54" s="2">
        <f t="shared" si="9"/>
        <v>3.6128960475325503E-2</v>
      </c>
      <c r="R54" s="2">
        <f t="shared" si="10"/>
        <v>4.2932242199778502E-2</v>
      </c>
      <c r="S54" s="2">
        <f t="shared" si="11"/>
        <v>4.0933354397614745E-2</v>
      </c>
    </row>
    <row r="55" spans="1:19" x14ac:dyDescent="0.3">
      <c r="A55" s="4" t="s">
        <v>26</v>
      </c>
      <c r="B55" s="4" t="s">
        <v>18</v>
      </c>
      <c r="C55" s="4" t="s">
        <v>9</v>
      </c>
      <c r="D55" s="4" t="s">
        <v>4</v>
      </c>
      <c r="E55" s="4">
        <v>4.4324892759323102E-2</v>
      </c>
      <c r="F55" s="4">
        <v>5.43583607673645E-2</v>
      </c>
      <c r="G55" s="4">
        <v>3.6348882615566201E-2</v>
      </c>
      <c r="H55" s="4">
        <v>4.8820237815380099E-2</v>
      </c>
      <c r="I55" s="4">
        <v>3.7923664748668602E-2</v>
      </c>
      <c r="J55" s="4">
        <v>0.44339170258481098</v>
      </c>
      <c r="K55" s="4">
        <v>3.8244248103491703E-2</v>
      </c>
      <c r="L55" s="4">
        <v>8.7446074907201604E-2</v>
      </c>
      <c r="M55" s="4">
        <v>0.36249339926180402</v>
      </c>
      <c r="N55" s="2">
        <f t="shared" si="6"/>
        <v>3.8244248103491703E-2</v>
      </c>
      <c r="O55" s="2">
        <f t="shared" si="7"/>
        <v>0.93157542485730827</v>
      </c>
      <c r="P55" s="2">
        <f t="shared" si="8"/>
        <v>0.93157542485730827</v>
      </c>
      <c r="Q55" s="2">
        <f t="shared" si="9"/>
        <v>3.6348882615566201E-2</v>
      </c>
      <c r="R55" s="2">
        <f t="shared" si="10"/>
        <v>4.4355207741260505E-2</v>
      </c>
      <c r="S55" s="2">
        <f t="shared" si="11"/>
        <v>4.3689598441123939E-2</v>
      </c>
    </row>
    <row r="56" spans="1:19" x14ac:dyDescent="0.3">
      <c r="A56" s="4" t="s">
        <v>26</v>
      </c>
      <c r="B56" s="4" t="s">
        <v>18</v>
      </c>
      <c r="C56" s="4" t="s">
        <v>15</v>
      </c>
      <c r="D56" s="4" t="s">
        <v>7</v>
      </c>
      <c r="E56" s="4">
        <v>2.8034672886133101E-2</v>
      </c>
      <c r="F56" s="4">
        <v>7.7400003075599605E-2</v>
      </c>
      <c r="G56" s="4">
        <v>6.7798725366592399E-2</v>
      </c>
      <c r="H56" s="4">
        <v>5.1655422747135103E-2</v>
      </c>
      <c r="I56" s="4">
        <v>3.1073225736617999E-2</v>
      </c>
      <c r="J56" s="4">
        <v>0.44339170258481098</v>
      </c>
      <c r="K56" s="4">
        <v>3.8244248103491703E-2</v>
      </c>
      <c r="L56" s="4">
        <v>0.15429914841435599</v>
      </c>
      <c r="M56" s="4">
        <v>0.69774607612664197</v>
      </c>
      <c r="N56" s="2">
        <f t="shared" si="6"/>
        <v>3.8244248103491703E-2</v>
      </c>
      <c r="O56" s="2">
        <f t="shared" si="7"/>
        <v>1.3336811752293007</v>
      </c>
      <c r="P56" s="2">
        <f t="shared" si="8"/>
        <v>1.3336811752293007</v>
      </c>
      <c r="Q56" s="2">
        <f t="shared" si="9"/>
        <v>2.8034672886133101E-2</v>
      </c>
      <c r="R56" s="2">
        <f t="shared" si="10"/>
        <v>5.1192409962415641E-2</v>
      </c>
      <c r="S56" s="2">
        <f t="shared" si="11"/>
        <v>5.0175791283448505E-2</v>
      </c>
    </row>
    <row r="57" spans="1:19" x14ac:dyDescent="0.3">
      <c r="A57" s="4" t="s">
        <v>27</v>
      </c>
      <c r="B57" s="4" t="s">
        <v>18</v>
      </c>
      <c r="C57" s="4" t="s">
        <v>9</v>
      </c>
      <c r="D57" s="4" t="s">
        <v>6</v>
      </c>
      <c r="E57" s="4">
        <v>7.3749250769615096E-2</v>
      </c>
      <c r="F57" s="4">
        <v>3.5021480321884103E-2</v>
      </c>
      <c r="G57" s="4">
        <v>0.112480106055736</v>
      </c>
      <c r="H57" s="4">
        <v>5.0172814726829502E-2</v>
      </c>
      <c r="I57" s="4">
        <v>4.4820715785026499E-2</v>
      </c>
      <c r="J57" s="4">
        <v>0.34483845482185699</v>
      </c>
      <c r="K57" s="4">
        <v>3.8244248103491703E-2</v>
      </c>
      <c r="L57" s="4">
        <v>8.7446074907201604E-2</v>
      </c>
      <c r="M57" s="4">
        <v>0.63060801230386099</v>
      </c>
      <c r="N57" s="2">
        <f t="shared" si="6"/>
        <v>3.8244248103491703E-2</v>
      </c>
      <c r="O57" s="2">
        <f t="shared" si="7"/>
        <v>1.1011367901364113</v>
      </c>
      <c r="P57" s="2">
        <f t="shared" si="8"/>
        <v>1.1011367901364113</v>
      </c>
      <c r="Q57" s="2">
        <f t="shared" si="9"/>
        <v>3.5021480321884103E-2</v>
      </c>
      <c r="R57" s="2">
        <f t="shared" si="10"/>
        <v>6.3248873531818239E-2</v>
      </c>
      <c r="S57" s="2">
        <f t="shared" si="11"/>
        <v>5.6247593760490357E-2</v>
      </c>
    </row>
    <row r="58" spans="1:19" x14ac:dyDescent="0.3">
      <c r="A58" s="4" t="s">
        <v>25</v>
      </c>
      <c r="B58" s="4" t="s">
        <v>18</v>
      </c>
      <c r="C58" s="4" t="s">
        <v>13</v>
      </c>
      <c r="D58" s="4" t="s">
        <v>4</v>
      </c>
      <c r="E58" s="4">
        <v>1.5395593419671E-2</v>
      </c>
      <c r="F58" s="4">
        <v>0.17448090255260401</v>
      </c>
      <c r="G58" s="4">
        <v>3.9903108179569199E-2</v>
      </c>
      <c r="H58" s="4">
        <v>2.6313786208629598E-2</v>
      </c>
      <c r="I58" s="4">
        <v>0.115094689130783</v>
      </c>
      <c r="J58" s="4">
        <v>0.40452430961547398</v>
      </c>
      <c r="K58" s="4">
        <v>3.8244248103491703E-2</v>
      </c>
      <c r="L58" s="4">
        <v>0.115973471956945</v>
      </c>
      <c r="M58" s="4">
        <v>0.36249339926180402</v>
      </c>
      <c r="N58" s="2">
        <f t="shared" si="6"/>
        <v>3.8244248103491703E-2</v>
      </c>
      <c r="O58" s="2">
        <f t="shared" si="7"/>
        <v>0.92123542893771471</v>
      </c>
      <c r="P58" s="2">
        <f t="shared" si="8"/>
        <v>0.92123542893771471</v>
      </c>
      <c r="Q58" s="2">
        <f t="shared" si="9"/>
        <v>1.5395593419671E-2</v>
      </c>
      <c r="R58" s="2">
        <f t="shared" si="10"/>
        <v>7.4237615898251369E-2</v>
      </c>
      <c r="S58" s="2">
        <f t="shared" si="11"/>
        <v>6.0437194506327285E-2</v>
      </c>
    </row>
    <row r="59" spans="1:19" x14ac:dyDescent="0.3">
      <c r="A59" s="4" t="s">
        <v>23</v>
      </c>
      <c r="B59" s="4" t="s">
        <v>19</v>
      </c>
      <c r="C59" s="4" t="s">
        <v>13</v>
      </c>
      <c r="D59" s="4" t="s">
        <v>4</v>
      </c>
      <c r="E59" s="4">
        <v>2.8078542649745901E-2</v>
      </c>
      <c r="F59" s="4">
        <v>3.2662393152713701E-2</v>
      </c>
      <c r="G59" s="4">
        <v>2.3899275884032199E-2</v>
      </c>
      <c r="H59" s="4">
        <v>3.5563694983720702E-2</v>
      </c>
      <c r="I59" s="4">
        <v>4.3768309354782098E-2</v>
      </c>
      <c r="J59" s="4">
        <v>4.3752962356644602E-2</v>
      </c>
      <c r="K59" s="4">
        <v>0.28867643090825301</v>
      </c>
      <c r="L59" s="4">
        <v>0.115973471956945</v>
      </c>
      <c r="M59" s="4">
        <v>0.36249339926180402</v>
      </c>
      <c r="N59" s="2">
        <f t="shared" si="6"/>
        <v>4.3752962356644602E-2</v>
      </c>
      <c r="O59" s="2">
        <f t="shared" si="7"/>
        <v>0.8108962644836466</v>
      </c>
      <c r="P59" s="2">
        <f t="shared" si="8"/>
        <v>0.8108962644836466</v>
      </c>
      <c r="Q59" s="2">
        <f t="shared" si="9"/>
        <v>2.3899275884032199E-2</v>
      </c>
      <c r="R59" s="2">
        <f t="shared" si="10"/>
        <v>3.279444320499892E-2</v>
      </c>
      <c r="S59" s="2">
        <f t="shared" si="11"/>
        <v>3.2101543595393432E-2</v>
      </c>
    </row>
    <row r="60" spans="1:19" x14ac:dyDescent="0.3">
      <c r="A60" s="4" t="s">
        <v>23</v>
      </c>
      <c r="B60" s="4" t="s">
        <v>20</v>
      </c>
      <c r="C60" s="4" t="s">
        <v>9</v>
      </c>
      <c r="D60" s="4" t="s">
        <v>4</v>
      </c>
      <c r="E60" s="4">
        <v>2.77436681836843E-2</v>
      </c>
      <c r="F60" s="4">
        <v>3.3120738118886897E-2</v>
      </c>
      <c r="G60" s="4">
        <v>4.3783781826496102E-2</v>
      </c>
      <c r="H60" s="4">
        <v>3.7503349184989897E-2</v>
      </c>
      <c r="I60" s="4">
        <v>2.7997288405895202E-2</v>
      </c>
      <c r="J60" s="4">
        <v>4.3752962356644602E-2</v>
      </c>
      <c r="K60" s="4">
        <v>0.311172556898129</v>
      </c>
      <c r="L60" s="4">
        <v>8.7446074907201604E-2</v>
      </c>
      <c r="M60" s="4">
        <v>0.36249339926180402</v>
      </c>
      <c r="N60" s="2">
        <f t="shared" si="6"/>
        <v>4.3752962356644602E-2</v>
      </c>
      <c r="O60" s="2">
        <f t="shared" si="7"/>
        <v>0.80486499342377926</v>
      </c>
      <c r="P60" s="2">
        <f t="shared" si="8"/>
        <v>0.80486499342377926</v>
      </c>
      <c r="Q60" s="2">
        <f t="shared" si="9"/>
        <v>2.77436681836843E-2</v>
      </c>
      <c r="R60" s="2">
        <f t="shared" si="10"/>
        <v>3.4029765143990476E-2</v>
      </c>
      <c r="S60" s="2">
        <f t="shared" si="11"/>
        <v>3.2873791903257329E-2</v>
      </c>
    </row>
    <row r="61" spans="1:19" x14ac:dyDescent="0.3">
      <c r="A61" s="4" t="s">
        <v>23</v>
      </c>
      <c r="B61" s="4" t="s">
        <v>19</v>
      </c>
      <c r="C61" s="4" t="s">
        <v>15</v>
      </c>
      <c r="D61" s="4" t="s">
        <v>6</v>
      </c>
      <c r="E61" s="4">
        <v>2.6586426645517299E-2</v>
      </c>
      <c r="F61" s="4">
        <v>2.7891287952661499E-2</v>
      </c>
      <c r="G61" s="4">
        <v>2.1367538720369301E-2</v>
      </c>
      <c r="H61" s="4">
        <v>3.27387359738349E-2</v>
      </c>
      <c r="I61" s="4">
        <v>6.3264073878526603E-2</v>
      </c>
      <c r="J61" s="4">
        <v>4.3752962356644602E-2</v>
      </c>
      <c r="K61" s="4">
        <v>0.28867643090825301</v>
      </c>
      <c r="L61" s="4">
        <v>0.15429914841435599</v>
      </c>
      <c r="M61" s="4">
        <v>0.63060801230386099</v>
      </c>
      <c r="N61" s="2">
        <f t="shared" si="6"/>
        <v>4.3752962356644602E-2</v>
      </c>
      <c r="O61" s="2">
        <f t="shared" si="7"/>
        <v>1.1173365539831146</v>
      </c>
      <c r="P61" s="2">
        <f t="shared" si="8"/>
        <v>1.1173365539831146</v>
      </c>
      <c r="Q61" s="2">
        <f t="shared" si="9"/>
        <v>2.1367538720369301E-2</v>
      </c>
      <c r="R61" s="2">
        <f t="shared" si="10"/>
        <v>3.4369612634181923E-2</v>
      </c>
      <c r="S61" s="2">
        <f t="shared" si="11"/>
        <v>2.9072150190671234E-2</v>
      </c>
    </row>
    <row r="62" spans="1:19" x14ac:dyDescent="0.3">
      <c r="A62" s="4" t="s">
        <v>23</v>
      </c>
      <c r="B62" s="4" t="s">
        <v>20</v>
      </c>
      <c r="C62" s="4" t="s">
        <v>15</v>
      </c>
      <c r="D62" s="4" t="s">
        <v>7</v>
      </c>
      <c r="E62" s="4">
        <v>2.9289358928799601E-2</v>
      </c>
      <c r="F62" s="4">
        <v>2.0665196850895799E-2</v>
      </c>
      <c r="G62" s="4">
        <v>3.4484453350305498E-2</v>
      </c>
      <c r="H62" s="4">
        <v>5.0441996455192498E-2</v>
      </c>
      <c r="I62" s="4">
        <v>3.9633916281163598E-2</v>
      </c>
      <c r="J62" s="4">
        <v>4.3752962356644602E-2</v>
      </c>
      <c r="K62" s="4">
        <v>0.311172556898129</v>
      </c>
      <c r="L62" s="4">
        <v>0.15429914841435599</v>
      </c>
      <c r="M62" s="4">
        <v>0.69774607612664197</v>
      </c>
      <c r="N62" s="2">
        <f t="shared" si="6"/>
        <v>4.3752962356644602E-2</v>
      </c>
      <c r="O62" s="2">
        <f t="shared" si="7"/>
        <v>1.2069707437957717</v>
      </c>
      <c r="P62" s="2">
        <f t="shared" si="8"/>
        <v>1.2069707437957717</v>
      </c>
      <c r="Q62" s="2">
        <f t="shared" si="9"/>
        <v>2.0665196850895799E-2</v>
      </c>
      <c r="R62" s="2">
        <f t="shared" si="10"/>
        <v>3.4902984373271398E-2</v>
      </c>
      <c r="S62" s="2">
        <f t="shared" si="11"/>
        <v>3.4469242853422892E-2</v>
      </c>
    </row>
    <row r="63" spans="1:19" x14ac:dyDescent="0.3">
      <c r="A63" s="4" t="s">
        <v>23</v>
      </c>
      <c r="B63" s="4" t="s">
        <v>21</v>
      </c>
      <c r="C63" s="4" t="s">
        <v>9</v>
      </c>
      <c r="D63" s="4" t="s">
        <v>6</v>
      </c>
      <c r="E63" s="4">
        <v>3.2655211538076399E-2</v>
      </c>
      <c r="F63" s="4">
        <v>4.2011944036930801E-2</v>
      </c>
      <c r="G63" s="4">
        <v>2.9018545150756799E-2</v>
      </c>
      <c r="H63" s="4">
        <v>4.0185687839984802E-2</v>
      </c>
      <c r="I63" s="4">
        <v>3.2925058901309902E-2</v>
      </c>
      <c r="J63" s="4">
        <v>4.3752962356644602E-2</v>
      </c>
      <c r="K63" s="4">
        <v>0.19618148798065799</v>
      </c>
      <c r="L63" s="4">
        <v>8.7446074907201604E-2</v>
      </c>
      <c r="M63" s="4">
        <v>0.63060801230386099</v>
      </c>
      <c r="N63" s="2">
        <f t="shared" si="6"/>
        <v>4.3752962356644602E-2</v>
      </c>
      <c r="O63" s="2">
        <f t="shared" si="7"/>
        <v>0.95798853754836522</v>
      </c>
      <c r="P63" s="2">
        <f t="shared" si="8"/>
        <v>0.95798853754836522</v>
      </c>
      <c r="Q63" s="2">
        <f t="shared" si="9"/>
        <v>2.9018545150756799E-2</v>
      </c>
      <c r="R63" s="2">
        <f t="shared" si="10"/>
        <v>3.5359289493411737E-2</v>
      </c>
      <c r="S63" s="2">
        <f t="shared" si="11"/>
        <v>3.525531942645703E-2</v>
      </c>
    </row>
    <row r="64" spans="1:19" x14ac:dyDescent="0.3">
      <c r="A64" s="4" t="s">
        <v>23</v>
      </c>
      <c r="B64" s="4" t="s">
        <v>22</v>
      </c>
      <c r="C64" s="4" t="s">
        <v>9</v>
      </c>
      <c r="D64" s="4" t="s">
        <v>8</v>
      </c>
      <c r="E64" s="4">
        <v>3.8978907018899903E-2</v>
      </c>
      <c r="F64" s="4">
        <v>4.75827902555465E-2</v>
      </c>
      <c r="G64" s="4">
        <v>3.1517069637775397E-2</v>
      </c>
      <c r="H64" s="4">
        <v>3.6330463141202897E-2</v>
      </c>
      <c r="I64" s="4">
        <v>4.1718864291906299E-2</v>
      </c>
      <c r="J64" s="4">
        <v>4.3752962356644602E-2</v>
      </c>
      <c r="K64" s="4">
        <v>0.23618685450556701</v>
      </c>
      <c r="L64" s="4">
        <v>8.7446074907201604E-2</v>
      </c>
      <c r="M64" s="4">
        <v>0.77480318868283204</v>
      </c>
      <c r="N64" s="2">
        <f t="shared" si="6"/>
        <v>4.3752962356644602E-2</v>
      </c>
      <c r="O64" s="2">
        <f t="shared" si="7"/>
        <v>1.1421890804522452</v>
      </c>
      <c r="P64" s="2">
        <f t="shared" si="8"/>
        <v>1.1421890804522452</v>
      </c>
      <c r="Q64" s="2">
        <f t="shared" si="9"/>
        <v>3.1517069637775397E-2</v>
      </c>
      <c r="R64" s="2">
        <f t="shared" si="10"/>
        <v>3.9225618869066198E-2</v>
      </c>
      <c r="S64" s="2">
        <f t="shared" si="11"/>
        <v>3.9009411484003033E-2</v>
      </c>
    </row>
    <row r="65" spans="1:19" x14ac:dyDescent="0.3">
      <c r="A65" s="4" t="s">
        <v>23</v>
      </c>
      <c r="B65" s="4" t="s">
        <v>22</v>
      </c>
      <c r="C65" s="4" t="s">
        <v>15</v>
      </c>
      <c r="D65" s="4" t="s">
        <v>3</v>
      </c>
      <c r="E65" s="4">
        <v>4.0775808878242899E-2</v>
      </c>
      <c r="F65" s="4">
        <v>2.7379327714443201E-2</v>
      </c>
      <c r="G65" s="4">
        <v>6.6997511684894498E-2</v>
      </c>
      <c r="H65" s="4">
        <v>4.7396608591079699E-2</v>
      </c>
      <c r="I65" s="4">
        <v>3.5781293958425497E-2</v>
      </c>
      <c r="J65" s="4">
        <v>4.3752962356644602E-2</v>
      </c>
      <c r="K65" s="4">
        <v>0.23618685450556701</v>
      </c>
      <c r="L65" s="4">
        <v>0.15429914841435599</v>
      </c>
      <c r="M65" s="4">
        <v>0.93959082397753502</v>
      </c>
      <c r="N65" s="2">
        <f t="shared" ref="N65:N96" si="12">MIN(J65:M65)</f>
        <v>4.3752962356644602E-2</v>
      </c>
      <c r="O65" s="2">
        <f t="shared" ref="O65:O96" si="13">SUM(J65:M65)</f>
        <v>1.3738297892541027</v>
      </c>
      <c r="P65" s="2">
        <f t="shared" ref="P65:P96" si="14">ABS(J65)+ABS(K65)+ABS(L65)+ABS(M65)</f>
        <v>1.3738297892541027</v>
      </c>
      <c r="Q65" s="2">
        <f t="shared" ref="Q65:Q96" si="15">MIN(E65:I65)</f>
        <v>2.7379327714443201E-2</v>
      </c>
      <c r="R65" s="2">
        <f t="shared" ref="R65:R96" si="16">AVERAGE(E65:I65)</f>
        <v>4.366611016541716E-2</v>
      </c>
      <c r="S65" s="2">
        <f t="shared" ref="S65:S96" si="17">(SUM(E65:I65)-MIN(E65:I65)-MAX(E65:I65))/3</f>
        <v>4.1317903809249365E-2</v>
      </c>
    </row>
    <row r="66" spans="1:19" x14ac:dyDescent="0.3">
      <c r="A66" s="4" t="s">
        <v>23</v>
      </c>
      <c r="B66" s="4" t="s">
        <v>22</v>
      </c>
      <c r="C66" s="4" t="s">
        <v>13</v>
      </c>
      <c r="D66" s="4" t="s">
        <v>5</v>
      </c>
      <c r="E66" s="4">
        <v>7.0019352436065593E-2</v>
      </c>
      <c r="F66" s="4">
        <v>5.4231092035770402E-2</v>
      </c>
      <c r="G66" s="4">
        <v>2.8258338123559899E-2</v>
      </c>
      <c r="H66" s="4">
        <v>5.0382700562477102E-2</v>
      </c>
      <c r="I66" s="4">
        <v>3.17522753775119E-2</v>
      </c>
      <c r="J66" s="4">
        <v>4.3752962356644602E-2</v>
      </c>
      <c r="K66" s="4">
        <v>0.23618685450556701</v>
      </c>
      <c r="L66" s="4">
        <v>0.115973471956945</v>
      </c>
      <c r="M66" s="4">
        <v>0.61213057637116297</v>
      </c>
      <c r="N66" s="2">
        <f t="shared" si="12"/>
        <v>4.3752962356644602E-2</v>
      </c>
      <c r="O66" s="2">
        <f t="shared" si="13"/>
        <v>1.0080438651903196</v>
      </c>
      <c r="P66" s="2">
        <f t="shared" si="14"/>
        <v>1.0080438651903196</v>
      </c>
      <c r="Q66" s="2">
        <f t="shared" si="15"/>
        <v>2.8258338123559899E-2</v>
      </c>
      <c r="R66" s="2">
        <f t="shared" si="16"/>
        <v>4.6928751707076985E-2</v>
      </c>
      <c r="S66" s="2">
        <f t="shared" si="17"/>
        <v>4.5455355991919799E-2</v>
      </c>
    </row>
    <row r="67" spans="1:19" x14ac:dyDescent="0.3">
      <c r="A67" s="4" t="s">
        <v>23</v>
      </c>
      <c r="B67" s="4" t="s">
        <v>21</v>
      </c>
      <c r="C67" s="4" t="s">
        <v>13</v>
      </c>
      <c r="D67" s="4" t="s">
        <v>7</v>
      </c>
      <c r="E67" s="4">
        <v>0.139085803329944</v>
      </c>
      <c r="F67" s="4">
        <v>3.4342942088842303E-2</v>
      </c>
      <c r="G67" s="4">
        <v>7.7087123095989196E-2</v>
      </c>
      <c r="H67" s="4">
        <v>4.45325917750597E-2</v>
      </c>
      <c r="I67" s="4">
        <v>0.112582274079322</v>
      </c>
      <c r="J67" s="4">
        <v>4.3752962356644602E-2</v>
      </c>
      <c r="K67" s="4">
        <v>0.19618148798065799</v>
      </c>
      <c r="L67" s="4">
        <v>0.115973471956945</v>
      </c>
      <c r="M67" s="4">
        <v>0.69774607612664197</v>
      </c>
      <c r="N67" s="2">
        <f t="shared" si="12"/>
        <v>4.3752962356644602E-2</v>
      </c>
      <c r="O67" s="2">
        <f t="shared" si="13"/>
        <v>1.0536539984208897</v>
      </c>
      <c r="P67" s="2">
        <f t="shared" si="14"/>
        <v>1.0536539984208897</v>
      </c>
      <c r="Q67" s="2">
        <f t="shared" si="15"/>
        <v>3.4342942088842303E-2</v>
      </c>
      <c r="R67" s="2">
        <f t="shared" si="16"/>
        <v>8.1526146873831445E-2</v>
      </c>
      <c r="S67" s="2">
        <f t="shared" si="17"/>
        <v>7.8067329650123626E-2</v>
      </c>
    </row>
    <row r="68" spans="1:19" x14ac:dyDescent="0.3">
      <c r="A68" s="4" t="s">
        <v>1</v>
      </c>
      <c r="B68" s="4" t="s">
        <v>9</v>
      </c>
      <c r="C68" s="4" t="s">
        <v>12</v>
      </c>
      <c r="D68" s="4" t="s">
        <v>8</v>
      </c>
      <c r="E68" s="4">
        <v>4.3749910891056003E-2</v>
      </c>
      <c r="F68" s="4">
        <v>1.77413830533623E-2</v>
      </c>
      <c r="G68" s="4">
        <v>2.6470154970884299E-2</v>
      </c>
      <c r="H68" s="4">
        <v>2.22024995088577E-2</v>
      </c>
      <c r="I68" s="4">
        <v>4.4915120005607601E-2</v>
      </c>
      <c r="J68" s="4">
        <v>0.66040893986482696</v>
      </c>
      <c r="K68" s="4">
        <v>8.7446074907201604E-2</v>
      </c>
      <c r="L68" s="4">
        <v>0.11710808008718999</v>
      </c>
      <c r="M68" s="4">
        <v>0.77480318868283204</v>
      </c>
      <c r="N68" s="2">
        <f t="shared" si="12"/>
        <v>8.7446074907201604E-2</v>
      </c>
      <c r="O68" s="2">
        <f t="shared" si="13"/>
        <v>1.6397662835420506</v>
      </c>
      <c r="P68" s="2">
        <f t="shared" si="14"/>
        <v>1.6397662835420506</v>
      </c>
      <c r="Q68" s="2">
        <f t="shared" si="15"/>
        <v>1.77413830533623E-2</v>
      </c>
      <c r="R68" s="2">
        <f t="shared" si="16"/>
        <v>3.1015813685953582E-2</v>
      </c>
      <c r="S68" s="2">
        <f t="shared" si="17"/>
        <v>3.0807521790266006E-2</v>
      </c>
    </row>
    <row r="69" spans="1:19" x14ac:dyDescent="0.3">
      <c r="A69" s="4" t="s">
        <v>1</v>
      </c>
      <c r="B69" s="4" t="s">
        <v>9</v>
      </c>
      <c r="C69" s="4" t="s">
        <v>11</v>
      </c>
      <c r="D69" s="4" t="s">
        <v>6</v>
      </c>
      <c r="E69" s="4">
        <v>3.2024069279432299E-2</v>
      </c>
      <c r="F69" s="4">
        <v>3.7465466409921599E-2</v>
      </c>
      <c r="G69" s="4">
        <v>2.3105577453970901E-2</v>
      </c>
      <c r="H69" s="4">
        <v>2.1578376367688099E-2</v>
      </c>
      <c r="I69" s="4">
        <v>4.1893465816974597E-2</v>
      </c>
      <c r="J69" s="4">
        <v>0.66040893986482696</v>
      </c>
      <c r="K69" s="4">
        <v>8.7446074907201604E-2</v>
      </c>
      <c r="L69" s="4">
        <v>0.10910851245905299</v>
      </c>
      <c r="M69" s="4">
        <v>0.63060801230386099</v>
      </c>
      <c r="N69" s="2">
        <f t="shared" si="12"/>
        <v>8.7446074907201604E-2</v>
      </c>
      <c r="O69" s="2">
        <f t="shared" si="13"/>
        <v>1.4875715395349425</v>
      </c>
      <c r="P69" s="2">
        <f t="shared" si="14"/>
        <v>1.4875715395349425</v>
      </c>
      <c r="Q69" s="2">
        <f t="shared" si="15"/>
        <v>2.1578376367688099E-2</v>
      </c>
      <c r="R69" s="2">
        <f t="shared" si="16"/>
        <v>3.12133910655975E-2</v>
      </c>
      <c r="S69" s="2">
        <f t="shared" si="17"/>
        <v>3.0865037714441611E-2</v>
      </c>
    </row>
    <row r="70" spans="1:19" x14ac:dyDescent="0.3">
      <c r="A70" s="4" t="s">
        <v>27</v>
      </c>
      <c r="B70" s="4" t="s">
        <v>22</v>
      </c>
      <c r="C70" s="4" t="s">
        <v>9</v>
      </c>
      <c r="D70" s="4" t="s">
        <v>10</v>
      </c>
      <c r="E70" s="4">
        <v>2.3057697191834401E-2</v>
      </c>
      <c r="F70" s="4">
        <v>4.38102012872695E-2</v>
      </c>
      <c r="G70" s="4">
        <v>2.7225847244262601E-2</v>
      </c>
      <c r="H70" s="4">
        <v>3.1880629286169998E-2</v>
      </c>
      <c r="I70" s="4">
        <v>3.4554174244403803E-2</v>
      </c>
      <c r="J70" s="4">
        <v>0.34483845482185699</v>
      </c>
      <c r="K70" s="4">
        <v>0.23618685450556701</v>
      </c>
      <c r="L70" s="4">
        <v>8.7446074907201604E-2</v>
      </c>
      <c r="M70" s="4">
        <v>0.11833176042660901</v>
      </c>
      <c r="N70" s="2">
        <f t="shared" si="12"/>
        <v>8.7446074907201604E-2</v>
      </c>
      <c r="O70" s="2">
        <f t="shared" si="13"/>
        <v>0.78680314466123458</v>
      </c>
      <c r="P70" s="2">
        <f t="shared" si="14"/>
        <v>0.78680314466123458</v>
      </c>
      <c r="Q70" s="2">
        <f t="shared" si="15"/>
        <v>2.3057697191834401E-2</v>
      </c>
      <c r="R70" s="2">
        <f t="shared" si="16"/>
        <v>3.2105709850788061E-2</v>
      </c>
      <c r="S70" s="2">
        <f t="shared" si="17"/>
        <v>3.1220216924945466E-2</v>
      </c>
    </row>
    <row r="71" spans="1:19" x14ac:dyDescent="0.3">
      <c r="A71" s="4" t="s">
        <v>27</v>
      </c>
      <c r="B71" s="4" t="s">
        <v>20</v>
      </c>
      <c r="C71" s="4" t="s">
        <v>9</v>
      </c>
      <c r="D71" s="4" t="s">
        <v>12</v>
      </c>
      <c r="E71" s="4">
        <v>3.1650514900684303E-2</v>
      </c>
      <c r="F71" s="4">
        <v>3.2998389601707402E-2</v>
      </c>
      <c r="G71" s="4">
        <v>3.69240713119506E-2</v>
      </c>
      <c r="H71" s="4">
        <v>4.66796806454658E-2</v>
      </c>
      <c r="I71" s="4">
        <v>3.0778825879096899E-2</v>
      </c>
      <c r="J71" s="4">
        <v>0.34483845482185699</v>
      </c>
      <c r="K71" s="4">
        <v>0.311172556898129</v>
      </c>
      <c r="L71" s="4">
        <v>8.7446074907201604E-2</v>
      </c>
      <c r="M71" s="4">
        <v>0.11710808008718999</v>
      </c>
      <c r="N71" s="2">
        <f t="shared" si="12"/>
        <v>8.7446074907201604E-2</v>
      </c>
      <c r="O71" s="2">
        <f t="shared" si="13"/>
        <v>0.86056516671437755</v>
      </c>
      <c r="P71" s="2">
        <f t="shared" si="14"/>
        <v>0.86056516671437755</v>
      </c>
      <c r="Q71" s="2">
        <f t="shared" si="15"/>
        <v>3.0778825879096899E-2</v>
      </c>
      <c r="R71" s="2">
        <f t="shared" si="16"/>
        <v>3.5806296467780996E-2</v>
      </c>
      <c r="S71" s="2">
        <f t="shared" si="17"/>
        <v>3.3857658604780766E-2</v>
      </c>
    </row>
    <row r="72" spans="1:19" x14ac:dyDescent="0.3">
      <c r="A72" s="4" t="s">
        <v>28</v>
      </c>
      <c r="B72" s="4" t="s">
        <v>21</v>
      </c>
      <c r="C72" s="4" t="s">
        <v>9</v>
      </c>
      <c r="D72" s="4" t="s">
        <v>10</v>
      </c>
      <c r="E72" s="4">
        <v>3.9372099339961997E-2</v>
      </c>
      <c r="F72" s="4">
        <v>4.14455454051494E-2</v>
      </c>
      <c r="G72" s="4">
        <v>3.7086250483989697E-2</v>
      </c>
      <c r="H72" s="4">
        <v>1.8725280389189702E-2</v>
      </c>
      <c r="I72" s="4">
        <v>5.7227928340434997E-2</v>
      </c>
      <c r="J72" s="4">
        <v>0.211239010925698</v>
      </c>
      <c r="K72" s="4">
        <v>0.19618148798065799</v>
      </c>
      <c r="L72" s="4">
        <v>8.7446074907201604E-2</v>
      </c>
      <c r="M72" s="4">
        <v>0.11833176042660901</v>
      </c>
      <c r="N72" s="2">
        <f t="shared" si="12"/>
        <v>8.7446074907201604E-2</v>
      </c>
      <c r="O72" s="2">
        <f t="shared" si="13"/>
        <v>0.61319833424016656</v>
      </c>
      <c r="P72" s="2">
        <f t="shared" si="14"/>
        <v>0.61319833424016656</v>
      </c>
      <c r="Q72" s="2">
        <f t="shared" si="15"/>
        <v>1.8725280389189702E-2</v>
      </c>
      <c r="R72" s="2">
        <f t="shared" si="16"/>
        <v>3.8771420791745156E-2</v>
      </c>
      <c r="S72" s="2">
        <f t="shared" si="17"/>
        <v>3.9301298409700369E-2</v>
      </c>
    </row>
    <row r="73" spans="1:19" x14ac:dyDescent="0.3">
      <c r="A73" s="4" t="s">
        <v>26</v>
      </c>
      <c r="B73" s="4" t="s">
        <v>22</v>
      </c>
      <c r="C73" s="4" t="s">
        <v>9</v>
      </c>
      <c r="D73" s="4" t="s">
        <v>11</v>
      </c>
      <c r="E73" s="4">
        <v>3.3591666445135997E-2</v>
      </c>
      <c r="F73" s="4">
        <v>1.74507848918437E-2</v>
      </c>
      <c r="G73" s="4">
        <v>5.9272335469722701E-2</v>
      </c>
      <c r="H73" s="4">
        <v>2.6730171889066599E-2</v>
      </c>
      <c r="I73" s="4">
        <v>5.9651659727096497E-2</v>
      </c>
      <c r="J73" s="4">
        <v>0.44339170258481098</v>
      </c>
      <c r="K73" s="4">
        <v>0.23618685450556701</v>
      </c>
      <c r="L73" s="4">
        <v>8.7446074907201604E-2</v>
      </c>
      <c r="M73" s="4">
        <v>0.10910851245905299</v>
      </c>
      <c r="N73" s="2">
        <f t="shared" si="12"/>
        <v>8.7446074907201604E-2</v>
      </c>
      <c r="O73" s="2">
        <f t="shared" si="13"/>
        <v>0.87613314445663248</v>
      </c>
      <c r="P73" s="2">
        <f t="shared" si="14"/>
        <v>0.87613314445663248</v>
      </c>
      <c r="Q73" s="2">
        <f t="shared" si="15"/>
        <v>1.74507848918437E-2</v>
      </c>
      <c r="R73" s="2">
        <f t="shared" si="16"/>
        <v>3.9339323684573095E-2</v>
      </c>
      <c r="S73" s="2">
        <f t="shared" si="17"/>
        <v>3.9864724601308431E-2</v>
      </c>
    </row>
    <row r="74" spans="1:19" x14ac:dyDescent="0.3">
      <c r="A74" s="4" t="s">
        <v>28</v>
      </c>
      <c r="B74" s="4" t="s">
        <v>20</v>
      </c>
      <c r="C74" s="4" t="s">
        <v>9</v>
      </c>
      <c r="D74" s="4" t="s">
        <v>11</v>
      </c>
      <c r="E74" s="4">
        <v>3.6194975450634902E-2</v>
      </c>
      <c r="F74" s="4">
        <v>4.2263128757476801E-2</v>
      </c>
      <c r="G74" s="4">
        <v>4.1915647834539403E-2</v>
      </c>
      <c r="H74" s="4">
        <v>4.6065151914954097E-2</v>
      </c>
      <c r="I74" s="4">
        <v>7.6489905416965404E-2</v>
      </c>
      <c r="J74" s="4">
        <v>0.211239010925698</v>
      </c>
      <c r="K74" s="4">
        <v>0.311172556898129</v>
      </c>
      <c r="L74" s="4">
        <v>8.7446074907201604E-2</v>
      </c>
      <c r="M74" s="4">
        <v>0.10910851245905299</v>
      </c>
      <c r="N74" s="2">
        <f t="shared" si="12"/>
        <v>8.7446074907201604E-2</v>
      </c>
      <c r="O74" s="2">
        <f t="shared" si="13"/>
        <v>0.71896615519008156</v>
      </c>
      <c r="P74" s="2">
        <f t="shared" si="14"/>
        <v>0.71896615519008156</v>
      </c>
      <c r="Q74" s="2">
        <f t="shared" si="15"/>
        <v>3.6194975450634902E-2</v>
      </c>
      <c r="R74" s="2">
        <f t="shared" si="16"/>
        <v>4.8585761874914118E-2</v>
      </c>
      <c r="S74" s="2">
        <f t="shared" si="17"/>
        <v>4.3414642835656762E-2</v>
      </c>
    </row>
    <row r="75" spans="1:19" x14ac:dyDescent="0.3">
      <c r="A75" s="4" t="s">
        <v>26</v>
      </c>
      <c r="B75" s="4" t="s">
        <v>21</v>
      </c>
      <c r="C75" s="4" t="s">
        <v>9</v>
      </c>
      <c r="D75" s="4" t="s">
        <v>12</v>
      </c>
      <c r="E75" s="4">
        <v>3.1653271615505199E-2</v>
      </c>
      <c r="F75" s="4">
        <v>3.7806766331195799E-2</v>
      </c>
      <c r="G75" s="4">
        <v>4.1364319995045598E-2</v>
      </c>
      <c r="H75" s="4">
        <v>4.8832778781652403E-2</v>
      </c>
      <c r="I75" s="4">
        <v>0.116114727556705</v>
      </c>
      <c r="J75" s="4">
        <v>0.44339170258481098</v>
      </c>
      <c r="K75" s="4">
        <v>0.19618148798065799</v>
      </c>
      <c r="L75" s="4">
        <v>8.7446074907201604E-2</v>
      </c>
      <c r="M75" s="4">
        <v>0.11710808008718999</v>
      </c>
      <c r="N75" s="2">
        <f t="shared" si="12"/>
        <v>8.7446074907201604E-2</v>
      </c>
      <c r="O75" s="2">
        <f t="shared" si="13"/>
        <v>0.84412734555986046</v>
      </c>
      <c r="P75" s="2">
        <f t="shared" si="14"/>
        <v>0.84412734555986046</v>
      </c>
      <c r="Q75" s="2">
        <f t="shared" si="15"/>
        <v>3.1653271615505199E-2</v>
      </c>
      <c r="R75" s="2">
        <f t="shared" si="16"/>
        <v>5.5154372856020796E-2</v>
      </c>
      <c r="S75" s="2">
        <f t="shared" si="17"/>
        <v>4.26679550359646E-2</v>
      </c>
    </row>
    <row r="76" spans="1:19" x14ac:dyDescent="0.3">
      <c r="A76" s="4" t="s">
        <v>1</v>
      </c>
      <c r="B76" s="4" t="s">
        <v>9</v>
      </c>
      <c r="C76" s="4" t="s">
        <v>10</v>
      </c>
      <c r="D76" s="4" t="s">
        <v>4</v>
      </c>
      <c r="E76" s="4">
        <v>5.3146175146102898E-2</v>
      </c>
      <c r="F76" s="4">
        <v>2.1530075520277001E-2</v>
      </c>
      <c r="G76" s="4">
        <v>3.5547989308834002E-2</v>
      </c>
      <c r="H76" s="4">
        <v>0.143619607686996</v>
      </c>
      <c r="I76" s="4">
        <v>2.4259385317564001E-2</v>
      </c>
      <c r="J76" s="4">
        <v>0.66040893986482696</v>
      </c>
      <c r="K76" s="4">
        <v>8.7446074907201604E-2</v>
      </c>
      <c r="L76" s="4">
        <v>0.11833176042660901</v>
      </c>
      <c r="M76" s="4">
        <v>0.36249339926180402</v>
      </c>
      <c r="N76" s="2">
        <f t="shared" si="12"/>
        <v>8.7446074907201604E-2</v>
      </c>
      <c r="O76" s="2">
        <f t="shared" si="13"/>
        <v>1.2286801744604414</v>
      </c>
      <c r="P76" s="2">
        <f t="shared" si="14"/>
        <v>1.2286801744604414</v>
      </c>
      <c r="Q76" s="2">
        <f t="shared" si="15"/>
        <v>2.1530075520277001E-2</v>
      </c>
      <c r="R76" s="2">
        <f t="shared" si="16"/>
        <v>5.5620646595954781E-2</v>
      </c>
      <c r="S76" s="2">
        <f t="shared" si="17"/>
        <v>3.7651183257500297E-2</v>
      </c>
    </row>
    <row r="77" spans="1:19" x14ac:dyDescent="0.3">
      <c r="A77" s="4" t="s">
        <v>1</v>
      </c>
      <c r="B77" s="4" t="s">
        <v>15</v>
      </c>
      <c r="C77" s="4" t="s">
        <v>14</v>
      </c>
      <c r="D77" s="4" t="s">
        <v>6</v>
      </c>
      <c r="E77" s="4">
        <v>2.7308274358510898E-2</v>
      </c>
      <c r="F77" s="4">
        <v>3.4079321697354302E-2</v>
      </c>
      <c r="G77" s="4">
        <v>2.5825830250978399E-2</v>
      </c>
      <c r="H77" s="4">
        <v>2.2325375676155002E-2</v>
      </c>
      <c r="I77" s="4">
        <v>3.5329306572675703E-2</v>
      </c>
      <c r="J77" s="4">
        <v>0.66040893986482696</v>
      </c>
      <c r="K77" s="4">
        <v>0.15429914841435599</v>
      </c>
      <c r="L77" s="4">
        <v>9.3180979554665297E-2</v>
      </c>
      <c r="M77" s="4">
        <v>0.63060801230386099</v>
      </c>
      <c r="N77" s="2">
        <f t="shared" si="12"/>
        <v>9.3180979554665297E-2</v>
      </c>
      <c r="O77" s="2">
        <f t="shared" si="13"/>
        <v>1.5384970801377094</v>
      </c>
      <c r="P77" s="2">
        <f t="shared" si="14"/>
        <v>1.5384970801377094</v>
      </c>
      <c r="Q77" s="2">
        <f t="shared" si="15"/>
        <v>2.2325375676155002E-2</v>
      </c>
      <c r="R77" s="2">
        <f t="shared" si="16"/>
        <v>2.8973621711134861E-2</v>
      </c>
      <c r="S77" s="2">
        <f t="shared" si="17"/>
        <v>2.9071142102281202E-2</v>
      </c>
    </row>
    <row r="78" spans="1:19" x14ac:dyDescent="0.3">
      <c r="A78" s="4" t="s">
        <v>17</v>
      </c>
      <c r="B78" s="4" t="s">
        <v>21</v>
      </c>
      <c r="C78" s="4" t="s">
        <v>14</v>
      </c>
      <c r="D78" s="4" t="s">
        <v>6</v>
      </c>
      <c r="E78" s="4">
        <v>3.7851869463920503E-2</v>
      </c>
      <c r="F78" s="4">
        <v>2.0562492236494999E-2</v>
      </c>
      <c r="G78" s="4">
        <v>3.2006704807281398E-2</v>
      </c>
      <c r="H78" s="4">
        <v>2.78254067897796E-2</v>
      </c>
      <c r="I78" s="4">
        <v>3.4669587314128801E-2</v>
      </c>
      <c r="J78" s="4">
        <v>0.45661885009589398</v>
      </c>
      <c r="K78" s="4">
        <v>0.19618148798065799</v>
      </c>
      <c r="L78" s="4">
        <v>9.3180979554665297E-2</v>
      </c>
      <c r="M78" s="4">
        <v>0.63060801230386099</v>
      </c>
      <c r="N78" s="2">
        <f t="shared" si="12"/>
        <v>9.3180979554665297E-2</v>
      </c>
      <c r="O78" s="2">
        <f t="shared" si="13"/>
        <v>1.3765893299350782</v>
      </c>
      <c r="P78" s="2">
        <f t="shared" si="14"/>
        <v>1.3765893299350782</v>
      </c>
      <c r="Q78" s="2">
        <f t="shared" si="15"/>
        <v>2.0562492236494999E-2</v>
      </c>
      <c r="R78" s="2">
        <f t="shared" si="16"/>
        <v>3.0583212122321062E-2</v>
      </c>
      <c r="S78" s="2">
        <f t="shared" si="17"/>
        <v>3.1500566303729938E-2</v>
      </c>
    </row>
    <row r="79" spans="1:19" x14ac:dyDescent="0.3">
      <c r="A79" s="4" t="s">
        <v>17</v>
      </c>
      <c r="B79" s="4" t="s">
        <v>20</v>
      </c>
      <c r="C79" s="4" t="s">
        <v>14</v>
      </c>
      <c r="D79" s="4" t="s">
        <v>4</v>
      </c>
      <c r="E79" s="4">
        <v>3.5674573183059603E-2</v>
      </c>
      <c r="F79" s="4">
        <v>2.99653768539428E-2</v>
      </c>
      <c r="G79" s="4">
        <v>2.36224824190139E-2</v>
      </c>
      <c r="H79" s="4">
        <v>2.1037048548459999E-2</v>
      </c>
      <c r="I79" s="4">
        <v>4.86226660013198E-2</v>
      </c>
      <c r="J79" s="4">
        <v>0.45661885009589398</v>
      </c>
      <c r="K79" s="4">
        <v>0.311172556898129</v>
      </c>
      <c r="L79" s="4">
        <v>9.3180979554665297E-2</v>
      </c>
      <c r="M79" s="4">
        <v>0.36249339926180402</v>
      </c>
      <c r="N79" s="2">
        <f t="shared" si="12"/>
        <v>9.3180979554665297E-2</v>
      </c>
      <c r="O79" s="2">
        <f t="shared" si="13"/>
        <v>1.2234657858104923</v>
      </c>
      <c r="P79" s="2">
        <f t="shared" si="14"/>
        <v>1.2234657858104923</v>
      </c>
      <c r="Q79" s="2">
        <f t="shared" si="15"/>
        <v>2.1037048548459999E-2</v>
      </c>
      <c r="R79" s="2">
        <f t="shared" si="16"/>
        <v>3.178442940115922E-2</v>
      </c>
      <c r="S79" s="2">
        <f t="shared" si="17"/>
        <v>2.9754144152005432E-2</v>
      </c>
    </row>
    <row r="80" spans="1:19" x14ac:dyDescent="0.3">
      <c r="A80" s="4" t="s">
        <v>28</v>
      </c>
      <c r="B80" s="4" t="s">
        <v>20</v>
      </c>
      <c r="C80" s="4" t="s">
        <v>15</v>
      </c>
      <c r="D80" s="4" t="s">
        <v>14</v>
      </c>
      <c r="E80" s="4">
        <v>4.8658995032310401E-2</v>
      </c>
      <c r="F80" s="4">
        <v>4.8615322411060299E-2</v>
      </c>
      <c r="G80" s="4">
        <v>2.62638719379901E-2</v>
      </c>
      <c r="H80" s="4">
        <v>4.8661927878856599E-2</v>
      </c>
      <c r="I80" s="4">
        <v>2.4887780696153598E-2</v>
      </c>
      <c r="J80" s="4">
        <v>0.211239010925698</v>
      </c>
      <c r="K80" s="4">
        <v>0.311172556898129</v>
      </c>
      <c r="L80" s="4">
        <v>0.15429914841435599</v>
      </c>
      <c r="M80" s="4">
        <v>9.3180979554665297E-2</v>
      </c>
      <c r="N80" s="2">
        <f t="shared" si="12"/>
        <v>9.3180979554665297E-2</v>
      </c>
      <c r="O80" s="2">
        <f t="shared" si="13"/>
        <v>0.76989169579284833</v>
      </c>
      <c r="P80" s="2">
        <f t="shared" si="14"/>
        <v>0.76989169579284833</v>
      </c>
      <c r="Q80" s="2">
        <f t="shared" si="15"/>
        <v>2.4887780696153598E-2</v>
      </c>
      <c r="R80" s="2">
        <f t="shared" si="16"/>
        <v>3.9417579591274197E-2</v>
      </c>
      <c r="S80" s="2">
        <f t="shared" si="17"/>
        <v>4.1179396460453599E-2</v>
      </c>
    </row>
    <row r="81" spans="1:19" x14ac:dyDescent="0.3">
      <c r="A81" s="4" t="s">
        <v>17</v>
      </c>
      <c r="B81" s="4" t="s">
        <v>22</v>
      </c>
      <c r="C81" s="4" t="s">
        <v>14</v>
      </c>
      <c r="D81" s="4" t="s">
        <v>8</v>
      </c>
      <c r="E81" s="4">
        <v>1.8139833807945201E-2</v>
      </c>
      <c r="F81" s="4">
        <v>1.7868294790387099E-2</v>
      </c>
      <c r="G81" s="4">
        <v>0.124264313280582</v>
      </c>
      <c r="H81" s="4">
        <v>2.67136793583631E-2</v>
      </c>
      <c r="I81" s="4">
        <v>1.4618431702256201E-2</v>
      </c>
      <c r="J81" s="4">
        <v>0.45661885009589398</v>
      </c>
      <c r="K81" s="4">
        <v>0.23618685450556701</v>
      </c>
      <c r="L81" s="4">
        <v>9.3180979554665297E-2</v>
      </c>
      <c r="M81" s="4">
        <v>0.77480318868283204</v>
      </c>
      <c r="N81" s="2">
        <f t="shared" si="12"/>
        <v>9.3180979554665297E-2</v>
      </c>
      <c r="O81" s="2">
        <f t="shared" si="13"/>
        <v>1.5607898728389582</v>
      </c>
      <c r="P81" s="2">
        <f t="shared" si="14"/>
        <v>1.5607898728389582</v>
      </c>
      <c r="Q81" s="2">
        <f t="shared" si="15"/>
        <v>1.4618431702256201E-2</v>
      </c>
      <c r="R81" s="2">
        <f t="shared" si="16"/>
        <v>4.0320910587906725E-2</v>
      </c>
      <c r="S81" s="2">
        <f t="shared" si="17"/>
        <v>2.0907269318898473E-2</v>
      </c>
    </row>
    <row r="82" spans="1:19" x14ac:dyDescent="0.3">
      <c r="A82" s="4" t="s">
        <v>1</v>
      </c>
      <c r="B82" s="4" t="s">
        <v>13</v>
      </c>
      <c r="C82" s="4" t="s">
        <v>14</v>
      </c>
      <c r="D82" s="4" t="s">
        <v>4</v>
      </c>
      <c r="E82" s="4">
        <v>1.9311713874340001E-2</v>
      </c>
      <c r="F82" s="4">
        <v>0.123125877976417</v>
      </c>
      <c r="G82" s="4">
        <v>1.6584898754954301E-2</v>
      </c>
      <c r="H82" s="4">
        <v>2.3786929100751801E-2</v>
      </c>
      <c r="I82" s="4">
        <v>2.7821294069290101E-2</v>
      </c>
      <c r="J82" s="4">
        <v>0.66040893986482696</v>
      </c>
      <c r="K82" s="4">
        <v>0.115973471956945</v>
      </c>
      <c r="L82" s="4">
        <v>9.3180979554665297E-2</v>
      </c>
      <c r="M82" s="4">
        <v>0.36249339926180402</v>
      </c>
      <c r="N82" s="2">
        <f t="shared" si="12"/>
        <v>9.3180979554665297E-2</v>
      </c>
      <c r="O82" s="2">
        <f t="shared" si="13"/>
        <v>1.2320567906382411</v>
      </c>
      <c r="P82" s="2">
        <f t="shared" si="14"/>
        <v>1.2320567906382411</v>
      </c>
      <c r="Q82" s="2">
        <f t="shared" si="15"/>
        <v>1.6584898754954301E-2</v>
      </c>
      <c r="R82" s="2">
        <f t="shared" si="16"/>
        <v>4.2126142755150642E-2</v>
      </c>
      <c r="S82" s="2">
        <f t="shared" si="17"/>
        <v>2.3639979014793967E-2</v>
      </c>
    </row>
    <row r="83" spans="1:19" x14ac:dyDescent="0.3">
      <c r="A83" s="4" t="s">
        <v>26</v>
      </c>
      <c r="B83" s="4" t="s">
        <v>22</v>
      </c>
      <c r="C83" s="4" t="s">
        <v>15</v>
      </c>
      <c r="D83" s="4" t="s">
        <v>14</v>
      </c>
      <c r="E83" s="4">
        <v>4.4178014695644301E-2</v>
      </c>
      <c r="F83" s="4">
        <v>4.5187682658433898E-2</v>
      </c>
      <c r="G83" s="4">
        <v>3.8238674476742701E-2</v>
      </c>
      <c r="H83" s="4">
        <v>3.9846972227096503E-2</v>
      </c>
      <c r="I83" s="4">
        <v>4.5683572888374303E-2</v>
      </c>
      <c r="J83" s="4">
        <v>0.44339170258481098</v>
      </c>
      <c r="K83" s="4">
        <v>0.23618685450556701</v>
      </c>
      <c r="L83" s="4">
        <v>0.15429914841435599</v>
      </c>
      <c r="M83" s="4">
        <v>9.3180979554665297E-2</v>
      </c>
      <c r="N83" s="2">
        <f t="shared" si="12"/>
        <v>9.3180979554665297E-2</v>
      </c>
      <c r="O83" s="2">
        <f t="shared" si="13"/>
        <v>0.92705868505939926</v>
      </c>
      <c r="P83" s="2">
        <f t="shared" si="14"/>
        <v>0.92705868505939926</v>
      </c>
      <c r="Q83" s="2">
        <f t="shared" si="15"/>
        <v>3.8238674476742701E-2</v>
      </c>
      <c r="R83" s="2">
        <f t="shared" si="16"/>
        <v>4.2626983389258341E-2</v>
      </c>
      <c r="S83" s="2">
        <f t="shared" si="17"/>
        <v>4.3070889860391565E-2</v>
      </c>
    </row>
    <row r="84" spans="1:19" x14ac:dyDescent="0.3">
      <c r="A84" s="4" t="s">
        <v>27</v>
      </c>
      <c r="B84" s="4" t="s">
        <v>22</v>
      </c>
      <c r="C84" s="4" t="s">
        <v>13</v>
      </c>
      <c r="D84" s="4" t="s">
        <v>14</v>
      </c>
      <c r="E84" s="4">
        <v>5.2653039246797498E-2</v>
      </c>
      <c r="F84" s="4">
        <v>4.8166668564081097E-2</v>
      </c>
      <c r="G84" s="4">
        <v>4.8008273988962097E-2</v>
      </c>
      <c r="H84" s="4">
        <v>5.6424434185028002E-2</v>
      </c>
      <c r="I84" s="4">
        <v>4.0954800099134402E-2</v>
      </c>
      <c r="J84" s="4">
        <v>0.34483845482185699</v>
      </c>
      <c r="K84" s="4">
        <v>0.23618685450556701</v>
      </c>
      <c r="L84" s="4">
        <v>0.115973471956945</v>
      </c>
      <c r="M84" s="4">
        <v>9.3180979554665297E-2</v>
      </c>
      <c r="N84" s="2">
        <f t="shared" si="12"/>
        <v>9.3180979554665297E-2</v>
      </c>
      <c r="O84" s="2">
        <f t="shared" si="13"/>
        <v>0.7901797608390343</v>
      </c>
      <c r="P84" s="2">
        <f t="shared" si="14"/>
        <v>0.7901797608390343</v>
      </c>
      <c r="Q84" s="2">
        <f t="shared" si="15"/>
        <v>4.0954800099134402E-2</v>
      </c>
      <c r="R84" s="2">
        <f t="shared" si="16"/>
        <v>4.9241443216800622E-2</v>
      </c>
      <c r="S84" s="2">
        <f t="shared" si="17"/>
        <v>4.9609327266613566E-2</v>
      </c>
    </row>
    <row r="85" spans="1:19" x14ac:dyDescent="0.3">
      <c r="A85" s="4" t="s">
        <v>28</v>
      </c>
      <c r="B85" s="4" t="s">
        <v>21</v>
      </c>
      <c r="C85" s="4" t="s">
        <v>13</v>
      </c>
      <c r="D85" s="4" t="s">
        <v>14</v>
      </c>
      <c r="E85" s="4">
        <v>7.4486271664500198E-2</v>
      </c>
      <c r="F85" s="4">
        <v>0.13509981393814</v>
      </c>
      <c r="G85" s="4">
        <v>3.4089271426200801E-2</v>
      </c>
      <c r="H85" s="4">
        <v>4.8101216554641703E-2</v>
      </c>
      <c r="I85" s="4">
        <v>3.86693716049194E-2</v>
      </c>
      <c r="J85" s="4">
        <v>0.211239010925698</v>
      </c>
      <c r="K85" s="4">
        <v>0.19618148798065799</v>
      </c>
      <c r="L85" s="4">
        <v>0.115973471956945</v>
      </c>
      <c r="M85" s="4">
        <v>9.3180979554665297E-2</v>
      </c>
      <c r="N85" s="2">
        <f t="shared" si="12"/>
        <v>9.3180979554665297E-2</v>
      </c>
      <c r="O85" s="2">
        <f t="shared" si="13"/>
        <v>0.61657495041796628</v>
      </c>
      <c r="P85" s="2">
        <f t="shared" si="14"/>
        <v>0.61657495041796628</v>
      </c>
      <c r="Q85" s="2">
        <f t="shared" si="15"/>
        <v>3.4089271426200801E-2</v>
      </c>
      <c r="R85" s="2">
        <f t="shared" si="16"/>
        <v>6.6089189037680421E-2</v>
      </c>
      <c r="S85" s="2">
        <f t="shared" si="17"/>
        <v>5.3752286608020443E-2</v>
      </c>
    </row>
    <row r="86" spans="1:19" x14ac:dyDescent="0.3">
      <c r="A86" s="4" t="s">
        <v>17</v>
      </c>
      <c r="B86" s="4" t="s">
        <v>20</v>
      </c>
      <c r="C86" s="4" t="s">
        <v>11</v>
      </c>
      <c r="D86" s="4" t="s">
        <v>7</v>
      </c>
      <c r="E86" s="4">
        <v>1.65324518084526E-2</v>
      </c>
      <c r="F86" s="4">
        <v>3.2930924147367403E-2</v>
      </c>
      <c r="G86" s="4">
        <v>2.0490031540393801E-2</v>
      </c>
      <c r="H86" s="4">
        <v>2.2939883172511999E-2</v>
      </c>
      <c r="I86" s="4">
        <v>3.7365242242813103E-2</v>
      </c>
      <c r="J86" s="4">
        <v>0.45661885009589398</v>
      </c>
      <c r="K86" s="4">
        <v>0.311172556898129</v>
      </c>
      <c r="L86" s="4">
        <v>0.10910851245905299</v>
      </c>
      <c r="M86" s="4">
        <v>0.69774607612664197</v>
      </c>
      <c r="N86" s="2">
        <f t="shared" si="12"/>
        <v>0.10910851245905299</v>
      </c>
      <c r="O86" s="2">
        <f t="shared" si="13"/>
        <v>1.5746459955797181</v>
      </c>
      <c r="P86" s="2">
        <f t="shared" si="14"/>
        <v>1.5746459955797181</v>
      </c>
      <c r="Q86" s="2">
        <f t="shared" si="15"/>
        <v>1.65324518084526E-2</v>
      </c>
      <c r="R86" s="2">
        <f t="shared" si="16"/>
        <v>2.6051706582307783E-2</v>
      </c>
      <c r="S86" s="2">
        <f t="shared" si="17"/>
        <v>2.5453612953424399E-2</v>
      </c>
    </row>
    <row r="87" spans="1:19" x14ac:dyDescent="0.3">
      <c r="A87" s="4" t="s">
        <v>17</v>
      </c>
      <c r="B87" s="4" t="s">
        <v>22</v>
      </c>
      <c r="C87" s="4" t="s">
        <v>11</v>
      </c>
      <c r="D87" s="4" t="s">
        <v>3</v>
      </c>
      <c r="E87" s="4">
        <v>3.0398731157183601E-2</v>
      </c>
      <c r="F87" s="4">
        <v>3.7218868881464001E-2</v>
      </c>
      <c r="G87" s="4">
        <v>2.4070092290639802E-2</v>
      </c>
      <c r="H87" s="4">
        <v>2.6952473968267401E-2</v>
      </c>
      <c r="I87" s="4">
        <v>4.1975010782480199E-2</v>
      </c>
      <c r="J87" s="4">
        <v>0.45661885009589398</v>
      </c>
      <c r="K87" s="4">
        <v>0.23618685450556701</v>
      </c>
      <c r="L87" s="4">
        <v>0.10910851245905299</v>
      </c>
      <c r="M87" s="4">
        <v>0.93959082397753502</v>
      </c>
      <c r="N87" s="2">
        <f t="shared" si="12"/>
        <v>0.10910851245905299</v>
      </c>
      <c r="O87" s="2">
        <f t="shared" si="13"/>
        <v>1.741505041038049</v>
      </c>
      <c r="P87" s="2">
        <f t="shared" si="14"/>
        <v>1.741505041038049</v>
      </c>
      <c r="Q87" s="2">
        <f t="shared" si="15"/>
        <v>2.4070092290639802E-2</v>
      </c>
      <c r="R87" s="2">
        <f t="shared" si="16"/>
        <v>3.2123035416007001E-2</v>
      </c>
      <c r="S87" s="2">
        <f t="shared" si="17"/>
        <v>3.1523358002304998E-2</v>
      </c>
    </row>
    <row r="88" spans="1:19" x14ac:dyDescent="0.3">
      <c r="A88" s="4" t="s">
        <v>17</v>
      </c>
      <c r="B88" s="4" t="s">
        <v>19</v>
      </c>
      <c r="C88" s="4" t="s">
        <v>11</v>
      </c>
      <c r="D88" s="4" t="s">
        <v>6</v>
      </c>
      <c r="E88" s="4">
        <v>1.5876855701208101E-2</v>
      </c>
      <c r="F88" s="4">
        <v>4.8820018768310498E-2</v>
      </c>
      <c r="G88" s="4">
        <v>6.2652954347431594E-2</v>
      </c>
      <c r="H88" s="4">
        <v>2.39449490606784E-2</v>
      </c>
      <c r="I88" s="4">
        <v>2.6848057545721501E-2</v>
      </c>
      <c r="J88" s="4">
        <v>0.45661885009589398</v>
      </c>
      <c r="K88" s="4">
        <v>0.28867643090825301</v>
      </c>
      <c r="L88" s="4">
        <v>0.10910851245905299</v>
      </c>
      <c r="M88" s="4">
        <v>0.63060801230386099</v>
      </c>
      <c r="N88" s="2">
        <f t="shared" si="12"/>
        <v>0.10910851245905299</v>
      </c>
      <c r="O88" s="2">
        <f t="shared" si="13"/>
        <v>1.4850118057670609</v>
      </c>
      <c r="P88" s="2">
        <f t="shared" si="14"/>
        <v>1.4850118057670609</v>
      </c>
      <c r="Q88" s="2">
        <f t="shared" si="15"/>
        <v>1.5876855701208101E-2</v>
      </c>
      <c r="R88" s="2">
        <f t="shared" si="16"/>
        <v>3.5628567084670021E-2</v>
      </c>
      <c r="S88" s="2">
        <f t="shared" si="17"/>
        <v>3.3204341791570141E-2</v>
      </c>
    </row>
    <row r="89" spans="1:19" x14ac:dyDescent="0.3">
      <c r="A89" s="4" t="s">
        <v>28</v>
      </c>
      <c r="B89" s="4" t="s">
        <v>19</v>
      </c>
      <c r="C89" s="4" t="s">
        <v>13</v>
      </c>
      <c r="D89" s="4" t="s">
        <v>11</v>
      </c>
      <c r="E89" s="4">
        <v>3.5246590077876998E-2</v>
      </c>
      <c r="F89" s="4">
        <v>4.51532450318336E-2</v>
      </c>
      <c r="G89" s="4">
        <v>3.70531755685806E-2</v>
      </c>
      <c r="H89" s="4">
        <v>4.6799895167350697E-2</v>
      </c>
      <c r="I89" s="4">
        <v>3.7720487415790503E-2</v>
      </c>
      <c r="J89" s="4">
        <v>0.211239010925698</v>
      </c>
      <c r="K89" s="4">
        <v>0.28867643090825301</v>
      </c>
      <c r="L89" s="4">
        <v>0.115973471956945</v>
      </c>
      <c r="M89" s="4">
        <v>0.10910851245905299</v>
      </c>
      <c r="N89" s="2">
        <f t="shared" si="12"/>
        <v>0.10910851245905299</v>
      </c>
      <c r="O89" s="2">
        <f t="shared" si="13"/>
        <v>0.7249974262499489</v>
      </c>
      <c r="P89" s="2">
        <f t="shared" si="14"/>
        <v>0.7249974262499489</v>
      </c>
      <c r="Q89" s="2">
        <f t="shared" si="15"/>
        <v>3.5246590077876998E-2</v>
      </c>
      <c r="R89" s="2">
        <f t="shared" si="16"/>
        <v>4.0394678652286478E-2</v>
      </c>
      <c r="S89" s="2">
        <f t="shared" si="17"/>
        <v>3.997563600540157E-2</v>
      </c>
    </row>
    <row r="90" spans="1:19" x14ac:dyDescent="0.3">
      <c r="A90" s="4" t="s">
        <v>25</v>
      </c>
      <c r="B90" s="4" t="s">
        <v>22</v>
      </c>
      <c r="C90" s="4" t="s">
        <v>13</v>
      </c>
      <c r="D90" s="4" t="s">
        <v>11</v>
      </c>
      <c r="E90" s="4">
        <v>3.5541522800922397E-2</v>
      </c>
      <c r="F90" s="4">
        <v>3.7065845429897298E-2</v>
      </c>
      <c r="G90" s="4">
        <v>2.9932390227913799E-2</v>
      </c>
      <c r="H90" s="4">
        <v>7.8915285766124693E-2</v>
      </c>
      <c r="I90" s="4">
        <v>6.4236967712640702E-2</v>
      </c>
      <c r="J90" s="4">
        <v>0.40452430961547398</v>
      </c>
      <c r="K90" s="4">
        <v>0.23618685450556701</v>
      </c>
      <c r="L90" s="4">
        <v>0.115973471956945</v>
      </c>
      <c r="M90" s="4">
        <v>0.10910851245905299</v>
      </c>
      <c r="N90" s="2">
        <f t="shared" si="12"/>
        <v>0.10910851245905299</v>
      </c>
      <c r="O90" s="2">
        <f t="shared" si="13"/>
        <v>0.86579314853703893</v>
      </c>
      <c r="P90" s="2">
        <f t="shared" si="14"/>
        <v>0.86579314853703893</v>
      </c>
      <c r="Q90" s="2">
        <f t="shared" si="15"/>
        <v>2.9932390227913799E-2</v>
      </c>
      <c r="R90" s="2">
        <f t="shared" si="16"/>
        <v>4.913840238749978E-2</v>
      </c>
      <c r="S90" s="2">
        <f t="shared" si="17"/>
        <v>4.5614778647820133E-2</v>
      </c>
    </row>
    <row r="91" spans="1:19" x14ac:dyDescent="0.3">
      <c r="A91" s="4" t="s">
        <v>1</v>
      </c>
      <c r="B91" s="4" t="s">
        <v>13</v>
      </c>
      <c r="C91" s="4" t="s">
        <v>11</v>
      </c>
      <c r="D91" s="4" t="s">
        <v>7</v>
      </c>
      <c r="E91" s="4">
        <v>2.7360171377658799E-2</v>
      </c>
      <c r="F91" s="4">
        <v>3.5763993412256202E-2</v>
      </c>
      <c r="G91" s="4">
        <v>3.5819127708673397E-2</v>
      </c>
      <c r="H91" s="4">
        <v>3.8070886880159298E-2</v>
      </c>
      <c r="I91" s="4">
        <v>0.13633799910545299</v>
      </c>
      <c r="J91" s="4">
        <v>0.66040893986482696</v>
      </c>
      <c r="K91" s="4">
        <v>0.115973471956945</v>
      </c>
      <c r="L91" s="4">
        <v>0.10910851245905299</v>
      </c>
      <c r="M91" s="4">
        <v>0.69774607612664197</v>
      </c>
      <c r="N91" s="2">
        <f t="shared" si="12"/>
        <v>0.10910851245905299</v>
      </c>
      <c r="O91" s="2">
        <f t="shared" si="13"/>
        <v>1.583237000407467</v>
      </c>
      <c r="P91" s="2">
        <f t="shared" si="14"/>
        <v>1.583237000407467</v>
      </c>
      <c r="Q91" s="2">
        <f t="shared" si="15"/>
        <v>2.7360171377658799E-2</v>
      </c>
      <c r="R91" s="2">
        <f t="shared" si="16"/>
        <v>5.4670435696840138E-2</v>
      </c>
      <c r="S91" s="2">
        <f t="shared" si="17"/>
        <v>3.6551336000362956E-2</v>
      </c>
    </row>
    <row r="92" spans="1:19" x14ac:dyDescent="0.3">
      <c r="A92" s="4" t="s">
        <v>1</v>
      </c>
      <c r="B92" s="4" t="s">
        <v>13</v>
      </c>
      <c r="C92" s="4" t="s">
        <v>12</v>
      </c>
      <c r="D92" s="4" t="s">
        <v>5</v>
      </c>
      <c r="E92" s="4">
        <v>1.7894024401903099E-2</v>
      </c>
      <c r="F92" s="4">
        <v>3.9874754995107599E-2</v>
      </c>
      <c r="G92" s="4">
        <v>3.7810862958431203E-2</v>
      </c>
      <c r="H92" s="4">
        <v>3.9544238224625501E-2</v>
      </c>
      <c r="I92" s="4">
        <v>1.8159430921077701E-2</v>
      </c>
      <c r="J92" s="4">
        <v>0.66040893986482696</v>
      </c>
      <c r="K92" s="4">
        <v>0.115973471956945</v>
      </c>
      <c r="L92" s="4">
        <v>0.11710808008718999</v>
      </c>
      <c r="M92" s="4">
        <v>0.61213057637116297</v>
      </c>
      <c r="N92" s="2">
        <f t="shared" si="12"/>
        <v>0.115973471956945</v>
      </c>
      <c r="O92" s="2">
        <f t="shared" si="13"/>
        <v>1.5056210682801248</v>
      </c>
      <c r="P92" s="2">
        <f t="shared" si="14"/>
        <v>1.5056210682801248</v>
      </c>
      <c r="Q92" s="2">
        <f t="shared" si="15"/>
        <v>1.7894024401903099E-2</v>
      </c>
      <c r="R92" s="2">
        <f t="shared" si="16"/>
        <v>3.0656662300229016E-2</v>
      </c>
      <c r="S92" s="2">
        <f t="shared" si="17"/>
        <v>3.1838177368044791E-2</v>
      </c>
    </row>
    <row r="93" spans="1:19" x14ac:dyDescent="0.3">
      <c r="A93" s="4" t="s">
        <v>27</v>
      </c>
      <c r="B93" s="4" t="s">
        <v>19</v>
      </c>
      <c r="C93" s="4" t="s">
        <v>13</v>
      </c>
      <c r="D93" s="4" t="s">
        <v>12</v>
      </c>
      <c r="E93" s="4">
        <v>4.9338613152503902E-2</v>
      </c>
      <c r="F93" s="4">
        <v>2.7920439243316601E-2</v>
      </c>
      <c r="G93" s="4">
        <v>2.9188845455646501E-2</v>
      </c>
      <c r="H93" s="4">
        <v>2.5618085712194399E-2</v>
      </c>
      <c r="I93" s="4">
        <v>4.9988319277763302E-2</v>
      </c>
      <c r="J93" s="4">
        <v>0.34483845482185699</v>
      </c>
      <c r="K93" s="4">
        <v>0.28867643090825301</v>
      </c>
      <c r="L93" s="4">
        <v>0.115973471956945</v>
      </c>
      <c r="M93" s="4">
        <v>0.11710808008718999</v>
      </c>
      <c r="N93" s="2">
        <f t="shared" si="12"/>
        <v>0.115973471956945</v>
      </c>
      <c r="O93" s="2">
        <f t="shared" si="13"/>
        <v>0.866596437774245</v>
      </c>
      <c r="P93" s="2">
        <f t="shared" si="14"/>
        <v>0.866596437774245</v>
      </c>
      <c r="Q93" s="2">
        <f t="shared" si="15"/>
        <v>2.5618085712194399E-2</v>
      </c>
      <c r="R93" s="2">
        <f t="shared" si="16"/>
        <v>3.6410860568284943E-2</v>
      </c>
      <c r="S93" s="2">
        <f t="shared" si="17"/>
        <v>3.5482632617155667E-2</v>
      </c>
    </row>
    <row r="94" spans="1:19" x14ac:dyDescent="0.3">
      <c r="A94" s="4" t="s">
        <v>25</v>
      </c>
      <c r="B94" s="4" t="s">
        <v>21</v>
      </c>
      <c r="C94" s="4" t="s">
        <v>13</v>
      </c>
      <c r="D94" s="4" t="s">
        <v>12</v>
      </c>
      <c r="E94" s="4">
        <v>2.9345718473196E-2</v>
      </c>
      <c r="F94" s="4">
        <v>3.7576187849044797E-2</v>
      </c>
      <c r="G94" s="4">
        <v>4.5445195436477598E-2</v>
      </c>
      <c r="H94" s="4">
        <v>3.3196979910135198E-2</v>
      </c>
      <c r="I94" s="4">
        <v>0.180004802644252</v>
      </c>
      <c r="J94" s="4">
        <v>0.40452430961547398</v>
      </c>
      <c r="K94" s="4">
        <v>0.19618148798065799</v>
      </c>
      <c r="L94" s="4">
        <v>0.115973471956945</v>
      </c>
      <c r="M94" s="4">
        <v>0.11710808008718999</v>
      </c>
      <c r="N94" s="2">
        <f t="shared" si="12"/>
        <v>0.115973471956945</v>
      </c>
      <c r="O94" s="2">
        <f t="shared" si="13"/>
        <v>0.83378734964026691</v>
      </c>
      <c r="P94" s="2">
        <f t="shared" si="14"/>
        <v>0.83378734964026691</v>
      </c>
      <c r="Q94" s="2">
        <f t="shared" si="15"/>
        <v>2.9345718473196E-2</v>
      </c>
      <c r="R94" s="2">
        <f t="shared" si="16"/>
        <v>6.5113776862621126E-2</v>
      </c>
      <c r="S94" s="2">
        <f t="shared" si="17"/>
        <v>3.8739454398552531E-2</v>
      </c>
    </row>
    <row r="95" spans="1:19" x14ac:dyDescent="0.3">
      <c r="A95" s="4" t="s">
        <v>1</v>
      </c>
      <c r="B95" s="4" t="s">
        <v>15</v>
      </c>
      <c r="C95" s="4" t="s">
        <v>12</v>
      </c>
      <c r="D95" s="4" t="s">
        <v>3</v>
      </c>
      <c r="E95" s="4">
        <v>2.9497322589158999E-2</v>
      </c>
      <c r="F95" s="4">
        <v>1.55656598508358E-2</v>
      </c>
      <c r="G95" s="4">
        <v>1.7815358787775001E-2</v>
      </c>
      <c r="H95" s="4">
        <v>4.1690176576375901E-2</v>
      </c>
      <c r="I95" s="4">
        <v>2.4163257628679199E-2</v>
      </c>
      <c r="J95" s="4">
        <v>0.66040893986482696</v>
      </c>
      <c r="K95" s="4">
        <v>0.15429914841435599</v>
      </c>
      <c r="L95" s="4">
        <v>0.11710808008718999</v>
      </c>
      <c r="M95" s="4">
        <v>0.93959082397753502</v>
      </c>
      <c r="N95" s="2">
        <f t="shared" si="12"/>
        <v>0.11710808008718999</v>
      </c>
      <c r="O95" s="2">
        <f t="shared" si="13"/>
        <v>1.8714069923439078</v>
      </c>
      <c r="P95" s="2">
        <f t="shared" si="14"/>
        <v>1.8714069923439078</v>
      </c>
      <c r="Q95" s="2">
        <f t="shared" si="15"/>
        <v>1.55656598508358E-2</v>
      </c>
      <c r="R95" s="2">
        <f t="shared" si="16"/>
        <v>2.5746355086564983E-2</v>
      </c>
      <c r="S95" s="2">
        <f t="shared" si="17"/>
        <v>2.382531300187107E-2</v>
      </c>
    </row>
    <row r="96" spans="1:19" x14ac:dyDescent="0.3">
      <c r="A96" s="4" t="s">
        <v>17</v>
      </c>
      <c r="B96" s="4" t="s">
        <v>21</v>
      </c>
      <c r="C96" s="4" t="s">
        <v>12</v>
      </c>
      <c r="D96" s="4" t="s">
        <v>3</v>
      </c>
      <c r="E96" s="4">
        <v>3.4100100398063597E-2</v>
      </c>
      <c r="F96" s="4">
        <v>2.8153752684593199E-2</v>
      </c>
      <c r="G96" s="4">
        <v>1.7410902902483899E-2</v>
      </c>
      <c r="H96" s="4">
        <v>3.04139955341815E-2</v>
      </c>
      <c r="I96" s="4">
        <v>3.7067504525184598E-2</v>
      </c>
      <c r="J96" s="4">
        <v>0.45661885009589398</v>
      </c>
      <c r="K96" s="4">
        <v>0.19618148798065799</v>
      </c>
      <c r="L96" s="4">
        <v>0.11710808008718999</v>
      </c>
      <c r="M96" s="4">
        <v>0.93959082397753502</v>
      </c>
      <c r="N96" s="2">
        <f t="shared" si="12"/>
        <v>0.11710808008718999</v>
      </c>
      <c r="O96" s="2">
        <f t="shared" si="13"/>
        <v>1.7094992421412769</v>
      </c>
      <c r="P96" s="2">
        <f t="shared" si="14"/>
        <v>1.7094992421412769</v>
      </c>
      <c r="Q96" s="2">
        <f t="shared" si="15"/>
        <v>1.7410902902483899E-2</v>
      </c>
      <c r="R96" s="2">
        <f t="shared" si="16"/>
        <v>2.9429251208901358E-2</v>
      </c>
      <c r="S96" s="2">
        <f t="shared" si="17"/>
        <v>3.0889282872279433E-2</v>
      </c>
    </row>
    <row r="97" spans="1:19" x14ac:dyDescent="0.3">
      <c r="A97" s="4" t="s">
        <v>25</v>
      </c>
      <c r="B97" s="4" t="s">
        <v>20</v>
      </c>
      <c r="C97" s="4" t="s">
        <v>15</v>
      </c>
      <c r="D97" s="4" t="s">
        <v>12</v>
      </c>
      <c r="E97" s="4">
        <v>4.5422725379466997E-2</v>
      </c>
      <c r="F97" s="4">
        <v>2.19034897536039E-2</v>
      </c>
      <c r="G97" s="4">
        <v>4.2379855960607497E-2</v>
      </c>
      <c r="H97" s="4">
        <v>2.29491398483514E-2</v>
      </c>
      <c r="I97" s="4">
        <v>2.06747725605964E-2</v>
      </c>
      <c r="J97" s="4">
        <v>0.40452430961547398</v>
      </c>
      <c r="K97" s="4">
        <v>0.311172556898129</v>
      </c>
      <c r="L97" s="4">
        <v>0.15429914841435599</v>
      </c>
      <c r="M97" s="4">
        <v>0.11710808008718999</v>
      </c>
      <c r="N97" s="2">
        <f t="shared" ref="N97:N106" si="18">MIN(J97:M97)</f>
        <v>0.11710808008718999</v>
      </c>
      <c r="O97" s="2">
        <f t="shared" ref="O97:O106" si="19">SUM(J97:M97)</f>
        <v>0.98710409501514895</v>
      </c>
      <c r="P97" s="2">
        <f t="shared" ref="P97:P106" si="20">ABS(J97)+ABS(K97)+ABS(L97)+ABS(M97)</f>
        <v>0.98710409501514895</v>
      </c>
      <c r="Q97" s="2">
        <f t="shared" ref="Q97:Q106" si="21">MIN(E97:I97)</f>
        <v>2.06747725605964E-2</v>
      </c>
      <c r="R97" s="2">
        <f t="shared" ref="R97:R106" si="22">AVERAGE(E97:I97)</f>
        <v>3.0665996700525239E-2</v>
      </c>
      <c r="S97" s="2">
        <f t="shared" ref="S97:S106" si="23">(SUM(E97:I97)-MIN(E97:I97)-MAX(E97:I97))/3</f>
        <v>2.9077495187520928E-2</v>
      </c>
    </row>
    <row r="98" spans="1:19" x14ac:dyDescent="0.3">
      <c r="A98" s="4" t="s">
        <v>26</v>
      </c>
      <c r="B98" s="4" t="s">
        <v>19</v>
      </c>
      <c r="C98" s="4" t="s">
        <v>15</v>
      </c>
      <c r="D98" s="4" t="s">
        <v>12</v>
      </c>
      <c r="E98" s="4">
        <v>7.3093124330043793E-2</v>
      </c>
      <c r="F98" s="4">
        <v>4.0552259981632199E-2</v>
      </c>
      <c r="G98" s="4">
        <v>1.7707058265805199E-2</v>
      </c>
      <c r="H98" s="4">
        <v>1.7673408538103098E-2</v>
      </c>
      <c r="I98" s="4">
        <v>2.58108356595039E-2</v>
      </c>
      <c r="J98" s="4">
        <v>0.44339170258481098</v>
      </c>
      <c r="K98" s="4">
        <v>0.28867643090825301</v>
      </c>
      <c r="L98" s="4">
        <v>0.15429914841435599</v>
      </c>
      <c r="M98" s="4">
        <v>0.11710808008718999</v>
      </c>
      <c r="N98" s="2">
        <f t="shared" si="18"/>
        <v>0.11710808008718999</v>
      </c>
      <c r="O98" s="2">
        <f t="shared" si="19"/>
        <v>1.00347536199461</v>
      </c>
      <c r="P98" s="2">
        <f t="shared" si="20"/>
        <v>1.00347536199461</v>
      </c>
      <c r="Q98" s="2">
        <f t="shared" si="21"/>
        <v>1.7673408538103098E-2</v>
      </c>
      <c r="R98" s="2">
        <f t="shared" si="22"/>
        <v>3.4967337355017634E-2</v>
      </c>
      <c r="S98" s="2">
        <f t="shared" si="23"/>
        <v>2.8023384635647099E-2</v>
      </c>
    </row>
    <row r="99" spans="1:19" x14ac:dyDescent="0.3">
      <c r="A99" s="4" t="s">
        <v>17</v>
      </c>
      <c r="B99" s="4" t="s">
        <v>19</v>
      </c>
      <c r="C99" s="4" t="s">
        <v>12</v>
      </c>
      <c r="D99" s="4" t="s">
        <v>8</v>
      </c>
      <c r="E99" s="4">
        <v>3.3462916463613497E-2</v>
      </c>
      <c r="F99" s="4">
        <v>4.2347264885902403E-2</v>
      </c>
      <c r="G99" s="4">
        <v>1.61334718763828E-2</v>
      </c>
      <c r="H99" s="4">
        <v>7.37544304132461E-2</v>
      </c>
      <c r="I99" s="4">
        <v>2.92772502452135E-2</v>
      </c>
      <c r="J99" s="4">
        <v>0.45661885009589398</v>
      </c>
      <c r="K99" s="4">
        <v>0.28867643090825301</v>
      </c>
      <c r="L99" s="4">
        <v>0.11710808008718999</v>
      </c>
      <c r="M99" s="4">
        <v>0.77480318868283204</v>
      </c>
      <c r="N99" s="2">
        <f t="shared" si="18"/>
        <v>0.11710808008718999</v>
      </c>
      <c r="O99" s="2">
        <f t="shared" si="19"/>
        <v>1.637206549774169</v>
      </c>
      <c r="P99" s="2">
        <f t="shared" si="20"/>
        <v>1.637206549774169</v>
      </c>
      <c r="Q99" s="2">
        <f t="shared" si="21"/>
        <v>1.61334718763828E-2</v>
      </c>
      <c r="R99" s="2">
        <f t="shared" si="22"/>
        <v>3.8995066776871659E-2</v>
      </c>
      <c r="S99" s="2">
        <f t="shared" si="23"/>
        <v>3.5029143864909788E-2</v>
      </c>
    </row>
    <row r="100" spans="1:19" x14ac:dyDescent="0.3">
      <c r="A100" s="4" t="s">
        <v>17</v>
      </c>
      <c r="B100" s="4" t="s">
        <v>20</v>
      </c>
      <c r="C100" s="4" t="s">
        <v>12</v>
      </c>
      <c r="D100" s="4" t="s">
        <v>5</v>
      </c>
      <c r="E100" s="4">
        <v>2.3990146890282601E-2</v>
      </c>
      <c r="F100" s="4">
        <v>2.94840295612812E-2</v>
      </c>
      <c r="G100" s="4">
        <v>3.07105404883623E-2</v>
      </c>
      <c r="H100" s="4">
        <v>5.8890850991010602E-2</v>
      </c>
      <c r="I100" s="4">
        <v>7.4054259061813302E-2</v>
      </c>
      <c r="J100" s="4">
        <v>0.45661885009589398</v>
      </c>
      <c r="K100" s="4">
        <v>0.311172556898129</v>
      </c>
      <c r="L100" s="4">
        <v>0.11710808008718999</v>
      </c>
      <c r="M100" s="4">
        <v>0.61213057637116297</v>
      </c>
      <c r="N100" s="2">
        <f t="shared" si="18"/>
        <v>0.11710808008718999</v>
      </c>
      <c r="O100" s="2">
        <f t="shared" si="19"/>
        <v>1.4970300634523759</v>
      </c>
      <c r="P100" s="2">
        <f t="shared" si="20"/>
        <v>1.4970300634523759</v>
      </c>
      <c r="Q100" s="2">
        <f t="shared" si="21"/>
        <v>2.3990146890282601E-2</v>
      </c>
      <c r="R100" s="2">
        <f t="shared" si="22"/>
        <v>4.3425965398550002E-2</v>
      </c>
      <c r="S100" s="2">
        <f t="shared" si="23"/>
        <v>3.9695140346884698E-2</v>
      </c>
    </row>
    <row r="101" spans="1:19" x14ac:dyDescent="0.3">
      <c r="A101" s="4" t="s">
        <v>17</v>
      </c>
      <c r="B101" s="4" t="s">
        <v>19</v>
      </c>
      <c r="C101" s="4" t="s">
        <v>10</v>
      </c>
      <c r="D101" s="4" t="s">
        <v>4</v>
      </c>
      <c r="E101" s="4">
        <v>2.6149349138140598E-2</v>
      </c>
      <c r="F101" s="4">
        <v>2.7279421687126101E-2</v>
      </c>
      <c r="G101" s="4">
        <v>2.6887350603938098E-2</v>
      </c>
      <c r="H101" s="4">
        <v>2.3652265965938502E-2</v>
      </c>
      <c r="I101" s="4">
        <v>2.97150784730911E-2</v>
      </c>
      <c r="J101" s="4">
        <v>0.45661885009589398</v>
      </c>
      <c r="K101" s="4">
        <v>0.28867643090825301</v>
      </c>
      <c r="L101" s="4">
        <v>0.11833176042660901</v>
      </c>
      <c r="M101" s="4">
        <v>0.36249339926180402</v>
      </c>
      <c r="N101" s="2">
        <f t="shared" si="18"/>
        <v>0.11833176042660901</v>
      </c>
      <c r="O101" s="2">
        <f t="shared" si="19"/>
        <v>1.2261204406925601</v>
      </c>
      <c r="P101" s="2">
        <f t="shared" si="20"/>
        <v>1.2261204406925601</v>
      </c>
      <c r="Q101" s="2">
        <f t="shared" si="21"/>
        <v>2.3652265965938502E-2</v>
      </c>
      <c r="R101" s="2">
        <f t="shared" si="22"/>
        <v>2.673669317364688E-2</v>
      </c>
      <c r="S101" s="2">
        <f t="shared" si="23"/>
        <v>2.6772040476401599E-2</v>
      </c>
    </row>
    <row r="102" spans="1:19" x14ac:dyDescent="0.3">
      <c r="A102" s="4" t="s">
        <v>17</v>
      </c>
      <c r="B102" s="4" t="s">
        <v>22</v>
      </c>
      <c r="C102" s="4" t="s">
        <v>10</v>
      </c>
      <c r="D102" s="4" t="s">
        <v>5</v>
      </c>
      <c r="E102" s="4">
        <v>6.0091043859720202E-2</v>
      </c>
      <c r="F102" s="4">
        <v>3.15094593167305E-2</v>
      </c>
      <c r="G102" s="4">
        <v>3.2549603432416897E-2</v>
      </c>
      <c r="H102" s="4">
        <v>1.3143276199698401E-2</v>
      </c>
      <c r="I102" s="4">
        <v>1.90739044547081E-2</v>
      </c>
      <c r="J102" s="4">
        <v>0.45661885009589398</v>
      </c>
      <c r="K102" s="4">
        <v>0.23618685450556701</v>
      </c>
      <c r="L102" s="4">
        <v>0.11833176042660901</v>
      </c>
      <c r="M102" s="4">
        <v>0.61213057637116297</v>
      </c>
      <c r="N102" s="2">
        <f t="shared" si="18"/>
        <v>0.11833176042660901</v>
      </c>
      <c r="O102" s="2">
        <f t="shared" si="19"/>
        <v>1.4232680413992329</v>
      </c>
      <c r="P102" s="2">
        <f t="shared" si="20"/>
        <v>1.4232680413992329</v>
      </c>
      <c r="Q102" s="2">
        <f t="shared" si="21"/>
        <v>1.3143276199698401E-2</v>
      </c>
      <c r="R102" s="2">
        <f t="shared" si="22"/>
        <v>3.1273457452654821E-2</v>
      </c>
      <c r="S102" s="2">
        <f t="shared" si="23"/>
        <v>2.771098906795184E-2</v>
      </c>
    </row>
    <row r="103" spans="1:19" x14ac:dyDescent="0.3">
      <c r="A103" s="4" t="s">
        <v>17</v>
      </c>
      <c r="B103" s="4" t="s">
        <v>21</v>
      </c>
      <c r="C103" s="4" t="s">
        <v>10</v>
      </c>
      <c r="D103" s="4" t="s">
        <v>7</v>
      </c>
      <c r="E103" s="4">
        <v>3.9092870056629099E-2</v>
      </c>
      <c r="F103" s="4">
        <v>3.0028852000832499E-2</v>
      </c>
      <c r="G103" s="4">
        <v>5.2037757039070098E-2</v>
      </c>
      <c r="H103" s="4">
        <v>3.20163042843341E-2</v>
      </c>
      <c r="I103" s="4">
        <v>3.0278740823268799E-2</v>
      </c>
      <c r="J103" s="4">
        <v>0.45661885009589398</v>
      </c>
      <c r="K103" s="4">
        <v>0.19618148798065799</v>
      </c>
      <c r="L103" s="4">
        <v>0.11833176042660901</v>
      </c>
      <c r="M103" s="4">
        <v>0.69774607612664197</v>
      </c>
      <c r="N103" s="2">
        <f t="shared" si="18"/>
        <v>0.11833176042660901</v>
      </c>
      <c r="O103" s="2">
        <f t="shared" si="19"/>
        <v>1.4688781746298027</v>
      </c>
      <c r="P103" s="2">
        <f t="shared" si="20"/>
        <v>1.4688781746298027</v>
      </c>
      <c r="Q103" s="2">
        <f t="shared" si="21"/>
        <v>3.0028852000832499E-2</v>
      </c>
      <c r="R103" s="2">
        <f t="shared" si="22"/>
        <v>3.6690904840826918E-2</v>
      </c>
      <c r="S103" s="2">
        <f t="shared" si="23"/>
        <v>3.3795971721410668E-2</v>
      </c>
    </row>
    <row r="104" spans="1:19" x14ac:dyDescent="0.3">
      <c r="A104" s="4" t="s">
        <v>28</v>
      </c>
      <c r="B104" s="4" t="s">
        <v>19</v>
      </c>
      <c r="C104" s="4" t="s">
        <v>15</v>
      </c>
      <c r="D104" s="4" t="s">
        <v>10</v>
      </c>
      <c r="E104" s="4">
        <v>2.2918204218149101E-2</v>
      </c>
      <c r="F104" s="4">
        <v>4.5227771401405298E-2</v>
      </c>
      <c r="G104" s="4">
        <v>4.3686135709285701E-2</v>
      </c>
      <c r="H104" s="4">
        <v>3.39324636384844E-2</v>
      </c>
      <c r="I104" s="4">
        <v>4.2700046077370601E-2</v>
      </c>
      <c r="J104" s="4">
        <v>0.211239010925698</v>
      </c>
      <c r="K104" s="4">
        <v>0.28867643090825301</v>
      </c>
      <c r="L104" s="4">
        <v>0.15429914841435599</v>
      </c>
      <c r="M104" s="4">
        <v>0.11833176042660901</v>
      </c>
      <c r="N104" s="2">
        <f t="shared" si="18"/>
        <v>0.11833176042660901</v>
      </c>
      <c r="O104" s="2">
        <f t="shared" si="19"/>
        <v>0.77254635067491595</v>
      </c>
      <c r="P104" s="2">
        <f t="shared" si="20"/>
        <v>0.77254635067491595</v>
      </c>
      <c r="Q104" s="2">
        <f t="shared" si="21"/>
        <v>2.2918204218149101E-2</v>
      </c>
      <c r="R104" s="2">
        <f t="shared" si="22"/>
        <v>3.7692924208939022E-2</v>
      </c>
      <c r="S104" s="2">
        <f t="shared" si="23"/>
        <v>4.0106215141713565E-2</v>
      </c>
    </row>
    <row r="105" spans="1:19" x14ac:dyDescent="0.3">
      <c r="A105" s="4" t="s">
        <v>1</v>
      </c>
      <c r="B105" s="4" t="s">
        <v>15</v>
      </c>
      <c r="C105" s="4" t="s">
        <v>10</v>
      </c>
      <c r="D105" s="4" t="s">
        <v>7</v>
      </c>
      <c r="E105" s="4">
        <v>4.3154703080654097E-2</v>
      </c>
      <c r="F105" s="4">
        <v>9.3892820626497203E-2</v>
      </c>
      <c r="G105" s="4">
        <v>4.1706325560808097E-2</v>
      </c>
      <c r="H105" s="4">
        <v>2.1404037773609101E-2</v>
      </c>
      <c r="I105" s="4">
        <v>2.1947827190160699E-2</v>
      </c>
      <c r="J105" s="4">
        <v>0.66040893986482696</v>
      </c>
      <c r="K105" s="4">
        <v>0.15429914841435599</v>
      </c>
      <c r="L105" s="4">
        <v>0.11833176042660901</v>
      </c>
      <c r="M105" s="4">
        <v>0.69774607612664197</v>
      </c>
      <c r="N105" s="2">
        <f t="shared" si="18"/>
        <v>0.11833176042660901</v>
      </c>
      <c r="O105" s="2">
        <f t="shared" si="19"/>
        <v>1.6307859248324339</v>
      </c>
      <c r="P105" s="2">
        <f t="shared" si="20"/>
        <v>1.6307859248324339</v>
      </c>
      <c r="Q105" s="2">
        <f t="shared" si="21"/>
        <v>2.1404037773609101E-2</v>
      </c>
      <c r="R105" s="2">
        <f t="shared" si="22"/>
        <v>4.4421142846345837E-2</v>
      </c>
      <c r="S105" s="2">
        <f t="shared" si="23"/>
        <v>3.5602951943874299E-2</v>
      </c>
    </row>
    <row r="106" spans="1:19" x14ac:dyDescent="0.3">
      <c r="A106" s="4" t="s">
        <v>25</v>
      </c>
      <c r="B106" s="4" t="s">
        <v>22</v>
      </c>
      <c r="C106" s="4" t="s">
        <v>15</v>
      </c>
      <c r="D106" s="4" t="s">
        <v>10</v>
      </c>
      <c r="E106" s="4">
        <v>4.7325748801231297E-2</v>
      </c>
      <c r="F106" s="4">
        <v>3.7961496710777198E-2</v>
      </c>
      <c r="G106" s="4">
        <v>7.7125458717346093E-2</v>
      </c>
      <c r="H106" s="4">
        <v>2.8064882755279501E-2</v>
      </c>
      <c r="I106" s="4">
        <v>3.53244540095329E-2</v>
      </c>
      <c r="J106" s="4">
        <v>0.40452430961547398</v>
      </c>
      <c r="K106" s="4">
        <v>0.23618685450556701</v>
      </c>
      <c r="L106" s="4">
        <v>0.15429914841435599</v>
      </c>
      <c r="M106" s="4">
        <v>0.11833176042660901</v>
      </c>
      <c r="N106" s="2">
        <f t="shared" si="18"/>
        <v>0.11833176042660901</v>
      </c>
      <c r="O106" s="2">
        <f t="shared" si="19"/>
        <v>0.91334207296200598</v>
      </c>
      <c r="P106" s="2">
        <f t="shared" si="20"/>
        <v>0.91334207296200598</v>
      </c>
      <c r="Q106" s="2">
        <f t="shared" si="21"/>
        <v>2.8064882755279501E-2</v>
      </c>
      <c r="R106" s="2">
        <f t="shared" si="22"/>
        <v>4.51604081988334E-2</v>
      </c>
      <c r="S106" s="2">
        <f t="shared" si="23"/>
        <v>4.0203899840513806E-2</v>
      </c>
    </row>
    <row r="107" spans="1:19" x14ac:dyDescent="0.3">
      <c r="A107" s="5" t="s">
        <v>0</v>
      </c>
      <c r="B107" s="5" t="s">
        <v>0</v>
      </c>
      <c r="C107" s="5" t="s">
        <v>0</v>
      </c>
      <c r="D107" s="5" t="s">
        <v>0</v>
      </c>
      <c r="E107" s="4">
        <v>4.1218972355127302E-2</v>
      </c>
      <c r="F107" s="4">
        <v>1.2335145175457E-2</v>
      </c>
      <c r="G107" s="4">
        <v>2.55837010592222E-2</v>
      </c>
      <c r="H107" s="4">
        <v>3.0144933685660302E-2</v>
      </c>
      <c r="I107" s="4">
        <v>4.5229347348213197E-2</v>
      </c>
      <c r="J107" s="4">
        <v>0</v>
      </c>
      <c r="K107" s="4">
        <v>0</v>
      </c>
      <c r="L107" s="4">
        <v>0</v>
      </c>
      <c r="M107" s="4">
        <v>0</v>
      </c>
      <c r="N107" s="2">
        <f>MIN(J107:M107)</f>
        <v>0</v>
      </c>
      <c r="O107" s="2">
        <f>SUM(J107:M107)</f>
        <v>0</v>
      </c>
      <c r="P107" s="2">
        <f>ABS(J107)+ABS(K107)+ABS(L107)+ABS(M107)</f>
        <v>0</v>
      </c>
      <c r="Q107" s="2">
        <f>MIN(E107:I107)</f>
        <v>1.2335145175457E-2</v>
      </c>
      <c r="R107" s="2">
        <f>AVERAGE(E107:I107)</f>
        <v>3.0902419924736003E-2</v>
      </c>
      <c r="S107" s="2">
        <f>(SUM(E107:I107)-MIN(E107:I107)-MAX(E107:I107))/3</f>
        <v>3.2315869033336601E-2</v>
      </c>
    </row>
  </sheetData>
  <autoFilter ref="A1:S106" xr:uid="{4E659F58-F19C-4C98-8A04-523CC21949C8}">
    <sortState xmlns:xlrd2="http://schemas.microsoft.com/office/spreadsheetml/2017/richdata2" ref="A2:S106">
      <sortCondition ref="N1:N106"/>
    </sortState>
  </autoFilter>
  <conditionalFormatting sqref="Q2:Q107">
    <cfRule type="colorScale" priority="6">
      <colorScale>
        <cfvo type="min"/>
        <cfvo type="max"/>
        <color rgb="FFFCFCFF"/>
        <color rgb="FFF8696B"/>
      </colorScale>
    </cfRule>
  </conditionalFormatting>
  <conditionalFormatting sqref="R2:R107">
    <cfRule type="colorScale" priority="5">
      <colorScale>
        <cfvo type="min"/>
        <cfvo type="max"/>
        <color rgb="FFFCFCFF"/>
        <color rgb="FFF8696B"/>
      </colorScale>
    </cfRule>
  </conditionalFormatting>
  <conditionalFormatting sqref="O2:O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P2:P107">
    <cfRule type="colorScale" priority="3">
      <colorScale>
        <cfvo type="min"/>
        <cfvo type="max"/>
        <color rgb="FFF8696B"/>
        <color rgb="FFFCFCFF"/>
      </colorScale>
    </cfRule>
  </conditionalFormatting>
  <conditionalFormatting sqref="S2:S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10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2020-07-23T20:16:49Z</dcterms:created>
  <dcterms:modified xsi:type="dcterms:W3CDTF">2020-07-30T07:49:03Z</dcterms:modified>
</cp:coreProperties>
</file>