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CB99A248-313B-4431-A096-7C970CD7E9D7}" xr6:coauthVersionLast="40" xr6:coauthVersionMax="40" xr10:uidLastSave="{00000000-0000-0000-0000-000000000000}"/>
  <bookViews>
    <workbookView xWindow="0" yWindow="0" windowWidth="22260" windowHeight="12645" activeTab="1" xr2:uid="{00000000-000D-0000-FFFF-FFFF00000000}"/>
  </bookViews>
  <sheets>
    <sheet name="Bandwidth" sheetId="4" r:id="rId1"/>
    <sheet name="Full Syncs" sheetId="5" r:id="rId2"/>
    <sheet name="Pivot" sheetId="9" r:id="rId3"/>
    <sheet name="Data" sheetId="1" r:id="rId4"/>
  </sheets>
  <definedNames>
    <definedName name="_xlnm._FilterDatabase" localSheetId="3" hidden="1">Data!$A$1:$K$64</definedName>
  </definedNames>
  <calcPr calcId="191029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5" l="1"/>
  <c r="C17" i="5"/>
  <c r="C15" i="5"/>
  <c r="C14" i="5"/>
  <c r="C19" i="5"/>
  <c r="C16" i="5"/>
  <c r="C11" i="5"/>
  <c r="D11" i="5"/>
  <c r="E11" i="5"/>
  <c r="F11" i="5"/>
  <c r="G11" i="5"/>
  <c r="B11" i="5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<sst xmlns="http://schemas.openxmlformats.org/spreadsheetml/2006/main" count="171" uniqueCount="24">
  <si>
    <t>LoopIndex</t>
  </si>
  <si>
    <t>Monitoring Scheme</t>
  </si>
  <si>
    <t>Vector Length</t>
  </si>
  <si>
    <t># Nodes</t>
  </si>
  <si>
    <t>Epsilon</t>
  </si>
  <si>
    <t>Bandwidth</t>
  </si>
  <si>
    <t># Messages</t>
  </si>
  <si>
    <t># Full Syncs</t>
  </si>
  <si>
    <t>Lower-Bound</t>
  </si>
  <si>
    <t>Function's Value</t>
  </si>
  <si>
    <t>Upper-Bound</t>
  </si>
  <si>
    <t>Oracle</t>
  </si>
  <si>
    <t>Naive</t>
  </si>
  <si>
    <t>Value</t>
  </si>
  <si>
    <t>Vector</t>
  </si>
  <si>
    <t>SKV</t>
  </si>
  <si>
    <t>Distance</t>
  </si>
  <si>
    <t>SKD</t>
  </si>
  <si>
    <t>Row Labels</t>
  </si>
  <si>
    <t>Grand Total</t>
  </si>
  <si>
    <t>Column Labels</t>
  </si>
  <si>
    <t>Sum of # Full Syncs</t>
  </si>
  <si>
    <t>Threshold 50000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</si>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</sst>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0" xfId="0" applyNumberFormat="1"/>
    <xf numFmtId="0" fontId="0" fillId="0" borderId="0" xfId="1" applyNumberFormat="1" applyFon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strRef>
              <c:f>Bandwidth!$C$1</c:f>
              <c:strCache>
                <c:ptCount val="1"/>
                <c:pt idx="0">
                  <c:v>Naive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Bandwidth!$A$2:$A$10</c:f>
              <c:numCache>
                <c:formatCode>General</c:formatCode>
                <c:ptCount val="9"/>
                <c:pt idx="0">
                  <c:v>30</c:v>
                </c:pt>
                <c:pt idx="1">
                  <c:v>132</c:v>
                </c:pt>
                <c:pt idx="2">
                  <c:v>288</c:v>
                </c:pt>
                <c:pt idx="3">
                  <c:v>504</c:v>
                </c:pt>
                <c:pt idx="4">
                  <c:v>780</c:v>
                </c:pt>
                <c:pt idx="5">
                  <c:v>1116</c:v>
                </c:pt>
                <c:pt idx="6">
                  <c:v>1512</c:v>
                </c:pt>
                <c:pt idx="7">
                  <c:v>1886</c:v>
                </c:pt>
                <c:pt idx="8">
                  <c:v>2392</c:v>
                </c:pt>
              </c:numCache>
            </c:numRef>
          </c:xVal>
          <c:yVal>
            <c:numRef>
              <c:f>Bandwidth!$C$2:$C$10</c:f>
              <c:numCache>
                <c:formatCode>General</c:formatCode>
                <c:ptCount val="9"/>
                <c:pt idx="0">
                  <c:v>95400</c:v>
                </c:pt>
                <c:pt idx="1">
                  <c:v>386760</c:v>
                </c:pt>
                <c:pt idx="2">
                  <c:v>875520</c:v>
                </c:pt>
                <c:pt idx="3">
                  <c:v>1592640</c:v>
                </c:pt>
                <c:pt idx="4">
                  <c:v>2433600</c:v>
                </c:pt>
                <c:pt idx="5">
                  <c:v>3437280</c:v>
                </c:pt>
                <c:pt idx="6">
                  <c:v>4656960</c:v>
                </c:pt>
                <c:pt idx="7">
                  <c:v>5884320</c:v>
                </c:pt>
                <c:pt idx="8">
                  <c:v>7343440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54-4DD3-877A-6D23B35CE59A}"/>
            </c:ext>
          </c:extLst>
        </c:ser>
        <c:ser>
          <c:idx val="2"/>
          <c:order val="1"/>
          <c:tx>
            <c:strRef>
              <c:f>Bandwidth!$H$1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3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Bandwidth!$A$2:$A$10</c:f>
              <c:numCache>
                <c:formatCode>General</c:formatCode>
                <c:ptCount val="9"/>
                <c:pt idx="0">
                  <c:v>30</c:v>
                </c:pt>
                <c:pt idx="1">
                  <c:v>132</c:v>
                </c:pt>
                <c:pt idx="2">
                  <c:v>288</c:v>
                </c:pt>
                <c:pt idx="3">
                  <c:v>504</c:v>
                </c:pt>
                <c:pt idx="4">
                  <c:v>780</c:v>
                </c:pt>
                <c:pt idx="5">
                  <c:v>1116</c:v>
                </c:pt>
                <c:pt idx="6">
                  <c:v>1512</c:v>
                </c:pt>
                <c:pt idx="7">
                  <c:v>1886</c:v>
                </c:pt>
                <c:pt idx="8">
                  <c:v>2392</c:v>
                </c:pt>
              </c:numCache>
            </c:numRef>
          </c:xVal>
          <c:yVal>
            <c:numRef>
              <c:f>Bandwidth!$H$2:$H$10</c:f>
              <c:numCache>
                <c:formatCode>General</c:formatCode>
                <c:ptCount val="9"/>
                <c:pt idx="0">
                  <c:v>9240</c:v>
                </c:pt>
                <c:pt idx="1">
                  <c:v>63096</c:v>
                </c:pt>
                <c:pt idx="2">
                  <c:v>141696</c:v>
                </c:pt>
                <c:pt idx="3">
                  <c:v>202608</c:v>
                </c:pt>
                <c:pt idx="4">
                  <c:v>355680</c:v>
                </c:pt>
                <c:pt idx="5">
                  <c:v>455328</c:v>
                </c:pt>
                <c:pt idx="6">
                  <c:v>662256</c:v>
                </c:pt>
                <c:pt idx="7">
                  <c:v>769488</c:v>
                </c:pt>
                <c:pt idx="8">
                  <c:v>971152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54-4DD3-877A-6D23B35CE59A}"/>
            </c:ext>
          </c:extLst>
        </c:ser>
        <c:ser>
          <c:idx val="3"/>
          <c:order val="2"/>
          <c:tx>
            <c:strRef>
              <c:f>Bandwidth!$F$1</c:f>
              <c:strCache>
                <c:ptCount val="1"/>
                <c:pt idx="0">
                  <c:v>SKV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Bandwidth!$A$2:$A$10</c:f>
              <c:numCache>
                <c:formatCode>General</c:formatCode>
                <c:ptCount val="9"/>
                <c:pt idx="0">
                  <c:v>30</c:v>
                </c:pt>
                <c:pt idx="1">
                  <c:v>132</c:v>
                </c:pt>
                <c:pt idx="2">
                  <c:v>288</c:v>
                </c:pt>
                <c:pt idx="3">
                  <c:v>504</c:v>
                </c:pt>
                <c:pt idx="4">
                  <c:v>780</c:v>
                </c:pt>
                <c:pt idx="5">
                  <c:v>1116</c:v>
                </c:pt>
                <c:pt idx="6">
                  <c:v>1512</c:v>
                </c:pt>
                <c:pt idx="7">
                  <c:v>1886</c:v>
                </c:pt>
                <c:pt idx="8">
                  <c:v>2392</c:v>
                </c:pt>
              </c:numCache>
            </c:numRef>
          </c:xVal>
          <c:yVal>
            <c:numRef>
              <c:f>Bandwidth!$F$2:$F$10</c:f>
              <c:numCache>
                <c:formatCode>General</c:formatCode>
                <c:ptCount val="9"/>
                <c:pt idx="0">
                  <c:v>5372</c:v>
                </c:pt>
                <c:pt idx="1">
                  <c:v>17196</c:v>
                </c:pt>
                <c:pt idx="2">
                  <c:v>56004</c:v>
                </c:pt>
                <c:pt idx="3">
                  <c:v>66942</c:v>
                </c:pt>
                <c:pt idx="4">
                  <c:v>100288</c:v>
                </c:pt>
                <c:pt idx="5">
                  <c:v>127592</c:v>
                </c:pt>
                <c:pt idx="6">
                  <c:v>188120</c:v>
                </c:pt>
                <c:pt idx="7">
                  <c:v>246012</c:v>
                </c:pt>
                <c:pt idx="8">
                  <c:v>364518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54-4DD3-877A-6D23B35CE59A}"/>
            </c:ext>
          </c:extLst>
        </c:ser>
        <c:ser>
          <c:idx val="5"/>
          <c:order val="3"/>
          <c:tx>
            <c:strRef>
              <c:f>Bandwidth!$G$1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Bandwidth!$A$2:$A$10</c:f>
              <c:numCache>
                <c:formatCode>General</c:formatCode>
                <c:ptCount val="9"/>
                <c:pt idx="0">
                  <c:v>30</c:v>
                </c:pt>
                <c:pt idx="1">
                  <c:v>132</c:v>
                </c:pt>
                <c:pt idx="2">
                  <c:v>288</c:v>
                </c:pt>
                <c:pt idx="3">
                  <c:v>504</c:v>
                </c:pt>
                <c:pt idx="4">
                  <c:v>780</c:v>
                </c:pt>
                <c:pt idx="5">
                  <c:v>1116</c:v>
                </c:pt>
                <c:pt idx="6">
                  <c:v>1512</c:v>
                </c:pt>
                <c:pt idx="7">
                  <c:v>1886</c:v>
                </c:pt>
                <c:pt idx="8">
                  <c:v>2392</c:v>
                </c:pt>
              </c:numCache>
            </c:numRef>
          </c:xVal>
          <c:yVal>
            <c:numRef>
              <c:f>Bandwidth!$G$2:$G$10</c:f>
              <c:numCache>
                <c:formatCode>General</c:formatCode>
                <c:ptCount val="9"/>
                <c:pt idx="0">
                  <c:v>5034</c:v>
                </c:pt>
                <c:pt idx="1">
                  <c:v>19286</c:v>
                </c:pt>
                <c:pt idx="2">
                  <c:v>52626</c:v>
                </c:pt>
                <c:pt idx="3">
                  <c:v>71370</c:v>
                </c:pt>
                <c:pt idx="4">
                  <c:v>110004</c:v>
                </c:pt>
                <c:pt idx="5">
                  <c:v>157042</c:v>
                </c:pt>
                <c:pt idx="6">
                  <c:v>212532</c:v>
                </c:pt>
                <c:pt idx="7">
                  <c:v>264824</c:v>
                </c:pt>
                <c:pt idx="8">
                  <c:v>383572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54-4DD3-877A-6D23B35CE59A}"/>
            </c:ext>
          </c:extLst>
        </c:ser>
        <c:ser>
          <c:idx val="4"/>
          <c:order val="4"/>
          <c:tx>
            <c:strRef>
              <c:f>Bandwidth!$E$1</c:f>
              <c:strCache>
                <c:ptCount val="1"/>
                <c:pt idx="0">
                  <c:v>SKD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Bandwidth!$A$2:$A$10</c:f>
              <c:numCache>
                <c:formatCode>General</c:formatCode>
                <c:ptCount val="9"/>
                <c:pt idx="0">
                  <c:v>30</c:v>
                </c:pt>
                <c:pt idx="1">
                  <c:v>132</c:v>
                </c:pt>
                <c:pt idx="2">
                  <c:v>288</c:v>
                </c:pt>
                <c:pt idx="3">
                  <c:v>504</c:v>
                </c:pt>
                <c:pt idx="4">
                  <c:v>780</c:v>
                </c:pt>
                <c:pt idx="5">
                  <c:v>1116</c:v>
                </c:pt>
                <c:pt idx="6">
                  <c:v>1512</c:v>
                </c:pt>
                <c:pt idx="7">
                  <c:v>1886</c:v>
                </c:pt>
                <c:pt idx="8">
                  <c:v>2392</c:v>
                </c:pt>
              </c:numCache>
            </c:numRef>
          </c:xVal>
          <c:yVal>
            <c:numRef>
              <c:f>Bandwidth!$E$2:$E$10</c:f>
              <c:numCache>
                <c:formatCode>General</c:formatCode>
                <c:ptCount val="9"/>
                <c:pt idx="0">
                  <c:v>2374</c:v>
                </c:pt>
                <c:pt idx="1">
                  <c:v>9154</c:v>
                </c:pt>
                <c:pt idx="2">
                  <c:v>30854</c:v>
                </c:pt>
                <c:pt idx="3">
                  <c:v>32654</c:v>
                </c:pt>
                <c:pt idx="4">
                  <c:v>51594</c:v>
                </c:pt>
                <c:pt idx="5">
                  <c:v>73066</c:v>
                </c:pt>
                <c:pt idx="6">
                  <c:v>97362</c:v>
                </c:pt>
                <c:pt idx="7">
                  <c:v>124124</c:v>
                </c:pt>
                <c:pt idx="8">
                  <c:v>204186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54-4DD3-877A-6D23B35CE59A}"/>
            </c:ext>
          </c:extLst>
        </c:ser>
        <c:ser>
          <c:idx val="1"/>
          <c:order val="5"/>
          <c:tx>
            <c:strRef>
              <c:f>Bandwidth!$B$1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lgDash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Bandwidth!$A$2:$A$10</c:f>
              <c:numCache>
                <c:formatCode>General</c:formatCode>
                <c:ptCount val="9"/>
                <c:pt idx="0">
                  <c:v>30</c:v>
                </c:pt>
                <c:pt idx="1">
                  <c:v>132</c:v>
                </c:pt>
                <c:pt idx="2">
                  <c:v>288</c:v>
                </c:pt>
                <c:pt idx="3">
                  <c:v>504</c:v>
                </c:pt>
                <c:pt idx="4">
                  <c:v>780</c:v>
                </c:pt>
                <c:pt idx="5">
                  <c:v>1116</c:v>
                </c:pt>
                <c:pt idx="6">
                  <c:v>1512</c:v>
                </c:pt>
                <c:pt idx="7">
                  <c:v>1886</c:v>
                </c:pt>
                <c:pt idx="8">
                  <c:v>2392</c:v>
                </c:pt>
              </c:numCache>
            </c:numRef>
          </c:xVal>
          <c:yVal>
            <c:numRef>
              <c:f>Bandwidth!$B$2:$B$10</c:f>
              <c:numCache>
                <c:formatCode>General</c:formatCode>
                <c:ptCount val="9"/>
                <c:pt idx="0">
                  <c:v>2170</c:v>
                </c:pt>
                <c:pt idx="1">
                  <c:v>8382</c:v>
                </c:pt>
                <c:pt idx="2">
                  <c:v>29324</c:v>
                </c:pt>
                <c:pt idx="3">
                  <c:v>30726</c:v>
                </c:pt>
                <c:pt idx="4">
                  <c:v>47274</c:v>
                </c:pt>
                <c:pt idx="5">
                  <c:v>67388</c:v>
                </c:pt>
                <c:pt idx="6">
                  <c:v>91258</c:v>
                </c:pt>
                <c:pt idx="7">
                  <c:v>113670</c:v>
                </c:pt>
                <c:pt idx="8">
                  <c:v>191816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54-4DD3-877A-6D23B35CE59A}"/>
            </c:ext>
          </c:extLst>
        </c:ser>
        <c:ser>
          <c:idx val="0"/>
          <c:order val="6"/>
          <c:tx>
            <c:strRef>
              <c:f>Bandwidth!$D$1</c:f>
              <c:strCache>
                <c:ptCount val="1"/>
                <c:pt idx="0">
                  <c:v>Oracle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Bandwidth!$A$2:$A$10</c:f>
              <c:numCache>
                <c:formatCode>General</c:formatCode>
                <c:ptCount val="9"/>
                <c:pt idx="0">
                  <c:v>30</c:v>
                </c:pt>
                <c:pt idx="1">
                  <c:v>132</c:v>
                </c:pt>
                <c:pt idx="2">
                  <c:v>288</c:v>
                </c:pt>
                <c:pt idx="3">
                  <c:v>504</c:v>
                </c:pt>
                <c:pt idx="4">
                  <c:v>780</c:v>
                </c:pt>
                <c:pt idx="5">
                  <c:v>1116</c:v>
                </c:pt>
                <c:pt idx="6">
                  <c:v>1512</c:v>
                </c:pt>
                <c:pt idx="7">
                  <c:v>1886</c:v>
                </c:pt>
                <c:pt idx="8">
                  <c:v>2392</c:v>
                </c:pt>
              </c:numCache>
            </c:numRef>
          </c:xVal>
          <c:yVal>
            <c:numRef>
              <c:f>Bandwidth!$D$2:$D$10</c:f>
              <c:numCache>
                <c:formatCode>General</c:formatCode>
                <c:ptCount val="9"/>
                <c:pt idx="0">
                  <c:v>600</c:v>
                </c:pt>
                <c:pt idx="1">
                  <c:v>2640</c:v>
                </c:pt>
                <c:pt idx="2">
                  <c:v>5760</c:v>
                </c:pt>
                <c:pt idx="3">
                  <c:v>10080</c:v>
                </c:pt>
                <c:pt idx="4">
                  <c:v>15600</c:v>
                </c:pt>
                <c:pt idx="5">
                  <c:v>22320</c:v>
                </c:pt>
                <c:pt idx="6">
                  <c:v>30240</c:v>
                </c:pt>
                <c:pt idx="7">
                  <c:v>37720</c:v>
                </c:pt>
                <c:pt idx="8">
                  <c:v>47840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54-4DD3-877A-6D23B35CE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190143"/>
        <c:axId val="1005108031"/>
      </c:scatterChart>
      <c:valAx>
        <c:axId val="930190143"/>
        <c:scaling>
          <c:orientation val="minMax"/>
          <c:max val="25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005108031"/>
        <c:crosses val="autoZero"/>
        <c:crossBetween val="midCat"/>
      </c:valAx>
      <c:valAx>
        <c:axId val="1005108031"/>
        <c:scaling>
          <c:orientation val="minMax"/>
          <c:max val="80000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930190143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endParaRPr lang="en-I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9403923822344289"/>
          <c:y val="0.21482140367957958"/>
          <c:w val="9.8071275601837163E-2"/>
          <c:h val="0.56537742246703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'Full Syncs'!$A$14:$A$19</c:f>
              <c:strCache>
                <c:ptCount val="6"/>
                <c:pt idx="0">
                  <c:v>Value</c:v>
                </c:pt>
                <c:pt idx="1">
                  <c:v>SKV</c:v>
                </c:pt>
                <c:pt idx="2">
                  <c:v>Distance</c:v>
                </c:pt>
                <c:pt idx="3">
                  <c:v>SKD</c:v>
                </c:pt>
                <c:pt idx="4">
                  <c:v>Vector</c:v>
                </c:pt>
                <c:pt idx="5">
                  <c:v>Oracle</c:v>
                </c:pt>
              </c:strCache>
            </c:strRef>
          </c:cat>
          <c:val>
            <c:numRef>
              <c:f>'Full Syncs'!$C$14:$C$19</c:f>
              <c:numCache>
                <c:formatCode>General</c:formatCode>
                <c:ptCount val="6"/>
                <c:pt idx="0">
                  <c:v>7.333333333333333</c:v>
                </c:pt>
                <c:pt idx="1">
                  <c:v>4.7777777777777777</c:v>
                </c:pt>
                <c:pt idx="2">
                  <c:v>3.3333333333333335</c:v>
                </c:pt>
                <c:pt idx="3">
                  <c:v>3.3333333333333335</c:v>
                </c:pt>
                <c:pt idx="4">
                  <c:v>2.5555555555555554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8-46BA-BDA9-AC02118976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50"/>
        <c:overlap val="-34"/>
        <c:axId val="1842713536"/>
        <c:axId val="1764805888"/>
      </c:barChart>
      <c:catAx>
        <c:axId val="184271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764805888"/>
        <c:crosses val="autoZero"/>
        <c:auto val="1"/>
        <c:lblAlgn val="ctr"/>
        <c:lblOffset val="100"/>
        <c:noMultiLvlLbl val="0"/>
      </c:catAx>
      <c:valAx>
        <c:axId val="176480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84271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55079</xdr:colOff>
      <xdr:row>7</xdr:row>
      <xdr:rowOff>141218</xdr:rowOff>
    </xdr:from>
    <xdr:to>
      <xdr:col>21</xdr:col>
      <xdr:colOff>385969</xdr:colOff>
      <xdr:row>34</xdr:row>
      <xdr:rowOff>98355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9BFA3F-C893-4F31-9D9E-BB3FFBFB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44822</xdr:colOff>
      <xdr:row>7</xdr:row>
      <xdr:rowOff>56031</xdr:rowOff>
    </xdr:from>
    <xdr:to>
      <xdr:col>25</xdr:col>
      <xdr:colOff>67234</xdr:colOff>
      <xdr:row>36</xdr:row>
      <xdr:rowOff>110939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05A9CB-5A78-4313-AD97-805396726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436.844540509257" createdVersion="6" refreshedVersion="6" minRefreshableVersion="3" recordCount="63" xr:uid="{AFA56787-20F0-4240-957C-39ACBD5352AF}">
  <cacheSource type="worksheet">
    <worksheetSource ref="A1:K64" sheet="Data"/>
  </cacheSource>
  <cacheFields count="11">
    <cacheField name="LoopIndex" numFmtId="0">
      <sharedItems containsSemiMixedTypes="0" containsString="0" containsNumber="1" containsInteger="1" minValue="293" maxValue="318"/>
    </cacheField>
    <cacheField name="Monitoring Scheme" numFmtId="0">
      <sharedItems count="7">
        <s v="Value"/>
        <s v="Vector"/>
        <s v="Oracle"/>
        <s v="Naive"/>
        <s v="SKV"/>
        <s v="Distance"/>
        <s v="SKD"/>
      </sharedItems>
    </cacheField>
    <cacheField name="Vector Length" numFmtId="0">
      <sharedItems containsSemiMixedTypes="0" containsString="0" containsNumber="1" containsInteger="1" minValue="30" maxValue="2392" count="9">
        <n v="30"/>
        <n v="132"/>
        <n v="288"/>
        <n v="504"/>
        <n v="780"/>
        <n v="1116"/>
        <n v="1512"/>
        <n v="1886"/>
        <n v="2392"/>
      </sharedItems>
    </cacheField>
    <cacheField name="# Nodes" numFmtId="0">
      <sharedItems containsSemiMixedTypes="0" containsString="0" containsNumber="1" containsInteger="1" minValue="10" maxValue="10"/>
    </cacheField>
    <cacheField name="Epsilon" numFmtId="0">
      <sharedItems/>
    </cacheField>
    <cacheField name="Bandwidth" numFmtId="0">
      <sharedItems containsSemiMixedTypes="0" containsString="0" containsNumber="1" containsInteger="1" minValue="600" maxValue="7343440"/>
    </cacheField>
    <cacheField name="# Messages" numFmtId="0">
      <sharedItems containsSemiMixedTypes="0" containsString="0" containsNumber="1" containsInteger="1" minValue="20" maxValue="20698"/>
    </cacheField>
    <cacheField name="# Full Syncs" numFmtId="0">
      <sharedItems containsSemiMixedTypes="0" containsString="0" containsNumber="1" containsInteger="1" minValue="1" maxValue="318"/>
    </cacheField>
    <cacheField name="Lower-Bound" numFmtId="0">
      <sharedItems containsSemiMixedTypes="0" containsString="0" containsNumber="1" containsInteger="1" minValue="50000" maxValue="50000"/>
    </cacheField>
    <cacheField name="Function's Value" numFmtId="0">
      <sharedItems containsSemiMixedTypes="0" containsString="0" containsNumber="1" minValue="50007.653333333299" maxValue="50316.726666666698"/>
    </cacheField>
    <cacheField name="Upper-Boun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n v="318"/>
    <x v="0"/>
    <x v="0"/>
    <n v="10"/>
    <s v="Threshold 50000"/>
    <n v="5034"/>
    <n v="1354"/>
    <n v="7"/>
    <n v="50000"/>
    <n v="50282.52"/>
    <s v="+Infinity"/>
  </r>
  <r>
    <n v="318"/>
    <x v="1"/>
    <x v="0"/>
    <n v="10"/>
    <s v="Threshold 50000"/>
    <n v="9240"/>
    <n v="433"/>
    <n v="2"/>
    <n v="50000"/>
    <n v="50282.52"/>
    <s v="+Infinity"/>
  </r>
  <r>
    <n v="318"/>
    <x v="2"/>
    <x v="0"/>
    <n v="10"/>
    <s v="Threshold 50000"/>
    <n v="600"/>
    <n v="20"/>
    <n v="1"/>
    <n v="50000"/>
    <n v="50282.52"/>
    <s v="+Infinity"/>
  </r>
  <r>
    <n v="318"/>
    <x v="3"/>
    <x v="0"/>
    <n v="10"/>
    <s v="Threshold 50000"/>
    <n v="95400"/>
    <n v="3180"/>
    <n v="318"/>
    <n v="50000"/>
    <n v="50282.52"/>
    <s v="+Infinity"/>
  </r>
  <r>
    <n v="318"/>
    <x v="4"/>
    <x v="0"/>
    <n v="10"/>
    <s v="Threshold 50000"/>
    <n v="5372"/>
    <n v="1542"/>
    <n v="7"/>
    <n v="50000"/>
    <n v="50282.52"/>
    <s v="+Infinity"/>
  </r>
  <r>
    <n v="318"/>
    <x v="5"/>
    <x v="0"/>
    <n v="10"/>
    <s v="Threshold 50000"/>
    <n v="2170"/>
    <n v="591"/>
    <n v="3"/>
    <n v="50000"/>
    <n v="50282.52"/>
    <s v="+Infinity"/>
  </r>
  <r>
    <n v="318"/>
    <x v="6"/>
    <x v="0"/>
    <n v="10"/>
    <s v="Threshold 50000"/>
    <n v="2374"/>
    <n v="773"/>
    <n v="3"/>
    <n v="50000"/>
    <n v="50282.52"/>
    <s v="+Infinity"/>
  </r>
  <r>
    <n v="293"/>
    <x v="0"/>
    <x v="1"/>
    <n v="10"/>
    <s v="Threshold 50000"/>
    <n v="19286"/>
    <n v="1313"/>
    <n v="7"/>
    <n v="50000"/>
    <n v="50060.896666666697"/>
    <s v="+Infinity"/>
  </r>
  <r>
    <n v="293"/>
    <x v="1"/>
    <x v="1"/>
    <n v="10"/>
    <s v="Threshold 50000"/>
    <n v="63096"/>
    <n v="675"/>
    <n v="3"/>
    <n v="50000"/>
    <n v="50060.896666666697"/>
    <s v="+Infinity"/>
  </r>
  <r>
    <n v="293"/>
    <x v="2"/>
    <x v="1"/>
    <n v="10"/>
    <s v="Threshold 50000"/>
    <n v="2640"/>
    <n v="20"/>
    <n v="1"/>
    <n v="50000"/>
    <n v="50060.896666666697"/>
    <s v="+Infinity"/>
  </r>
  <r>
    <n v="293"/>
    <x v="3"/>
    <x v="1"/>
    <n v="10"/>
    <s v="Threshold 50000"/>
    <n v="386760"/>
    <n v="2930"/>
    <n v="293"/>
    <n v="50000"/>
    <n v="50060.896666666697"/>
    <s v="+Infinity"/>
  </r>
  <r>
    <n v="293"/>
    <x v="4"/>
    <x v="1"/>
    <n v="10"/>
    <s v="Threshold 50000"/>
    <n v="17196"/>
    <n v="5385"/>
    <n v="4"/>
    <n v="50000"/>
    <n v="50060.896666666697"/>
    <s v="+Infinity"/>
  </r>
  <r>
    <n v="293"/>
    <x v="5"/>
    <x v="1"/>
    <n v="10"/>
    <s v="Threshold 50000"/>
    <n v="8382"/>
    <n v="712"/>
    <n v="3"/>
    <n v="50000"/>
    <n v="50060.896666666697"/>
    <s v="+Infinity"/>
  </r>
  <r>
    <n v="293"/>
    <x v="6"/>
    <x v="1"/>
    <n v="10"/>
    <s v="Threshold 50000"/>
    <n v="9154"/>
    <n v="1242"/>
    <n v="3"/>
    <n v="50000"/>
    <n v="50060.896666666697"/>
    <s v="+Infinity"/>
  </r>
  <r>
    <n v="304"/>
    <x v="0"/>
    <x v="2"/>
    <n v="10"/>
    <s v="Threshold 50000"/>
    <n v="52626"/>
    <n v="1338"/>
    <n v="9"/>
    <n v="50000"/>
    <n v="50096.437777777799"/>
    <s v="+Infinity"/>
  </r>
  <r>
    <n v="304"/>
    <x v="1"/>
    <x v="2"/>
    <n v="10"/>
    <s v="Threshold 50000"/>
    <n v="141696"/>
    <n v="691"/>
    <n v="4"/>
    <n v="50000"/>
    <n v="50096.437777777799"/>
    <s v="+Infinity"/>
  </r>
  <r>
    <n v="304"/>
    <x v="2"/>
    <x v="2"/>
    <n v="10"/>
    <s v="Threshold 50000"/>
    <n v="5760"/>
    <n v="20"/>
    <n v="1"/>
    <n v="50000"/>
    <n v="50096.437777777799"/>
    <s v="+Infinity"/>
  </r>
  <r>
    <n v="304"/>
    <x v="3"/>
    <x v="2"/>
    <n v="10"/>
    <s v="Threshold 50000"/>
    <n v="875520"/>
    <n v="3040"/>
    <n v="304"/>
    <n v="50000"/>
    <n v="50096.437777777799"/>
    <s v="+Infinity"/>
  </r>
  <r>
    <n v="304"/>
    <x v="4"/>
    <x v="2"/>
    <n v="10"/>
    <s v="Threshold 50000"/>
    <n v="56004"/>
    <n v="9866"/>
    <n v="7"/>
    <n v="50000"/>
    <n v="50096.437777777799"/>
    <s v="+Infinity"/>
  </r>
  <r>
    <n v="304"/>
    <x v="5"/>
    <x v="2"/>
    <n v="10"/>
    <s v="Threshold 50000"/>
    <n v="29324"/>
    <n v="848"/>
    <n v="5"/>
    <n v="50000"/>
    <n v="50096.437777777799"/>
    <s v="+Infinity"/>
  </r>
  <r>
    <n v="304"/>
    <x v="6"/>
    <x v="2"/>
    <n v="10"/>
    <s v="Threshold 50000"/>
    <n v="30854"/>
    <n v="1867"/>
    <n v="5"/>
    <n v="50000"/>
    <n v="50096.437777777799"/>
    <s v="+Infinity"/>
  </r>
  <r>
    <n v="316"/>
    <x v="0"/>
    <x v="3"/>
    <n v="10"/>
    <s v="Threshold 50000"/>
    <n v="71370"/>
    <n v="1318"/>
    <n v="7"/>
    <n v="50000"/>
    <n v="50316.726666666698"/>
    <s v="+Infinity"/>
  </r>
  <r>
    <n v="316"/>
    <x v="1"/>
    <x v="3"/>
    <n v="10"/>
    <s v="Threshold 50000"/>
    <n v="202608"/>
    <n v="558"/>
    <n v="2"/>
    <n v="50000"/>
    <n v="50316.726666666698"/>
    <s v="+Infinity"/>
  </r>
  <r>
    <n v="316"/>
    <x v="2"/>
    <x v="3"/>
    <n v="10"/>
    <s v="Threshold 50000"/>
    <n v="10080"/>
    <n v="20"/>
    <n v="1"/>
    <n v="50000"/>
    <n v="50316.726666666698"/>
    <s v="+Infinity"/>
  </r>
  <r>
    <n v="316"/>
    <x v="3"/>
    <x v="3"/>
    <n v="10"/>
    <s v="Threshold 50000"/>
    <n v="1592640"/>
    <n v="3160"/>
    <n v="316"/>
    <n v="50000"/>
    <n v="50316.726666666698"/>
    <s v="+Infinity"/>
  </r>
  <r>
    <n v="316"/>
    <x v="4"/>
    <x v="3"/>
    <n v="10"/>
    <s v="Threshold 50000"/>
    <n v="66942"/>
    <n v="7612"/>
    <n v="5"/>
    <n v="50000"/>
    <n v="50316.726666666698"/>
    <s v="+Infinity"/>
  </r>
  <r>
    <n v="316"/>
    <x v="5"/>
    <x v="3"/>
    <n v="10"/>
    <s v="Threshold 50000"/>
    <n v="30726"/>
    <n v="744"/>
    <n v="3"/>
    <n v="50000"/>
    <n v="50316.726666666698"/>
    <s v="+Infinity"/>
  </r>
  <r>
    <n v="316"/>
    <x v="6"/>
    <x v="3"/>
    <n v="10"/>
    <s v="Threshold 50000"/>
    <n v="32654"/>
    <n v="1358"/>
    <n v="3"/>
    <n v="50000"/>
    <n v="50316.726666666698"/>
    <s v="+Infinity"/>
  </r>
  <r>
    <n v="312"/>
    <x v="0"/>
    <x v="4"/>
    <n v="10"/>
    <s v="Threshold 50000"/>
    <n v="110004"/>
    <n v="1311"/>
    <n v="7"/>
    <n v="50000"/>
    <n v="50007.653333333299"/>
    <s v="+Infinity"/>
  </r>
  <r>
    <n v="312"/>
    <x v="1"/>
    <x v="4"/>
    <n v="10"/>
    <s v="Threshold 50000"/>
    <n v="355680"/>
    <n v="627"/>
    <n v="2"/>
    <n v="50000"/>
    <n v="50007.653333333299"/>
    <s v="+Infinity"/>
  </r>
  <r>
    <n v="312"/>
    <x v="2"/>
    <x v="4"/>
    <n v="10"/>
    <s v="Threshold 50000"/>
    <n v="15600"/>
    <n v="20"/>
    <n v="1"/>
    <n v="50000"/>
    <n v="50007.653333333299"/>
    <s v="+Infinity"/>
  </r>
  <r>
    <n v="312"/>
    <x v="3"/>
    <x v="4"/>
    <n v="10"/>
    <s v="Threshold 50000"/>
    <n v="2433600"/>
    <n v="3120"/>
    <n v="312"/>
    <n v="50000"/>
    <n v="50007.653333333299"/>
    <s v="+Infinity"/>
  </r>
  <r>
    <n v="312"/>
    <x v="4"/>
    <x v="4"/>
    <n v="10"/>
    <s v="Threshold 50000"/>
    <n v="100288"/>
    <n v="13513"/>
    <n v="4"/>
    <n v="50000"/>
    <n v="50007.653333333299"/>
    <s v="+Infinity"/>
  </r>
  <r>
    <n v="312"/>
    <x v="5"/>
    <x v="4"/>
    <n v="10"/>
    <s v="Threshold 50000"/>
    <n v="47274"/>
    <n v="730"/>
    <n v="3"/>
    <n v="50000"/>
    <n v="50007.653333333299"/>
    <s v="+Infinity"/>
  </r>
  <r>
    <n v="312"/>
    <x v="6"/>
    <x v="4"/>
    <n v="10"/>
    <s v="Threshold 50000"/>
    <n v="51594"/>
    <n v="1578"/>
    <n v="3"/>
    <n v="50000"/>
    <n v="50007.653333333299"/>
    <s v="+Infinity"/>
  </r>
  <r>
    <n v="308"/>
    <x v="0"/>
    <x v="5"/>
    <n v="10"/>
    <s v="Threshold 50000"/>
    <n v="157042"/>
    <n v="1308"/>
    <n v="7"/>
    <n v="50000"/>
    <n v="50285.51"/>
    <s v="+Infinity"/>
  </r>
  <r>
    <n v="308"/>
    <x v="1"/>
    <x v="5"/>
    <n v="10"/>
    <s v="Threshold 50000"/>
    <n v="455328"/>
    <n v="567"/>
    <n v="2"/>
    <n v="50000"/>
    <n v="50285.51"/>
    <s v="+Infinity"/>
  </r>
  <r>
    <n v="308"/>
    <x v="2"/>
    <x v="5"/>
    <n v="10"/>
    <s v="Threshold 50000"/>
    <n v="22320"/>
    <n v="20"/>
    <n v="1"/>
    <n v="50000"/>
    <n v="50285.51"/>
    <s v="+Infinity"/>
  </r>
  <r>
    <n v="308"/>
    <x v="3"/>
    <x v="5"/>
    <n v="10"/>
    <s v="Threshold 50000"/>
    <n v="3437280"/>
    <n v="3080"/>
    <n v="308"/>
    <n v="50000"/>
    <n v="50285.51"/>
    <s v="+Infinity"/>
  </r>
  <r>
    <n v="308"/>
    <x v="4"/>
    <x v="5"/>
    <n v="10"/>
    <s v="Threshold 50000"/>
    <n v="127592"/>
    <n v="16836"/>
    <n v="3"/>
    <n v="50000"/>
    <n v="50285.51"/>
    <s v="+Infinity"/>
  </r>
  <r>
    <n v="308"/>
    <x v="5"/>
    <x v="5"/>
    <n v="10"/>
    <s v="Threshold 50000"/>
    <n v="67388"/>
    <n v="664"/>
    <n v="3"/>
    <n v="50000"/>
    <n v="50285.51"/>
    <s v="+Infinity"/>
  </r>
  <r>
    <n v="308"/>
    <x v="6"/>
    <x v="5"/>
    <n v="10"/>
    <s v="Threshold 50000"/>
    <n v="73066"/>
    <n v="1685"/>
    <n v="3"/>
    <n v="50000"/>
    <n v="50285.51"/>
    <s v="+Infinity"/>
  </r>
  <r>
    <n v="308"/>
    <x v="0"/>
    <x v="6"/>
    <n v="10"/>
    <s v="Threshold 50000"/>
    <n v="212532"/>
    <n v="1378"/>
    <n v="7"/>
    <n v="50000"/>
    <n v="50015.551904761902"/>
    <s v="+Infinity"/>
  </r>
  <r>
    <n v="308"/>
    <x v="1"/>
    <x v="6"/>
    <n v="10"/>
    <s v="Threshold 50000"/>
    <n v="662256"/>
    <n v="603"/>
    <n v="2"/>
    <n v="50000"/>
    <n v="50015.551904761902"/>
    <s v="+Infinity"/>
  </r>
  <r>
    <n v="308"/>
    <x v="2"/>
    <x v="6"/>
    <n v="10"/>
    <s v="Threshold 50000"/>
    <n v="30240"/>
    <n v="20"/>
    <n v="1"/>
    <n v="50000"/>
    <n v="50015.551904761902"/>
    <s v="+Infinity"/>
  </r>
  <r>
    <n v="308"/>
    <x v="3"/>
    <x v="6"/>
    <n v="10"/>
    <s v="Threshold 50000"/>
    <n v="4656960"/>
    <n v="3080"/>
    <n v="308"/>
    <n v="50000"/>
    <n v="50015.551904761902"/>
    <s v="+Infinity"/>
  </r>
  <r>
    <n v="308"/>
    <x v="4"/>
    <x v="6"/>
    <n v="10"/>
    <s v="Threshold 50000"/>
    <n v="188120"/>
    <n v="15995"/>
    <n v="4"/>
    <n v="50000"/>
    <n v="50015.551904761902"/>
    <s v="+Infinity"/>
  </r>
  <r>
    <n v="308"/>
    <x v="5"/>
    <x v="6"/>
    <n v="10"/>
    <s v="Threshold 50000"/>
    <n v="91258"/>
    <n v="814"/>
    <n v="3"/>
    <n v="50000"/>
    <n v="50015.551904761902"/>
    <s v="+Infinity"/>
  </r>
  <r>
    <n v="308"/>
    <x v="6"/>
    <x v="6"/>
    <n v="10"/>
    <s v="Threshold 50000"/>
    <n v="97362"/>
    <n v="1629"/>
    <n v="3"/>
    <n v="50000"/>
    <n v="50015.551904761902"/>
    <s v="+Infinity"/>
  </r>
  <r>
    <n v="312"/>
    <x v="0"/>
    <x v="7"/>
    <n v="10"/>
    <s v="Threshold 50000"/>
    <n v="264824"/>
    <n v="1280"/>
    <n v="7"/>
    <n v="50000"/>
    <n v="50136.88"/>
    <s v="+Infinity"/>
  </r>
  <r>
    <n v="312"/>
    <x v="1"/>
    <x v="7"/>
    <n v="10"/>
    <s v="Threshold 50000"/>
    <n v="769488"/>
    <n v="579"/>
    <n v="3"/>
    <n v="50000"/>
    <n v="50136.88"/>
    <s v="+Infinity"/>
  </r>
  <r>
    <n v="312"/>
    <x v="2"/>
    <x v="7"/>
    <n v="10"/>
    <s v="Threshold 50000"/>
    <n v="37720"/>
    <n v="20"/>
    <n v="1"/>
    <n v="50000"/>
    <n v="50136.88"/>
    <s v="+Infinity"/>
  </r>
  <r>
    <n v="312"/>
    <x v="3"/>
    <x v="7"/>
    <n v="10"/>
    <s v="Threshold 50000"/>
    <n v="5884320"/>
    <n v="3120"/>
    <n v="312"/>
    <n v="50000"/>
    <n v="50136.88"/>
    <s v="+Infinity"/>
  </r>
  <r>
    <n v="312"/>
    <x v="4"/>
    <x v="7"/>
    <n v="10"/>
    <s v="Threshold 50000"/>
    <n v="246012"/>
    <n v="19914"/>
    <n v="4"/>
    <n v="50000"/>
    <n v="50136.88"/>
    <s v="+Infinity"/>
  </r>
  <r>
    <n v="312"/>
    <x v="5"/>
    <x v="7"/>
    <n v="10"/>
    <s v="Threshold 50000"/>
    <n v="113670"/>
    <n v="782"/>
    <n v="3"/>
    <n v="50000"/>
    <n v="50136.88"/>
    <s v="+Infinity"/>
  </r>
  <r>
    <n v="312"/>
    <x v="6"/>
    <x v="7"/>
    <n v="10"/>
    <s v="Threshold 50000"/>
    <n v="124124"/>
    <n v="1708"/>
    <n v="3"/>
    <n v="50000"/>
    <n v="50136.88"/>
    <s v="+Infinity"/>
  </r>
  <r>
    <n v="307"/>
    <x v="0"/>
    <x v="8"/>
    <n v="10"/>
    <s v="Threshold 50000"/>
    <n v="383572"/>
    <n v="1407"/>
    <n v="8"/>
    <n v="50000"/>
    <n v="50081.779615384599"/>
    <s v="+Infinity"/>
  </r>
  <r>
    <n v="307"/>
    <x v="1"/>
    <x v="8"/>
    <n v="10"/>
    <s v="Threshold 50000"/>
    <n v="971152"/>
    <n v="568"/>
    <n v="3"/>
    <n v="50000"/>
    <n v="50081.779615384599"/>
    <s v="+Infinity"/>
  </r>
  <r>
    <n v="307"/>
    <x v="2"/>
    <x v="8"/>
    <n v="10"/>
    <s v="Threshold 50000"/>
    <n v="47840"/>
    <n v="20"/>
    <n v="1"/>
    <n v="50000"/>
    <n v="50081.779615384599"/>
    <s v="+Infinity"/>
  </r>
  <r>
    <n v="307"/>
    <x v="3"/>
    <x v="8"/>
    <n v="10"/>
    <s v="Threshold 50000"/>
    <n v="7343440"/>
    <n v="3070"/>
    <n v="307"/>
    <n v="50000"/>
    <n v="50081.779615384599"/>
    <s v="+Infinity"/>
  </r>
  <r>
    <n v="307"/>
    <x v="4"/>
    <x v="8"/>
    <n v="10"/>
    <s v="Threshold 50000"/>
    <n v="364518"/>
    <n v="20698"/>
    <n v="5"/>
    <n v="50000"/>
    <n v="50081.779615384599"/>
    <s v="+Infinity"/>
  </r>
  <r>
    <n v="307"/>
    <x v="5"/>
    <x v="8"/>
    <n v="10"/>
    <s v="Threshold 50000"/>
    <n v="191816"/>
    <n v="729"/>
    <n v="4"/>
    <n v="50000"/>
    <n v="50081.779615384599"/>
    <s v="+Infinity"/>
  </r>
  <r>
    <n v="307"/>
    <x v="6"/>
    <x v="8"/>
    <n v="10"/>
    <s v="Threshold 50000"/>
    <n v="204186"/>
    <n v="2174"/>
    <n v="4"/>
    <n v="50000"/>
    <n v="50081.779615384599"/>
    <s v="+Infinit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FF7A4D-18F5-4741-993E-7F1250EB4D8B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4" firstHeaderRow="1" firstDataRow="2" firstDataCol="1"/>
  <pivotFields count="11">
    <pivotField showAll="0"/>
    <pivotField axis="axisCol" showAll="0">
      <items count="8">
        <item x="5"/>
        <item x="3"/>
        <item x="2"/>
        <item x="6"/>
        <item x="4"/>
        <item x="0"/>
        <item x="1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# Full Sync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033BA-6D5F-44C6-BD52-ED759F54CA68}">
  <dimension ref="A1:H14"/>
  <sheetViews>
    <sheetView zoomScaleNormal="100" workbookViewId="0">
      <selection activeCell="T7" sqref="T7"/>
    </sheetView>
  </sheetViews>
  <sheetFormatPr defaultRowHeight="15" x14ac:dyDescent="0.25"/>
  <cols>
    <col min="1" max="1" width="10.85546875" bestFit="1" customWidth="1"/>
    <col min="2" max="2" width="12.5703125" bestFit="1" customWidth="1"/>
    <col min="3" max="3" width="8" bestFit="1" customWidth="1"/>
    <col min="6" max="6" width="9" bestFit="1" customWidth="1"/>
    <col min="7" max="8" width="10" bestFit="1" customWidth="1"/>
  </cols>
  <sheetData>
    <row r="1" spans="1:8" x14ac:dyDescent="0.25">
      <c r="A1" s="3" t="s">
        <v>18</v>
      </c>
      <c r="B1" s="3" t="s">
        <v>16</v>
      </c>
      <c r="C1" s="3" t="s">
        <v>12</v>
      </c>
      <c r="D1" s="3" t="s">
        <v>11</v>
      </c>
      <c r="E1" s="3" t="s">
        <v>17</v>
      </c>
      <c r="F1" s="3" t="s">
        <v>15</v>
      </c>
      <c r="G1" s="3" t="s">
        <v>13</v>
      </c>
      <c r="H1" s="3" t="s">
        <v>14</v>
      </c>
    </row>
    <row r="2" spans="1:8" x14ac:dyDescent="0.25">
      <c r="A2" s="2">
        <v>30</v>
      </c>
      <c r="B2" s="4">
        <v>2170</v>
      </c>
      <c r="C2" s="4">
        <v>95400</v>
      </c>
      <c r="D2" s="4">
        <v>600</v>
      </c>
      <c r="E2" s="4">
        <v>2374</v>
      </c>
      <c r="F2" s="4">
        <v>5372</v>
      </c>
      <c r="G2" s="4">
        <v>5034</v>
      </c>
      <c r="H2" s="4">
        <v>9240</v>
      </c>
    </row>
    <row r="3" spans="1:8" x14ac:dyDescent="0.25">
      <c r="A3" s="2">
        <v>132</v>
      </c>
      <c r="B3" s="4">
        <v>8382</v>
      </c>
      <c r="C3" s="4">
        <v>386760</v>
      </c>
      <c r="D3" s="4">
        <v>2640</v>
      </c>
      <c r="E3" s="4">
        <v>9154</v>
      </c>
      <c r="F3" s="4">
        <v>17196</v>
      </c>
      <c r="G3" s="4">
        <v>19286</v>
      </c>
      <c r="H3" s="4">
        <v>63096</v>
      </c>
    </row>
    <row r="4" spans="1:8" x14ac:dyDescent="0.25">
      <c r="A4" s="2">
        <v>288</v>
      </c>
      <c r="B4" s="4">
        <v>29324</v>
      </c>
      <c r="C4" s="4">
        <v>875520</v>
      </c>
      <c r="D4" s="4">
        <v>5760</v>
      </c>
      <c r="E4" s="4">
        <v>30854</v>
      </c>
      <c r="F4" s="4">
        <v>56004</v>
      </c>
      <c r="G4" s="4">
        <v>52626</v>
      </c>
      <c r="H4" s="4">
        <v>141696</v>
      </c>
    </row>
    <row r="5" spans="1:8" x14ac:dyDescent="0.25">
      <c r="A5" s="2">
        <v>504</v>
      </c>
      <c r="B5" s="4">
        <v>30726</v>
      </c>
      <c r="C5" s="4">
        <v>1592640</v>
      </c>
      <c r="D5" s="4">
        <v>10080</v>
      </c>
      <c r="E5" s="4">
        <v>32654</v>
      </c>
      <c r="F5" s="4">
        <v>66942</v>
      </c>
      <c r="G5" s="4">
        <v>71370</v>
      </c>
      <c r="H5" s="4">
        <v>202608</v>
      </c>
    </row>
    <row r="6" spans="1:8" x14ac:dyDescent="0.25">
      <c r="A6" s="2">
        <v>780</v>
      </c>
      <c r="B6" s="4">
        <v>47274</v>
      </c>
      <c r="C6" s="4">
        <v>2433600</v>
      </c>
      <c r="D6" s="4">
        <v>15600</v>
      </c>
      <c r="E6" s="4">
        <v>51594</v>
      </c>
      <c r="F6" s="4">
        <v>100288</v>
      </c>
      <c r="G6" s="4">
        <v>110004</v>
      </c>
      <c r="H6" s="4">
        <v>355680</v>
      </c>
    </row>
    <row r="7" spans="1:8" x14ac:dyDescent="0.25">
      <c r="A7" s="2">
        <v>1116</v>
      </c>
      <c r="B7" s="4">
        <v>67388</v>
      </c>
      <c r="C7" s="4">
        <v>3437280</v>
      </c>
      <c r="D7" s="4">
        <v>22320</v>
      </c>
      <c r="E7" s="4">
        <v>73066</v>
      </c>
      <c r="F7" s="4">
        <v>127592</v>
      </c>
      <c r="G7" s="4">
        <v>157042</v>
      </c>
      <c r="H7" s="4">
        <v>455328</v>
      </c>
    </row>
    <row r="8" spans="1:8" x14ac:dyDescent="0.25">
      <c r="A8" s="2">
        <v>1512</v>
      </c>
      <c r="B8" s="4">
        <v>91258</v>
      </c>
      <c r="C8" s="4">
        <v>4656960</v>
      </c>
      <c r="D8" s="4">
        <v>30240</v>
      </c>
      <c r="E8" s="4">
        <v>97362</v>
      </c>
      <c r="F8" s="4">
        <v>188120</v>
      </c>
      <c r="G8" s="4">
        <v>212532</v>
      </c>
      <c r="H8" s="4">
        <v>662256</v>
      </c>
    </row>
    <row r="9" spans="1:8" x14ac:dyDescent="0.25">
      <c r="A9" s="2">
        <v>1886</v>
      </c>
      <c r="B9" s="4">
        <v>113670</v>
      </c>
      <c r="C9" s="4">
        <v>5884320</v>
      </c>
      <c r="D9" s="4">
        <v>37720</v>
      </c>
      <c r="E9" s="4">
        <v>124124</v>
      </c>
      <c r="F9" s="4">
        <v>246012</v>
      </c>
      <c r="G9" s="4">
        <v>264824</v>
      </c>
      <c r="H9" s="4">
        <v>769488</v>
      </c>
    </row>
    <row r="10" spans="1:8" x14ac:dyDescent="0.25">
      <c r="A10" s="2">
        <v>2392</v>
      </c>
      <c r="B10" s="4">
        <v>191816</v>
      </c>
      <c r="C10" s="4">
        <v>7343440</v>
      </c>
      <c r="D10" s="4">
        <v>47840</v>
      </c>
      <c r="E10" s="4">
        <v>204186</v>
      </c>
      <c r="F10" s="4">
        <v>364518</v>
      </c>
      <c r="G10" s="4">
        <v>383572</v>
      </c>
      <c r="H10" s="4">
        <v>971152</v>
      </c>
    </row>
    <row r="11" spans="1:8" x14ac:dyDescent="0.25">
      <c r="B11" s="4"/>
    </row>
    <row r="14" spans="1:8" x14ac:dyDescent="0.25">
      <c r="B14" s="4"/>
      <c r="H14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5A93B-235B-42E9-96CA-89E24288218F}">
  <dimension ref="A1:G19"/>
  <sheetViews>
    <sheetView tabSelected="1" zoomScale="85" zoomScaleNormal="85" workbookViewId="0">
      <selection activeCell="G16" sqref="G16"/>
    </sheetView>
  </sheetViews>
  <sheetFormatPr defaultRowHeight="15" x14ac:dyDescent="0.25"/>
  <sheetData>
    <row r="1" spans="1:7" x14ac:dyDescent="0.25">
      <c r="A1" s="7" t="s">
        <v>18</v>
      </c>
      <c r="B1" s="7" t="s">
        <v>16</v>
      </c>
      <c r="C1" s="6" t="s">
        <v>14</v>
      </c>
      <c r="D1" s="7" t="s">
        <v>11</v>
      </c>
      <c r="E1" s="7" t="s">
        <v>17</v>
      </c>
      <c r="F1" s="7" t="s">
        <v>15</v>
      </c>
      <c r="G1" s="7" t="s">
        <v>13</v>
      </c>
    </row>
    <row r="2" spans="1:7" x14ac:dyDescent="0.25">
      <c r="A2" s="6">
        <v>30</v>
      </c>
      <c r="B2" s="8">
        <v>3</v>
      </c>
      <c r="C2" s="6">
        <v>2</v>
      </c>
      <c r="D2" s="8">
        <v>1</v>
      </c>
      <c r="E2" s="8">
        <v>3</v>
      </c>
      <c r="F2" s="8">
        <v>7</v>
      </c>
      <c r="G2" s="8">
        <v>7</v>
      </c>
    </row>
    <row r="3" spans="1:7" x14ac:dyDescent="0.25">
      <c r="A3" s="6">
        <v>132</v>
      </c>
      <c r="B3" s="8">
        <v>3</v>
      </c>
      <c r="C3" s="6">
        <v>3</v>
      </c>
      <c r="D3" s="8">
        <v>1</v>
      </c>
      <c r="E3" s="8">
        <v>3</v>
      </c>
      <c r="F3" s="8">
        <v>4</v>
      </c>
      <c r="G3" s="8">
        <v>7</v>
      </c>
    </row>
    <row r="4" spans="1:7" x14ac:dyDescent="0.25">
      <c r="A4" s="6">
        <v>288</v>
      </c>
      <c r="B4" s="8">
        <v>5</v>
      </c>
      <c r="C4" s="6">
        <v>4</v>
      </c>
      <c r="D4" s="8">
        <v>1</v>
      </c>
      <c r="E4" s="8">
        <v>5</v>
      </c>
      <c r="F4" s="8">
        <v>7</v>
      </c>
      <c r="G4" s="8">
        <v>9</v>
      </c>
    </row>
    <row r="5" spans="1:7" x14ac:dyDescent="0.25">
      <c r="A5" s="6">
        <v>504</v>
      </c>
      <c r="B5" s="8">
        <v>3</v>
      </c>
      <c r="C5" s="6">
        <v>2</v>
      </c>
      <c r="D5" s="8">
        <v>1</v>
      </c>
      <c r="E5" s="8">
        <v>3</v>
      </c>
      <c r="F5" s="8">
        <v>5</v>
      </c>
      <c r="G5" s="8">
        <v>7</v>
      </c>
    </row>
    <row r="6" spans="1:7" x14ac:dyDescent="0.25">
      <c r="A6" s="6">
        <v>780</v>
      </c>
      <c r="B6" s="8">
        <v>3</v>
      </c>
      <c r="C6" s="6">
        <v>2</v>
      </c>
      <c r="D6" s="8">
        <v>1</v>
      </c>
      <c r="E6" s="8">
        <v>3</v>
      </c>
      <c r="F6" s="8">
        <v>4</v>
      </c>
      <c r="G6" s="8">
        <v>7</v>
      </c>
    </row>
    <row r="7" spans="1:7" x14ac:dyDescent="0.25">
      <c r="A7" s="6">
        <v>1116</v>
      </c>
      <c r="B7" s="6">
        <v>3</v>
      </c>
      <c r="C7" s="6">
        <v>2</v>
      </c>
      <c r="D7" s="6">
        <v>1</v>
      </c>
      <c r="E7" s="6">
        <v>3</v>
      </c>
      <c r="F7" s="6">
        <v>3</v>
      </c>
      <c r="G7" s="6">
        <v>7</v>
      </c>
    </row>
    <row r="8" spans="1:7" x14ac:dyDescent="0.25">
      <c r="A8" s="6">
        <v>1512</v>
      </c>
      <c r="B8" s="6">
        <v>3</v>
      </c>
      <c r="C8" s="6">
        <v>2</v>
      </c>
      <c r="D8" s="6">
        <v>1</v>
      </c>
      <c r="E8" s="6">
        <v>3</v>
      </c>
      <c r="F8" s="6">
        <v>4</v>
      </c>
      <c r="G8" s="6">
        <v>7</v>
      </c>
    </row>
    <row r="9" spans="1:7" x14ac:dyDescent="0.25">
      <c r="A9" s="6">
        <v>1886</v>
      </c>
      <c r="B9" s="6">
        <v>3</v>
      </c>
      <c r="C9" s="6">
        <v>3</v>
      </c>
      <c r="D9" s="6">
        <v>1</v>
      </c>
      <c r="E9" s="6">
        <v>3</v>
      </c>
      <c r="F9" s="6">
        <v>4</v>
      </c>
      <c r="G9" s="6">
        <v>7</v>
      </c>
    </row>
    <row r="10" spans="1:7" x14ac:dyDescent="0.25">
      <c r="A10" s="6">
        <v>2392</v>
      </c>
      <c r="B10" s="6">
        <v>4</v>
      </c>
      <c r="C10" s="6">
        <v>3</v>
      </c>
      <c r="D10" s="6">
        <v>1</v>
      </c>
      <c r="E10" s="6">
        <v>4</v>
      </c>
      <c r="F10" s="6">
        <v>5</v>
      </c>
      <c r="G10" s="6">
        <v>8</v>
      </c>
    </row>
    <row r="11" spans="1:7" x14ac:dyDescent="0.25">
      <c r="A11" t="s">
        <v>23</v>
      </c>
      <c r="B11">
        <f>AVERAGE(B2:B10)</f>
        <v>3.3333333333333335</v>
      </c>
      <c r="C11">
        <f t="shared" ref="C11:G11" si="0">AVERAGE(C2:C10)</f>
        <v>2.5555555555555554</v>
      </c>
      <c r="D11">
        <f t="shared" si="0"/>
        <v>1</v>
      </c>
      <c r="E11">
        <f t="shared" si="0"/>
        <v>3.3333333333333335</v>
      </c>
      <c r="F11">
        <f t="shared" si="0"/>
        <v>4.7777777777777777</v>
      </c>
      <c r="G11">
        <f t="shared" si="0"/>
        <v>7.333333333333333</v>
      </c>
    </row>
    <row r="12" spans="1:7" x14ac:dyDescent="0.25">
      <c r="B12">
        <v>3.3333333333333335</v>
      </c>
      <c r="C12">
        <v>2.5555555555555554</v>
      </c>
      <c r="D12">
        <v>1</v>
      </c>
      <c r="E12">
        <v>3.3333333333333335</v>
      </c>
      <c r="F12">
        <v>4.7777777777777777</v>
      </c>
      <c r="G12">
        <v>7.333333333333333</v>
      </c>
    </row>
    <row r="14" spans="1:7" x14ac:dyDescent="0.25">
      <c r="A14" s="7" t="s">
        <v>13</v>
      </c>
      <c r="B14">
        <v>7.333333333333333</v>
      </c>
      <c r="C14" s="5">
        <f>B14/$B$19</f>
        <v>7.333333333333333</v>
      </c>
    </row>
    <row r="15" spans="1:7" x14ac:dyDescent="0.25">
      <c r="A15" s="7" t="s">
        <v>15</v>
      </c>
      <c r="B15">
        <v>4.7777777777777777</v>
      </c>
      <c r="C15" s="5">
        <f>B15/$B$19</f>
        <v>4.7777777777777777</v>
      </c>
    </row>
    <row r="16" spans="1:7" x14ac:dyDescent="0.25">
      <c r="A16" s="7" t="s">
        <v>16</v>
      </c>
      <c r="B16">
        <v>3.3333333333333335</v>
      </c>
      <c r="C16" s="5">
        <f>B16/$B$19</f>
        <v>3.3333333333333335</v>
      </c>
    </row>
    <row r="17" spans="1:3" x14ac:dyDescent="0.25">
      <c r="A17" s="7" t="s">
        <v>17</v>
      </c>
      <c r="B17">
        <v>3.3333333333333335</v>
      </c>
      <c r="C17" s="5">
        <f>B17/$B$19</f>
        <v>3.3333333333333335</v>
      </c>
    </row>
    <row r="18" spans="1:3" x14ac:dyDescent="0.25">
      <c r="A18" s="6" t="s">
        <v>14</v>
      </c>
      <c r="B18">
        <v>2.5555555555555554</v>
      </c>
      <c r="C18" s="5">
        <f>B18/$B$19</f>
        <v>2.5555555555555554</v>
      </c>
    </row>
    <row r="19" spans="1:3" x14ac:dyDescent="0.25">
      <c r="A19" s="7" t="s">
        <v>11</v>
      </c>
      <c r="B19">
        <v>1</v>
      </c>
      <c r="C19" s="5">
        <f>B19/$B$19</f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34CC-531F-41BE-9188-85F652FD5C2D}">
  <dimension ref="A3:I14"/>
  <sheetViews>
    <sheetView workbookViewId="0">
      <selection activeCell="A4" sqref="A4:H13"/>
    </sheetView>
  </sheetViews>
  <sheetFormatPr defaultRowHeight="15" x14ac:dyDescent="0.25"/>
  <cols>
    <col min="1" max="1" width="17.85546875" bestFit="1" customWidth="1"/>
    <col min="2" max="2" width="16.28515625" bestFit="1" customWidth="1"/>
    <col min="3" max="3" width="6.140625" bestFit="1" customWidth="1"/>
    <col min="4" max="4" width="6.7109375" bestFit="1" customWidth="1"/>
    <col min="5" max="6" width="4.42578125" bestFit="1" customWidth="1"/>
    <col min="7" max="7" width="6.140625" bestFit="1" customWidth="1"/>
    <col min="8" max="8" width="6.85546875" bestFit="1" customWidth="1"/>
    <col min="9" max="9" width="11.28515625" bestFit="1" customWidth="1"/>
    <col min="10" max="14" width="20.140625" bestFit="1" customWidth="1"/>
    <col min="15" max="15" width="25.140625" bestFit="1" customWidth="1"/>
    <col min="16" max="16" width="22.42578125" bestFit="1" customWidth="1"/>
  </cols>
  <sheetData>
    <row r="3" spans="1:9" x14ac:dyDescent="0.25">
      <c r="A3" s="1" t="s">
        <v>21</v>
      </c>
      <c r="B3" s="1" t="s">
        <v>20</v>
      </c>
    </row>
    <row r="4" spans="1:9" x14ac:dyDescent="0.25">
      <c r="A4" s="1" t="s">
        <v>18</v>
      </c>
      <c r="B4" t="s">
        <v>16</v>
      </c>
      <c r="C4" t="s">
        <v>12</v>
      </c>
      <c r="D4" t="s">
        <v>11</v>
      </c>
      <c r="E4" t="s">
        <v>17</v>
      </c>
      <c r="F4" t="s">
        <v>15</v>
      </c>
      <c r="G4" t="s">
        <v>13</v>
      </c>
      <c r="H4" t="s">
        <v>14</v>
      </c>
      <c r="I4" t="s">
        <v>19</v>
      </c>
    </row>
    <row r="5" spans="1:9" x14ac:dyDescent="0.25">
      <c r="A5" s="2">
        <v>30</v>
      </c>
      <c r="B5" s="4">
        <v>3</v>
      </c>
      <c r="C5" s="4">
        <v>318</v>
      </c>
      <c r="D5" s="4">
        <v>1</v>
      </c>
      <c r="E5" s="4">
        <v>3</v>
      </c>
      <c r="F5" s="4">
        <v>7</v>
      </c>
      <c r="G5" s="4">
        <v>7</v>
      </c>
      <c r="H5" s="4">
        <v>2</v>
      </c>
      <c r="I5" s="4">
        <v>341</v>
      </c>
    </row>
    <row r="6" spans="1:9" x14ac:dyDescent="0.25">
      <c r="A6" s="2">
        <v>132</v>
      </c>
      <c r="B6" s="4">
        <v>3</v>
      </c>
      <c r="C6" s="4">
        <v>293</v>
      </c>
      <c r="D6" s="4">
        <v>1</v>
      </c>
      <c r="E6" s="4">
        <v>3</v>
      </c>
      <c r="F6" s="4">
        <v>4</v>
      </c>
      <c r="G6" s="4">
        <v>7</v>
      </c>
      <c r="H6" s="4">
        <v>3</v>
      </c>
      <c r="I6" s="4">
        <v>314</v>
      </c>
    </row>
    <row r="7" spans="1:9" x14ac:dyDescent="0.25">
      <c r="A7" s="2">
        <v>288</v>
      </c>
      <c r="B7" s="4">
        <v>5</v>
      </c>
      <c r="C7" s="4">
        <v>304</v>
      </c>
      <c r="D7" s="4">
        <v>1</v>
      </c>
      <c r="E7" s="4">
        <v>5</v>
      </c>
      <c r="F7" s="4">
        <v>7</v>
      </c>
      <c r="G7" s="4">
        <v>9</v>
      </c>
      <c r="H7" s="4">
        <v>4</v>
      </c>
      <c r="I7" s="4">
        <v>335</v>
      </c>
    </row>
    <row r="8" spans="1:9" x14ac:dyDescent="0.25">
      <c r="A8" s="2">
        <v>504</v>
      </c>
      <c r="B8" s="4">
        <v>3</v>
      </c>
      <c r="C8" s="4">
        <v>316</v>
      </c>
      <c r="D8" s="4">
        <v>1</v>
      </c>
      <c r="E8" s="4">
        <v>3</v>
      </c>
      <c r="F8" s="4">
        <v>5</v>
      </c>
      <c r="G8" s="4">
        <v>7</v>
      </c>
      <c r="H8" s="4">
        <v>2</v>
      </c>
      <c r="I8" s="4">
        <v>337</v>
      </c>
    </row>
    <row r="9" spans="1:9" x14ac:dyDescent="0.25">
      <c r="A9" s="2">
        <v>780</v>
      </c>
      <c r="B9" s="4">
        <v>3</v>
      </c>
      <c r="C9" s="4">
        <v>312</v>
      </c>
      <c r="D9" s="4">
        <v>1</v>
      </c>
      <c r="E9" s="4">
        <v>3</v>
      </c>
      <c r="F9" s="4">
        <v>4</v>
      </c>
      <c r="G9" s="4">
        <v>7</v>
      </c>
      <c r="H9" s="4">
        <v>2</v>
      </c>
      <c r="I9" s="4">
        <v>332</v>
      </c>
    </row>
    <row r="10" spans="1:9" x14ac:dyDescent="0.25">
      <c r="A10" s="2">
        <v>1116</v>
      </c>
      <c r="B10" s="4">
        <v>3</v>
      </c>
      <c r="C10" s="4">
        <v>308</v>
      </c>
      <c r="D10" s="4">
        <v>1</v>
      </c>
      <c r="E10" s="4">
        <v>3</v>
      </c>
      <c r="F10" s="4">
        <v>3</v>
      </c>
      <c r="G10" s="4">
        <v>7</v>
      </c>
      <c r="H10" s="4">
        <v>2</v>
      </c>
      <c r="I10" s="4">
        <v>327</v>
      </c>
    </row>
    <row r="11" spans="1:9" x14ac:dyDescent="0.25">
      <c r="A11" s="2">
        <v>1512</v>
      </c>
      <c r="B11" s="4">
        <v>3</v>
      </c>
      <c r="C11" s="4">
        <v>308</v>
      </c>
      <c r="D11" s="4">
        <v>1</v>
      </c>
      <c r="E11" s="4">
        <v>3</v>
      </c>
      <c r="F11" s="4">
        <v>4</v>
      </c>
      <c r="G11" s="4">
        <v>7</v>
      </c>
      <c r="H11" s="4">
        <v>2</v>
      </c>
      <c r="I11" s="4">
        <v>328</v>
      </c>
    </row>
    <row r="12" spans="1:9" x14ac:dyDescent="0.25">
      <c r="A12" s="2">
        <v>1886</v>
      </c>
      <c r="B12" s="4">
        <v>3</v>
      </c>
      <c r="C12" s="4">
        <v>312</v>
      </c>
      <c r="D12" s="4">
        <v>1</v>
      </c>
      <c r="E12" s="4">
        <v>3</v>
      </c>
      <c r="F12" s="4">
        <v>4</v>
      </c>
      <c r="G12" s="4">
        <v>7</v>
      </c>
      <c r="H12" s="4">
        <v>3</v>
      </c>
      <c r="I12" s="4">
        <v>333</v>
      </c>
    </row>
    <row r="13" spans="1:9" x14ac:dyDescent="0.25">
      <c r="A13" s="2">
        <v>2392</v>
      </c>
      <c r="B13" s="4">
        <v>4</v>
      </c>
      <c r="C13" s="4">
        <v>307</v>
      </c>
      <c r="D13" s="4">
        <v>1</v>
      </c>
      <c r="E13" s="4">
        <v>4</v>
      </c>
      <c r="F13" s="4">
        <v>5</v>
      </c>
      <c r="G13" s="4">
        <v>8</v>
      </c>
      <c r="H13" s="4">
        <v>3</v>
      </c>
      <c r="I13" s="4">
        <v>332</v>
      </c>
    </row>
    <row r="14" spans="1:9" x14ac:dyDescent="0.25">
      <c r="A14" s="2" t="s">
        <v>19</v>
      </c>
      <c r="B14" s="4">
        <v>30</v>
      </c>
      <c r="C14" s="4">
        <v>2778</v>
      </c>
      <c r="D14" s="4">
        <v>9</v>
      </c>
      <c r="E14" s="4">
        <v>30</v>
      </c>
      <c r="F14" s="4">
        <v>43</v>
      </c>
      <c r="G14" s="4">
        <v>66</v>
      </c>
      <c r="H14" s="4">
        <v>23</v>
      </c>
      <c r="I14" s="4">
        <v>2979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"/>
  <sheetViews>
    <sheetView workbookViewId="0">
      <selection activeCell="A2" sqref="A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318</v>
      </c>
      <c r="B2" t="s">
        <v>13</v>
      </c>
      <c r="C2">
        <v>30</v>
      </c>
      <c r="D2">
        <v>10</v>
      </c>
      <c r="E2" t="s">
        <v>22</v>
      </c>
      <c r="F2">
        <v>5034</v>
      </c>
      <c r="G2">
        <v>1354</v>
      </c>
      <c r="H2">
        <v>7</v>
      </c>
      <c r="I2">
        <v>50000</v>
      </c>
      <c r="J2">
        <v>50282.52</v>
      </c>
      <c r="K2" t="str">
        <f t="shared" ref="K2:K64" si="0">"+Infinity"</f>
        <v>+Infinity</v>
      </c>
    </row>
    <row r="3" spans="1:11" x14ac:dyDescent="0.25">
      <c r="A3">
        <v>318</v>
      </c>
      <c r="B3" t="s">
        <v>14</v>
      </c>
      <c r="C3">
        <v>30</v>
      </c>
      <c r="D3">
        <v>10</v>
      </c>
      <c r="E3" t="s">
        <v>22</v>
      </c>
      <c r="F3">
        <v>9240</v>
      </c>
      <c r="G3">
        <v>433</v>
      </c>
      <c r="H3">
        <v>2</v>
      </c>
      <c r="I3">
        <v>50000</v>
      </c>
      <c r="J3">
        <v>50282.52</v>
      </c>
      <c r="K3" t="str">
        <f t="shared" si="0"/>
        <v>+Infinity</v>
      </c>
    </row>
    <row r="4" spans="1:11" x14ac:dyDescent="0.25">
      <c r="A4">
        <v>318</v>
      </c>
      <c r="B4" t="s">
        <v>11</v>
      </c>
      <c r="C4">
        <v>30</v>
      </c>
      <c r="D4">
        <v>10</v>
      </c>
      <c r="E4" t="s">
        <v>22</v>
      </c>
      <c r="F4">
        <v>600</v>
      </c>
      <c r="G4">
        <v>20</v>
      </c>
      <c r="H4">
        <v>1</v>
      </c>
      <c r="I4">
        <v>50000</v>
      </c>
      <c r="J4">
        <v>50282.52</v>
      </c>
      <c r="K4" t="str">
        <f t="shared" si="0"/>
        <v>+Infinity</v>
      </c>
    </row>
    <row r="5" spans="1:11" x14ac:dyDescent="0.25">
      <c r="A5">
        <v>318</v>
      </c>
      <c r="B5" t="s">
        <v>12</v>
      </c>
      <c r="C5">
        <v>30</v>
      </c>
      <c r="D5">
        <v>10</v>
      </c>
      <c r="E5" t="s">
        <v>22</v>
      </c>
      <c r="F5">
        <v>95400</v>
      </c>
      <c r="G5">
        <v>3180</v>
      </c>
      <c r="H5">
        <v>318</v>
      </c>
      <c r="I5">
        <v>50000</v>
      </c>
      <c r="J5">
        <v>50282.52</v>
      </c>
      <c r="K5" t="str">
        <f t="shared" si="0"/>
        <v>+Infinity</v>
      </c>
    </row>
    <row r="6" spans="1:11" x14ac:dyDescent="0.25">
      <c r="A6">
        <v>318</v>
      </c>
      <c r="B6" t="s">
        <v>15</v>
      </c>
      <c r="C6">
        <v>30</v>
      </c>
      <c r="D6">
        <v>10</v>
      </c>
      <c r="E6" t="s">
        <v>22</v>
      </c>
      <c r="F6">
        <v>5372</v>
      </c>
      <c r="G6">
        <v>1542</v>
      </c>
      <c r="H6">
        <v>7</v>
      </c>
      <c r="I6">
        <v>50000</v>
      </c>
      <c r="J6">
        <v>50282.52</v>
      </c>
      <c r="K6" t="str">
        <f t="shared" si="0"/>
        <v>+Infinity</v>
      </c>
    </row>
    <row r="7" spans="1:11" x14ac:dyDescent="0.25">
      <c r="A7">
        <v>318</v>
      </c>
      <c r="B7" t="s">
        <v>16</v>
      </c>
      <c r="C7">
        <v>30</v>
      </c>
      <c r="D7">
        <v>10</v>
      </c>
      <c r="E7" t="s">
        <v>22</v>
      </c>
      <c r="F7">
        <v>2170</v>
      </c>
      <c r="G7">
        <v>591</v>
      </c>
      <c r="H7">
        <v>3</v>
      </c>
      <c r="I7">
        <v>50000</v>
      </c>
      <c r="J7">
        <v>50282.52</v>
      </c>
      <c r="K7" t="str">
        <f t="shared" si="0"/>
        <v>+Infinity</v>
      </c>
    </row>
    <row r="8" spans="1:11" x14ac:dyDescent="0.25">
      <c r="A8">
        <v>318</v>
      </c>
      <c r="B8" t="s">
        <v>17</v>
      </c>
      <c r="C8">
        <v>30</v>
      </c>
      <c r="D8">
        <v>10</v>
      </c>
      <c r="E8" t="s">
        <v>22</v>
      </c>
      <c r="F8">
        <v>2374</v>
      </c>
      <c r="G8">
        <v>773</v>
      </c>
      <c r="H8">
        <v>3</v>
      </c>
      <c r="I8">
        <v>50000</v>
      </c>
      <c r="J8">
        <v>50282.52</v>
      </c>
      <c r="K8" t="str">
        <f t="shared" si="0"/>
        <v>+Infinity</v>
      </c>
    </row>
    <row r="9" spans="1:11" x14ac:dyDescent="0.25">
      <c r="A9">
        <v>293</v>
      </c>
      <c r="B9" t="s">
        <v>13</v>
      </c>
      <c r="C9">
        <v>132</v>
      </c>
      <c r="D9">
        <v>10</v>
      </c>
      <c r="E9" t="s">
        <v>22</v>
      </c>
      <c r="F9">
        <v>19286</v>
      </c>
      <c r="G9">
        <v>1313</v>
      </c>
      <c r="H9">
        <v>7</v>
      </c>
      <c r="I9">
        <v>50000</v>
      </c>
      <c r="J9">
        <v>50060.896666666697</v>
      </c>
      <c r="K9" t="str">
        <f t="shared" si="0"/>
        <v>+Infinity</v>
      </c>
    </row>
    <row r="10" spans="1:11" x14ac:dyDescent="0.25">
      <c r="A10">
        <v>293</v>
      </c>
      <c r="B10" t="s">
        <v>14</v>
      </c>
      <c r="C10">
        <v>132</v>
      </c>
      <c r="D10">
        <v>10</v>
      </c>
      <c r="E10" t="s">
        <v>22</v>
      </c>
      <c r="F10">
        <v>63096</v>
      </c>
      <c r="G10">
        <v>675</v>
      </c>
      <c r="H10">
        <v>3</v>
      </c>
      <c r="I10">
        <v>50000</v>
      </c>
      <c r="J10">
        <v>50060.896666666697</v>
      </c>
      <c r="K10" t="str">
        <f t="shared" si="0"/>
        <v>+Infinity</v>
      </c>
    </row>
    <row r="11" spans="1:11" x14ac:dyDescent="0.25">
      <c r="A11">
        <v>293</v>
      </c>
      <c r="B11" t="s">
        <v>11</v>
      </c>
      <c r="C11">
        <v>132</v>
      </c>
      <c r="D11">
        <v>10</v>
      </c>
      <c r="E11" t="s">
        <v>22</v>
      </c>
      <c r="F11">
        <v>2640</v>
      </c>
      <c r="G11">
        <v>20</v>
      </c>
      <c r="H11">
        <v>1</v>
      </c>
      <c r="I11">
        <v>50000</v>
      </c>
      <c r="J11">
        <v>50060.896666666697</v>
      </c>
      <c r="K11" t="str">
        <f t="shared" si="0"/>
        <v>+Infinity</v>
      </c>
    </row>
    <row r="12" spans="1:11" x14ac:dyDescent="0.25">
      <c r="A12">
        <v>293</v>
      </c>
      <c r="B12" t="s">
        <v>12</v>
      </c>
      <c r="C12">
        <v>132</v>
      </c>
      <c r="D12">
        <v>10</v>
      </c>
      <c r="E12" t="s">
        <v>22</v>
      </c>
      <c r="F12">
        <v>386760</v>
      </c>
      <c r="G12">
        <v>2930</v>
      </c>
      <c r="H12">
        <v>293</v>
      </c>
      <c r="I12">
        <v>50000</v>
      </c>
      <c r="J12">
        <v>50060.896666666697</v>
      </c>
      <c r="K12" t="str">
        <f t="shared" si="0"/>
        <v>+Infinity</v>
      </c>
    </row>
    <row r="13" spans="1:11" x14ac:dyDescent="0.25">
      <c r="A13">
        <v>293</v>
      </c>
      <c r="B13" t="s">
        <v>15</v>
      </c>
      <c r="C13">
        <v>132</v>
      </c>
      <c r="D13">
        <v>10</v>
      </c>
      <c r="E13" t="s">
        <v>22</v>
      </c>
      <c r="F13">
        <v>17196</v>
      </c>
      <c r="G13">
        <v>5385</v>
      </c>
      <c r="H13">
        <v>4</v>
      </c>
      <c r="I13">
        <v>50000</v>
      </c>
      <c r="J13">
        <v>50060.896666666697</v>
      </c>
      <c r="K13" t="str">
        <f t="shared" si="0"/>
        <v>+Infinity</v>
      </c>
    </row>
    <row r="14" spans="1:11" x14ac:dyDescent="0.25">
      <c r="A14">
        <v>293</v>
      </c>
      <c r="B14" t="s">
        <v>16</v>
      </c>
      <c r="C14">
        <v>132</v>
      </c>
      <c r="D14">
        <v>10</v>
      </c>
      <c r="E14" t="s">
        <v>22</v>
      </c>
      <c r="F14">
        <v>8382</v>
      </c>
      <c r="G14">
        <v>712</v>
      </c>
      <c r="H14">
        <v>3</v>
      </c>
      <c r="I14">
        <v>50000</v>
      </c>
      <c r="J14">
        <v>50060.896666666697</v>
      </c>
      <c r="K14" t="str">
        <f t="shared" si="0"/>
        <v>+Infinity</v>
      </c>
    </row>
    <row r="15" spans="1:11" x14ac:dyDescent="0.25">
      <c r="A15">
        <v>293</v>
      </c>
      <c r="B15" t="s">
        <v>17</v>
      </c>
      <c r="C15">
        <v>132</v>
      </c>
      <c r="D15">
        <v>10</v>
      </c>
      <c r="E15" t="s">
        <v>22</v>
      </c>
      <c r="F15">
        <v>9154</v>
      </c>
      <c r="G15">
        <v>1242</v>
      </c>
      <c r="H15">
        <v>3</v>
      </c>
      <c r="I15">
        <v>50000</v>
      </c>
      <c r="J15">
        <v>50060.896666666697</v>
      </c>
      <c r="K15" t="str">
        <f t="shared" si="0"/>
        <v>+Infinity</v>
      </c>
    </row>
    <row r="16" spans="1:11" x14ac:dyDescent="0.25">
      <c r="A16">
        <v>304</v>
      </c>
      <c r="B16" t="s">
        <v>13</v>
      </c>
      <c r="C16">
        <v>288</v>
      </c>
      <c r="D16">
        <v>10</v>
      </c>
      <c r="E16" t="s">
        <v>22</v>
      </c>
      <c r="F16">
        <v>52626</v>
      </c>
      <c r="G16">
        <v>1338</v>
      </c>
      <c r="H16">
        <v>9</v>
      </c>
      <c r="I16">
        <v>50000</v>
      </c>
      <c r="J16">
        <v>50096.437777777799</v>
      </c>
      <c r="K16" t="str">
        <f t="shared" si="0"/>
        <v>+Infinity</v>
      </c>
    </row>
    <row r="17" spans="1:11" x14ac:dyDescent="0.25">
      <c r="A17">
        <v>304</v>
      </c>
      <c r="B17" t="s">
        <v>14</v>
      </c>
      <c r="C17">
        <v>288</v>
      </c>
      <c r="D17">
        <v>10</v>
      </c>
      <c r="E17" t="s">
        <v>22</v>
      </c>
      <c r="F17">
        <v>141696</v>
      </c>
      <c r="G17">
        <v>691</v>
      </c>
      <c r="H17">
        <v>4</v>
      </c>
      <c r="I17">
        <v>50000</v>
      </c>
      <c r="J17">
        <v>50096.437777777799</v>
      </c>
      <c r="K17" t="str">
        <f t="shared" si="0"/>
        <v>+Infinity</v>
      </c>
    </row>
    <row r="18" spans="1:11" x14ac:dyDescent="0.25">
      <c r="A18">
        <v>304</v>
      </c>
      <c r="B18" t="s">
        <v>11</v>
      </c>
      <c r="C18">
        <v>288</v>
      </c>
      <c r="D18">
        <v>10</v>
      </c>
      <c r="E18" t="s">
        <v>22</v>
      </c>
      <c r="F18">
        <v>5760</v>
      </c>
      <c r="G18">
        <v>20</v>
      </c>
      <c r="H18">
        <v>1</v>
      </c>
      <c r="I18">
        <v>50000</v>
      </c>
      <c r="J18">
        <v>50096.437777777799</v>
      </c>
      <c r="K18" t="str">
        <f t="shared" si="0"/>
        <v>+Infinity</v>
      </c>
    </row>
    <row r="19" spans="1:11" x14ac:dyDescent="0.25">
      <c r="A19">
        <v>304</v>
      </c>
      <c r="B19" t="s">
        <v>12</v>
      </c>
      <c r="C19">
        <v>288</v>
      </c>
      <c r="D19">
        <v>10</v>
      </c>
      <c r="E19" t="s">
        <v>22</v>
      </c>
      <c r="F19">
        <v>875520</v>
      </c>
      <c r="G19">
        <v>3040</v>
      </c>
      <c r="H19">
        <v>304</v>
      </c>
      <c r="I19">
        <v>50000</v>
      </c>
      <c r="J19">
        <v>50096.437777777799</v>
      </c>
      <c r="K19" t="str">
        <f t="shared" si="0"/>
        <v>+Infinity</v>
      </c>
    </row>
    <row r="20" spans="1:11" x14ac:dyDescent="0.25">
      <c r="A20">
        <v>304</v>
      </c>
      <c r="B20" t="s">
        <v>15</v>
      </c>
      <c r="C20">
        <v>288</v>
      </c>
      <c r="D20">
        <v>10</v>
      </c>
      <c r="E20" t="s">
        <v>22</v>
      </c>
      <c r="F20">
        <v>56004</v>
      </c>
      <c r="G20">
        <v>9866</v>
      </c>
      <c r="H20">
        <v>7</v>
      </c>
      <c r="I20">
        <v>50000</v>
      </c>
      <c r="J20">
        <v>50096.437777777799</v>
      </c>
      <c r="K20" t="str">
        <f t="shared" si="0"/>
        <v>+Infinity</v>
      </c>
    </row>
    <row r="21" spans="1:11" x14ac:dyDescent="0.25">
      <c r="A21">
        <v>304</v>
      </c>
      <c r="B21" t="s">
        <v>16</v>
      </c>
      <c r="C21">
        <v>288</v>
      </c>
      <c r="D21">
        <v>10</v>
      </c>
      <c r="E21" t="s">
        <v>22</v>
      </c>
      <c r="F21">
        <v>29324</v>
      </c>
      <c r="G21">
        <v>848</v>
      </c>
      <c r="H21">
        <v>5</v>
      </c>
      <c r="I21">
        <v>50000</v>
      </c>
      <c r="J21">
        <v>50096.437777777799</v>
      </c>
      <c r="K21" t="str">
        <f t="shared" si="0"/>
        <v>+Infinity</v>
      </c>
    </row>
    <row r="22" spans="1:11" x14ac:dyDescent="0.25">
      <c r="A22">
        <v>304</v>
      </c>
      <c r="B22" t="s">
        <v>17</v>
      </c>
      <c r="C22">
        <v>288</v>
      </c>
      <c r="D22">
        <v>10</v>
      </c>
      <c r="E22" t="s">
        <v>22</v>
      </c>
      <c r="F22">
        <v>30854</v>
      </c>
      <c r="G22">
        <v>1867</v>
      </c>
      <c r="H22">
        <v>5</v>
      </c>
      <c r="I22">
        <v>50000</v>
      </c>
      <c r="J22">
        <v>50096.437777777799</v>
      </c>
      <c r="K22" t="str">
        <f t="shared" si="0"/>
        <v>+Infinity</v>
      </c>
    </row>
    <row r="23" spans="1:11" x14ac:dyDescent="0.25">
      <c r="A23">
        <v>316</v>
      </c>
      <c r="B23" t="s">
        <v>13</v>
      </c>
      <c r="C23">
        <v>504</v>
      </c>
      <c r="D23">
        <v>10</v>
      </c>
      <c r="E23" t="s">
        <v>22</v>
      </c>
      <c r="F23">
        <v>71370</v>
      </c>
      <c r="G23">
        <v>1318</v>
      </c>
      <c r="H23">
        <v>7</v>
      </c>
      <c r="I23">
        <v>50000</v>
      </c>
      <c r="J23">
        <v>50316.726666666698</v>
      </c>
      <c r="K23" t="str">
        <f t="shared" si="0"/>
        <v>+Infinity</v>
      </c>
    </row>
    <row r="24" spans="1:11" x14ac:dyDescent="0.25">
      <c r="A24">
        <v>316</v>
      </c>
      <c r="B24" t="s">
        <v>14</v>
      </c>
      <c r="C24">
        <v>504</v>
      </c>
      <c r="D24">
        <v>10</v>
      </c>
      <c r="E24" t="s">
        <v>22</v>
      </c>
      <c r="F24">
        <v>202608</v>
      </c>
      <c r="G24">
        <v>558</v>
      </c>
      <c r="H24">
        <v>2</v>
      </c>
      <c r="I24">
        <v>50000</v>
      </c>
      <c r="J24">
        <v>50316.726666666698</v>
      </c>
      <c r="K24" t="str">
        <f t="shared" si="0"/>
        <v>+Infinity</v>
      </c>
    </row>
    <row r="25" spans="1:11" x14ac:dyDescent="0.25">
      <c r="A25">
        <v>316</v>
      </c>
      <c r="B25" t="s">
        <v>11</v>
      </c>
      <c r="C25">
        <v>504</v>
      </c>
      <c r="D25">
        <v>10</v>
      </c>
      <c r="E25" t="s">
        <v>22</v>
      </c>
      <c r="F25">
        <v>10080</v>
      </c>
      <c r="G25">
        <v>20</v>
      </c>
      <c r="H25">
        <v>1</v>
      </c>
      <c r="I25">
        <v>50000</v>
      </c>
      <c r="J25">
        <v>50316.726666666698</v>
      </c>
      <c r="K25" t="str">
        <f t="shared" si="0"/>
        <v>+Infinity</v>
      </c>
    </row>
    <row r="26" spans="1:11" x14ac:dyDescent="0.25">
      <c r="A26">
        <v>316</v>
      </c>
      <c r="B26" t="s">
        <v>12</v>
      </c>
      <c r="C26">
        <v>504</v>
      </c>
      <c r="D26">
        <v>10</v>
      </c>
      <c r="E26" t="s">
        <v>22</v>
      </c>
      <c r="F26">
        <v>1592640</v>
      </c>
      <c r="G26">
        <v>3160</v>
      </c>
      <c r="H26">
        <v>316</v>
      </c>
      <c r="I26">
        <v>50000</v>
      </c>
      <c r="J26">
        <v>50316.726666666698</v>
      </c>
      <c r="K26" t="str">
        <f t="shared" si="0"/>
        <v>+Infinity</v>
      </c>
    </row>
    <row r="27" spans="1:11" x14ac:dyDescent="0.25">
      <c r="A27">
        <v>316</v>
      </c>
      <c r="B27" t="s">
        <v>15</v>
      </c>
      <c r="C27">
        <v>504</v>
      </c>
      <c r="D27">
        <v>10</v>
      </c>
      <c r="E27" t="s">
        <v>22</v>
      </c>
      <c r="F27">
        <v>66942</v>
      </c>
      <c r="G27">
        <v>7612</v>
      </c>
      <c r="H27">
        <v>5</v>
      </c>
      <c r="I27">
        <v>50000</v>
      </c>
      <c r="J27">
        <v>50316.726666666698</v>
      </c>
      <c r="K27" t="str">
        <f t="shared" si="0"/>
        <v>+Infinity</v>
      </c>
    </row>
    <row r="28" spans="1:11" x14ac:dyDescent="0.25">
      <c r="A28">
        <v>316</v>
      </c>
      <c r="B28" t="s">
        <v>16</v>
      </c>
      <c r="C28">
        <v>504</v>
      </c>
      <c r="D28">
        <v>10</v>
      </c>
      <c r="E28" t="s">
        <v>22</v>
      </c>
      <c r="F28">
        <v>30726</v>
      </c>
      <c r="G28">
        <v>744</v>
      </c>
      <c r="H28">
        <v>3</v>
      </c>
      <c r="I28">
        <v>50000</v>
      </c>
      <c r="J28">
        <v>50316.726666666698</v>
      </c>
      <c r="K28" t="str">
        <f t="shared" si="0"/>
        <v>+Infinity</v>
      </c>
    </row>
    <row r="29" spans="1:11" x14ac:dyDescent="0.25">
      <c r="A29">
        <v>316</v>
      </c>
      <c r="B29" t="s">
        <v>17</v>
      </c>
      <c r="C29">
        <v>504</v>
      </c>
      <c r="D29">
        <v>10</v>
      </c>
      <c r="E29" t="s">
        <v>22</v>
      </c>
      <c r="F29">
        <v>32654</v>
      </c>
      <c r="G29">
        <v>1358</v>
      </c>
      <c r="H29">
        <v>3</v>
      </c>
      <c r="I29">
        <v>50000</v>
      </c>
      <c r="J29">
        <v>50316.726666666698</v>
      </c>
      <c r="K29" t="str">
        <f t="shared" si="0"/>
        <v>+Infinity</v>
      </c>
    </row>
    <row r="30" spans="1:11" x14ac:dyDescent="0.25">
      <c r="A30">
        <v>312</v>
      </c>
      <c r="B30" t="s">
        <v>13</v>
      </c>
      <c r="C30">
        <v>780</v>
      </c>
      <c r="D30">
        <v>10</v>
      </c>
      <c r="E30" t="s">
        <v>22</v>
      </c>
      <c r="F30">
        <v>110004</v>
      </c>
      <c r="G30">
        <v>1311</v>
      </c>
      <c r="H30">
        <v>7</v>
      </c>
      <c r="I30">
        <v>50000</v>
      </c>
      <c r="J30">
        <v>50007.653333333299</v>
      </c>
      <c r="K30" t="str">
        <f t="shared" si="0"/>
        <v>+Infinity</v>
      </c>
    </row>
    <row r="31" spans="1:11" x14ac:dyDescent="0.25">
      <c r="A31">
        <v>312</v>
      </c>
      <c r="B31" t="s">
        <v>14</v>
      </c>
      <c r="C31">
        <v>780</v>
      </c>
      <c r="D31">
        <v>10</v>
      </c>
      <c r="E31" t="s">
        <v>22</v>
      </c>
      <c r="F31">
        <v>355680</v>
      </c>
      <c r="G31">
        <v>627</v>
      </c>
      <c r="H31">
        <v>2</v>
      </c>
      <c r="I31">
        <v>50000</v>
      </c>
      <c r="J31">
        <v>50007.653333333299</v>
      </c>
      <c r="K31" t="str">
        <f t="shared" si="0"/>
        <v>+Infinity</v>
      </c>
    </row>
    <row r="32" spans="1:11" x14ac:dyDescent="0.25">
      <c r="A32">
        <v>312</v>
      </c>
      <c r="B32" t="s">
        <v>11</v>
      </c>
      <c r="C32">
        <v>780</v>
      </c>
      <c r="D32">
        <v>10</v>
      </c>
      <c r="E32" t="s">
        <v>22</v>
      </c>
      <c r="F32">
        <v>15600</v>
      </c>
      <c r="G32">
        <v>20</v>
      </c>
      <c r="H32">
        <v>1</v>
      </c>
      <c r="I32">
        <v>50000</v>
      </c>
      <c r="J32">
        <v>50007.653333333299</v>
      </c>
      <c r="K32" t="str">
        <f t="shared" si="0"/>
        <v>+Infinity</v>
      </c>
    </row>
    <row r="33" spans="1:11" x14ac:dyDescent="0.25">
      <c r="A33">
        <v>312</v>
      </c>
      <c r="B33" t="s">
        <v>12</v>
      </c>
      <c r="C33">
        <v>780</v>
      </c>
      <c r="D33">
        <v>10</v>
      </c>
      <c r="E33" t="s">
        <v>22</v>
      </c>
      <c r="F33">
        <v>2433600</v>
      </c>
      <c r="G33">
        <v>3120</v>
      </c>
      <c r="H33">
        <v>312</v>
      </c>
      <c r="I33">
        <v>50000</v>
      </c>
      <c r="J33">
        <v>50007.653333333299</v>
      </c>
      <c r="K33" t="str">
        <f t="shared" si="0"/>
        <v>+Infinity</v>
      </c>
    </row>
    <row r="34" spans="1:11" x14ac:dyDescent="0.25">
      <c r="A34">
        <v>312</v>
      </c>
      <c r="B34" t="s">
        <v>15</v>
      </c>
      <c r="C34">
        <v>780</v>
      </c>
      <c r="D34">
        <v>10</v>
      </c>
      <c r="E34" t="s">
        <v>22</v>
      </c>
      <c r="F34">
        <v>100288</v>
      </c>
      <c r="G34">
        <v>13513</v>
      </c>
      <c r="H34">
        <v>4</v>
      </c>
      <c r="I34">
        <v>50000</v>
      </c>
      <c r="J34">
        <v>50007.653333333299</v>
      </c>
      <c r="K34" t="str">
        <f t="shared" si="0"/>
        <v>+Infinity</v>
      </c>
    </row>
    <row r="35" spans="1:11" x14ac:dyDescent="0.25">
      <c r="A35">
        <v>312</v>
      </c>
      <c r="B35" t="s">
        <v>16</v>
      </c>
      <c r="C35">
        <v>780</v>
      </c>
      <c r="D35">
        <v>10</v>
      </c>
      <c r="E35" t="s">
        <v>22</v>
      </c>
      <c r="F35">
        <v>47274</v>
      </c>
      <c r="G35">
        <v>730</v>
      </c>
      <c r="H35">
        <v>3</v>
      </c>
      <c r="I35">
        <v>50000</v>
      </c>
      <c r="J35">
        <v>50007.653333333299</v>
      </c>
      <c r="K35" t="str">
        <f t="shared" si="0"/>
        <v>+Infinity</v>
      </c>
    </row>
    <row r="36" spans="1:11" x14ac:dyDescent="0.25">
      <c r="A36">
        <v>312</v>
      </c>
      <c r="B36" t="s">
        <v>17</v>
      </c>
      <c r="C36">
        <v>780</v>
      </c>
      <c r="D36">
        <v>10</v>
      </c>
      <c r="E36" t="s">
        <v>22</v>
      </c>
      <c r="F36">
        <v>51594</v>
      </c>
      <c r="G36">
        <v>1578</v>
      </c>
      <c r="H36">
        <v>3</v>
      </c>
      <c r="I36">
        <v>50000</v>
      </c>
      <c r="J36">
        <v>50007.653333333299</v>
      </c>
      <c r="K36" t="str">
        <f t="shared" si="0"/>
        <v>+Infinity</v>
      </c>
    </row>
    <row r="37" spans="1:11" x14ac:dyDescent="0.25">
      <c r="A37">
        <v>308</v>
      </c>
      <c r="B37" t="s">
        <v>13</v>
      </c>
      <c r="C37">
        <v>1116</v>
      </c>
      <c r="D37">
        <v>10</v>
      </c>
      <c r="E37" t="s">
        <v>22</v>
      </c>
      <c r="F37">
        <v>157042</v>
      </c>
      <c r="G37">
        <v>1308</v>
      </c>
      <c r="H37">
        <v>7</v>
      </c>
      <c r="I37">
        <v>50000</v>
      </c>
      <c r="J37">
        <v>50285.51</v>
      </c>
      <c r="K37" t="str">
        <f t="shared" si="0"/>
        <v>+Infinity</v>
      </c>
    </row>
    <row r="38" spans="1:11" x14ac:dyDescent="0.25">
      <c r="A38">
        <v>308</v>
      </c>
      <c r="B38" t="s">
        <v>14</v>
      </c>
      <c r="C38">
        <v>1116</v>
      </c>
      <c r="D38">
        <v>10</v>
      </c>
      <c r="E38" t="s">
        <v>22</v>
      </c>
      <c r="F38">
        <v>455328</v>
      </c>
      <c r="G38">
        <v>567</v>
      </c>
      <c r="H38">
        <v>2</v>
      </c>
      <c r="I38">
        <v>50000</v>
      </c>
      <c r="J38">
        <v>50285.51</v>
      </c>
      <c r="K38" t="str">
        <f t="shared" si="0"/>
        <v>+Infinity</v>
      </c>
    </row>
    <row r="39" spans="1:11" x14ac:dyDescent="0.25">
      <c r="A39">
        <v>308</v>
      </c>
      <c r="B39" t="s">
        <v>11</v>
      </c>
      <c r="C39">
        <v>1116</v>
      </c>
      <c r="D39">
        <v>10</v>
      </c>
      <c r="E39" t="s">
        <v>22</v>
      </c>
      <c r="F39">
        <v>22320</v>
      </c>
      <c r="G39">
        <v>20</v>
      </c>
      <c r="H39">
        <v>1</v>
      </c>
      <c r="I39">
        <v>50000</v>
      </c>
      <c r="J39">
        <v>50285.51</v>
      </c>
      <c r="K39" t="str">
        <f t="shared" si="0"/>
        <v>+Infinity</v>
      </c>
    </row>
    <row r="40" spans="1:11" x14ac:dyDescent="0.25">
      <c r="A40">
        <v>308</v>
      </c>
      <c r="B40" t="s">
        <v>12</v>
      </c>
      <c r="C40">
        <v>1116</v>
      </c>
      <c r="D40">
        <v>10</v>
      </c>
      <c r="E40" t="s">
        <v>22</v>
      </c>
      <c r="F40">
        <v>3437280</v>
      </c>
      <c r="G40">
        <v>3080</v>
      </c>
      <c r="H40">
        <v>308</v>
      </c>
      <c r="I40">
        <v>50000</v>
      </c>
      <c r="J40">
        <v>50285.51</v>
      </c>
      <c r="K40" t="str">
        <f t="shared" si="0"/>
        <v>+Infinity</v>
      </c>
    </row>
    <row r="41" spans="1:11" x14ac:dyDescent="0.25">
      <c r="A41">
        <v>308</v>
      </c>
      <c r="B41" t="s">
        <v>15</v>
      </c>
      <c r="C41">
        <v>1116</v>
      </c>
      <c r="D41">
        <v>10</v>
      </c>
      <c r="E41" t="s">
        <v>22</v>
      </c>
      <c r="F41">
        <v>127592</v>
      </c>
      <c r="G41">
        <v>16836</v>
      </c>
      <c r="H41">
        <v>3</v>
      </c>
      <c r="I41">
        <v>50000</v>
      </c>
      <c r="J41">
        <v>50285.51</v>
      </c>
      <c r="K41" t="str">
        <f t="shared" si="0"/>
        <v>+Infinity</v>
      </c>
    </row>
    <row r="42" spans="1:11" x14ac:dyDescent="0.25">
      <c r="A42">
        <v>308</v>
      </c>
      <c r="B42" t="s">
        <v>16</v>
      </c>
      <c r="C42">
        <v>1116</v>
      </c>
      <c r="D42">
        <v>10</v>
      </c>
      <c r="E42" t="s">
        <v>22</v>
      </c>
      <c r="F42">
        <v>67388</v>
      </c>
      <c r="G42">
        <v>664</v>
      </c>
      <c r="H42">
        <v>3</v>
      </c>
      <c r="I42">
        <v>50000</v>
      </c>
      <c r="J42">
        <v>50285.51</v>
      </c>
      <c r="K42" t="str">
        <f t="shared" si="0"/>
        <v>+Infinity</v>
      </c>
    </row>
    <row r="43" spans="1:11" x14ac:dyDescent="0.25">
      <c r="A43">
        <v>308</v>
      </c>
      <c r="B43" t="s">
        <v>17</v>
      </c>
      <c r="C43">
        <v>1116</v>
      </c>
      <c r="D43">
        <v>10</v>
      </c>
      <c r="E43" t="s">
        <v>22</v>
      </c>
      <c r="F43">
        <v>73066</v>
      </c>
      <c r="G43">
        <v>1685</v>
      </c>
      <c r="H43">
        <v>3</v>
      </c>
      <c r="I43">
        <v>50000</v>
      </c>
      <c r="J43">
        <v>50285.51</v>
      </c>
      <c r="K43" t="str">
        <f t="shared" si="0"/>
        <v>+Infinity</v>
      </c>
    </row>
    <row r="44" spans="1:11" x14ac:dyDescent="0.25">
      <c r="A44">
        <v>308</v>
      </c>
      <c r="B44" t="s">
        <v>13</v>
      </c>
      <c r="C44">
        <v>1512</v>
      </c>
      <c r="D44">
        <v>10</v>
      </c>
      <c r="E44" t="s">
        <v>22</v>
      </c>
      <c r="F44">
        <v>212532</v>
      </c>
      <c r="G44">
        <v>1378</v>
      </c>
      <c r="H44">
        <v>7</v>
      </c>
      <c r="I44">
        <v>50000</v>
      </c>
      <c r="J44">
        <v>50015.551904761902</v>
      </c>
      <c r="K44" t="str">
        <f t="shared" si="0"/>
        <v>+Infinity</v>
      </c>
    </row>
    <row r="45" spans="1:11" x14ac:dyDescent="0.25">
      <c r="A45">
        <v>308</v>
      </c>
      <c r="B45" t="s">
        <v>14</v>
      </c>
      <c r="C45">
        <v>1512</v>
      </c>
      <c r="D45">
        <v>10</v>
      </c>
      <c r="E45" t="s">
        <v>22</v>
      </c>
      <c r="F45">
        <v>662256</v>
      </c>
      <c r="G45">
        <v>603</v>
      </c>
      <c r="H45">
        <v>2</v>
      </c>
      <c r="I45">
        <v>50000</v>
      </c>
      <c r="J45">
        <v>50015.551904761902</v>
      </c>
      <c r="K45" t="str">
        <f t="shared" si="0"/>
        <v>+Infinity</v>
      </c>
    </row>
    <row r="46" spans="1:11" x14ac:dyDescent="0.25">
      <c r="A46">
        <v>308</v>
      </c>
      <c r="B46" t="s">
        <v>11</v>
      </c>
      <c r="C46">
        <v>1512</v>
      </c>
      <c r="D46">
        <v>10</v>
      </c>
      <c r="E46" t="s">
        <v>22</v>
      </c>
      <c r="F46">
        <v>30240</v>
      </c>
      <c r="G46">
        <v>20</v>
      </c>
      <c r="H46">
        <v>1</v>
      </c>
      <c r="I46">
        <v>50000</v>
      </c>
      <c r="J46">
        <v>50015.551904761902</v>
      </c>
      <c r="K46" t="str">
        <f t="shared" si="0"/>
        <v>+Infinity</v>
      </c>
    </row>
    <row r="47" spans="1:11" x14ac:dyDescent="0.25">
      <c r="A47">
        <v>308</v>
      </c>
      <c r="B47" t="s">
        <v>12</v>
      </c>
      <c r="C47">
        <v>1512</v>
      </c>
      <c r="D47">
        <v>10</v>
      </c>
      <c r="E47" t="s">
        <v>22</v>
      </c>
      <c r="F47">
        <v>4656960</v>
      </c>
      <c r="G47">
        <v>3080</v>
      </c>
      <c r="H47">
        <v>308</v>
      </c>
      <c r="I47">
        <v>50000</v>
      </c>
      <c r="J47">
        <v>50015.551904761902</v>
      </c>
      <c r="K47" t="str">
        <f t="shared" si="0"/>
        <v>+Infinity</v>
      </c>
    </row>
    <row r="48" spans="1:11" x14ac:dyDescent="0.25">
      <c r="A48">
        <v>308</v>
      </c>
      <c r="B48" t="s">
        <v>15</v>
      </c>
      <c r="C48">
        <v>1512</v>
      </c>
      <c r="D48">
        <v>10</v>
      </c>
      <c r="E48" t="s">
        <v>22</v>
      </c>
      <c r="F48">
        <v>188120</v>
      </c>
      <c r="G48">
        <v>15995</v>
      </c>
      <c r="H48">
        <v>4</v>
      </c>
      <c r="I48">
        <v>50000</v>
      </c>
      <c r="J48">
        <v>50015.551904761902</v>
      </c>
      <c r="K48" t="str">
        <f t="shared" si="0"/>
        <v>+Infinity</v>
      </c>
    </row>
    <row r="49" spans="1:11" x14ac:dyDescent="0.25">
      <c r="A49">
        <v>308</v>
      </c>
      <c r="B49" t="s">
        <v>16</v>
      </c>
      <c r="C49">
        <v>1512</v>
      </c>
      <c r="D49">
        <v>10</v>
      </c>
      <c r="E49" t="s">
        <v>22</v>
      </c>
      <c r="F49">
        <v>91258</v>
      </c>
      <c r="G49">
        <v>814</v>
      </c>
      <c r="H49">
        <v>3</v>
      </c>
      <c r="I49">
        <v>50000</v>
      </c>
      <c r="J49">
        <v>50015.551904761902</v>
      </c>
      <c r="K49" t="str">
        <f t="shared" si="0"/>
        <v>+Infinity</v>
      </c>
    </row>
    <row r="50" spans="1:11" x14ac:dyDescent="0.25">
      <c r="A50">
        <v>308</v>
      </c>
      <c r="B50" t="s">
        <v>17</v>
      </c>
      <c r="C50">
        <v>1512</v>
      </c>
      <c r="D50">
        <v>10</v>
      </c>
      <c r="E50" t="s">
        <v>22</v>
      </c>
      <c r="F50">
        <v>97362</v>
      </c>
      <c r="G50">
        <v>1629</v>
      </c>
      <c r="H50">
        <v>3</v>
      </c>
      <c r="I50">
        <v>50000</v>
      </c>
      <c r="J50">
        <v>50015.551904761902</v>
      </c>
      <c r="K50" t="str">
        <f t="shared" si="0"/>
        <v>+Infinity</v>
      </c>
    </row>
    <row r="51" spans="1:11" x14ac:dyDescent="0.25">
      <c r="A51">
        <v>312</v>
      </c>
      <c r="B51" t="s">
        <v>13</v>
      </c>
      <c r="C51">
        <v>1886</v>
      </c>
      <c r="D51">
        <v>10</v>
      </c>
      <c r="E51" t="s">
        <v>22</v>
      </c>
      <c r="F51">
        <v>264824</v>
      </c>
      <c r="G51">
        <v>1280</v>
      </c>
      <c r="H51">
        <v>7</v>
      </c>
      <c r="I51">
        <v>50000</v>
      </c>
      <c r="J51">
        <v>50136.88</v>
      </c>
      <c r="K51" t="str">
        <f t="shared" si="0"/>
        <v>+Infinity</v>
      </c>
    </row>
    <row r="52" spans="1:11" x14ac:dyDescent="0.25">
      <c r="A52">
        <v>312</v>
      </c>
      <c r="B52" t="s">
        <v>14</v>
      </c>
      <c r="C52">
        <v>1886</v>
      </c>
      <c r="D52">
        <v>10</v>
      </c>
      <c r="E52" t="s">
        <v>22</v>
      </c>
      <c r="F52">
        <v>769488</v>
      </c>
      <c r="G52">
        <v>579</v>
      </c>
      <c r="H52">
        <v>3</v>
      </c>
      <c r="I52">
        <v>50000</v>
      </c>
      <c r="J52">
        <v>50136.88</v>
      </c>
      <c r="K52" t="str">
        <f t="shared" si="0"/>
        <v>+Infinity</v>
      </c>
    </row>
    <row r="53" spans="1:11" x14ac:dyDescent="0.25">
      <c r="A53">
        <v>312</v>
      </c>
      <c r="B53" t="s">
        <v>11</v>
      </c>
      <c r="C53">
        <v>1886</v>
      </c>
      <c r="D53">
        <v>10</v>
      </c>
      <c r="E53" t="s">
        <v>22</v>
      </c>
      <c r="F53">
        <v>37720</v>
      </c>
      <c r="G53">
        <v>20</v>
      </c>
      <c r="H53">
        <v>1</v>
      </c>
      <c r="I53">
        <v>50000</v>
      </c>
      <c r="J53">
        <v>50136.88</v>
      </c>
      <c r="K53" t="str">
        <f t="shared" si="0"/>
        <v>+Infinity</v>
      </c>
    </row>
    <row r="54" spans="1:11" x14ac:dyDescent="0.25">
      <c r="A54">
        <v>312</v>
      </c>
      <c r="B54" t="s">
        <v>12</v>
      </c>
      <c r="C54">
        <v>1886</v>
      </c>
      <c r="D54">
        <v>10</v>
      </c>
      <c r="E54" t="s">
        <v>22</v>
      </c>
      <c r="F54">
        <v>5884320</v>
      </c>
      <c r="G54">
        <v>3120</v>
      </c>
      <c r="H54">
        <v>312</v>
      </c>
      <c r="I54">
        <v>50000</v>
      </c>
      <c r="J54">
        <v>50136.88</v>
      </c>
      <c r="K54" t="str">
        <f t="shared" si="0"/>
        <v>+Infinity</v>
      </c>
    </row>
    <row r="55" spans="1:11" x14ac:dyDescent="0.25">
      <c r="A55">
        <v>312</v>
      </c>
      <c r="B55" t="s">
        <v>15</v>
      </c>
      <c r="C55">
        <v>1886</v>
      </c>
      <c r="D55">
        <v>10</v>
      </c>
      <c r="E55" t="s">
        <v>22</v>
      </c>
      <c r="F55">
        <v>246012</v>
      </c>
      <c r="G55">
        <v>19914</v>
      </c>
      <c r="H55">
        <v>4</v>
      </c>
      <c r="I55">
        <v>50000</v>
      </c>
      <c r="J55">
        <v>50136.88</v>
      </c>
      <c r="K55" t="str">
        <f t="shared" si="0"/>
        <v>+Infinity</v>
      </c>
    </row>
    <row r="56" spans="1:11" x14ac:dyDescent="0.25">
      <c r="A56">
        <v>312</v>
      </c>
      <c r="B56" t="s">
        <v>16</v>
      </c>
      <c r="C56">
        <v>1886</v>
      </c>
      <c r="D56">
        <v>10</v>
      </c>
      <c r="E56" t="s">
        <v>22</v>
      </c>
      <c r="F56">
        <v>113670</v>
      </c>
      <c r="G56">
        <v>782</v>
      </c>
      <c r="H56">
        <v>3</v>
      </c>
      <c r="I56">
        <v>50000</v>
      </c>
      <c r="J56">
        <v>50136.88</v>
      </c>
      <c r="K56" t="str">
        <f t="shared" si="0"/>
        <v>+Infinity</v>
      </c>
    </row>
    <row r="57" spans="1:11" x14ac:dyDescent="0.25">
      <c r="A57">
        <v>312</v>
      </c>
      <c r="B57" t="s">
        <v>17</v>
      </c>
      <c r="C57">
        <v>1886</v>
      </c>
      <c r="D57">
        <v>10</v>
      </c>
      <c r="E57" t="s">
        <v>22</v>
      </c>
      <c r="F57">
        <v>124124</v>
      </c>
      <c r="G57">
        <v>1708</v>
      </c>
      <c r="H57">
        <v>3</v>
      </c>
      <c r="I57">
        <v>50000</v>
      </c>
      <c r="J57">
        <v>50136.88</v>
      </c>
      <c r="K57" t="str">
        <f t="shared" si="0"/>
        <v>+Infinity</v>
      </c>
    </row>
    <row r="58" spans="1:11" x14ac:dyDescent="0.25">
      <c r="A58">
        <v>307</v>
      </c>
      <c r="B58" t="s">
        <v>13</v>
      </c>
      <c r="C58">
        <v>2392</v>
      </c>
      <c r="D58">
        <v>10</v>
      </c>
      <c r="E58" t="s">
        <v>22</v>
      </c>
      <c r="F58">
        <v>383572</v>
      </c>
      <c r="G58">
        <v>1407</v>
      </c>
      <c r="H58">
        <v>8</v>
      </c>
      <c r="I58">
        <v>50000</v>
      </c>
      <c r="J58">
        <v>50081.779615384599</v>
      </c>
      <c r="K58" t="str">
        <f t="shared" si="0"/>
        <v>+Infinity</v>
      </c>
    </row>
    <row r="59" spans="1:11" x14ac:dyDescent="0.25">
      <c r="A59">
        <v>307</v>
      </c>
      <c r="B59" t="s">
        <v>14</v>
      </c>
      <c r="C59">
        <v>2392</v>
      </c>
      <c r="D59">
        <v>10</v>
      </c>
      <c r="E59" t="s">
        <v>22</v>
      </c>
      <c r="F59">
        <v>971152</v>
      </c>
      <c r="G59">
        <v>568</v>
      </c>
      <c r="H59">
        <v>3</v>
      </c>
      <c r="I59">
        <v>50000</v>
      </c>
      <c r="J59">
        <v>50081.779615384599</v>
      </c>
      <c r="K59" t="str">
        <f t="shared" si="0"/>
        <v>+Infinity</v>
      </c>
    </row>
    <row r="60" spans="1:11" x14ac:dyDescent="0.25">
      <c r="A60">
        <v>307</v>
      </c>
      <c r="B60" t="s">
        <v>11</v>
      </c>
      <c r="C60">
        <v>2392</v>
      </c>
      <c r="D60">
        <v>10</v>
      </c>
      <c r="E60" t="s">
        <v>22</v>
      </c>
      <c r="F60">
        <v>47840</v>
      </c>
      <c r="G60">
        <v>20</v>
      </c>
      <c r="H60">
        <v>1</v>
      </c>
      <c r="I60">
        <v>50000</v>
      </c>
      <c r="J60">
        <v>50081.779615384599</v>
      </c>
      <c r="K60" t="str">
        <f t="shared" si="0"/>
        <v>+Infinity</v>
      </c>
    </row>
    <row r="61" spans="1:11" x14ac:dyDescent="0.25">
      <c r="A61">
        <v>307</v>
      </c>
      <c r="B61" t="s">
        <v>12</v>
      </c>
      <c r="C61">
        <v>2392</v>
      </c>
      <c r="D61">
        <v>10</v>
      </c>
      <c r="E61" t="s">
        <v>22</v>
      </c>
      <c r="F61">
        <v>7343440</v>
      </c>
      <c r="G61">
        <v>3070</v>
      </c>
      <c r="H61">
        <v>307</v>
      </c>
      <c r="I61">
        <v>50000</v>
      </c>
      <c r="J61">
        <v>50081.779615384599</v>
      </c>
      <c r="K61" t="str">
        <f t="shared" si="0"/>
        <v>+Infinity</v>
      </c>
    </row>
    <row r="62" spans="1:11" x14ac:dyDescent="0.25">
      <c r="A62">
        <v>307</v>
      </c>
      <c r="B62" t="s">
        <v>15</v>
      </c>
      <c r="C62">
        <v>2392</v>
      </c>
      <c r="D62">
        <v>10</v>
      </c>
      <c r="E62" t="s">
        <v>22</v>
      </c>
      <c r="F62">
        <v>364518</v>
      </c>
      <c r="G62">
        <v>20698</v>
      </c>
      <c r="H62">
        <v>5</v>
      </c>
      <c r="I62">
        <v>50000</v>
      </c>
      <c r="J62">
        <v>50081.779615384599</v>
      </c>
      <c r="K62" t="str">
        <f t="shared" si="0"/>
        <v>+Infinity</v>
      </c>
    </row>
    <row r="63" spans="1:11" x14ac:dyDescent="0.25">
      <c r="A63">
        <v>307</v>
      </c>
      <c r="B63" t="s">
        <v>16</v>
      </c>
      <c r="C63">
        <v>2392</v>
      </c>
      <c r="D63">
        <v>10</v>
      </c>
      <c r="E63" t="s">
        <v>22</v>
      </c>
      <c r="F63">
        <v>191816</v>
      </c>
      <c r="G63">
        <v>729</v>
      </c>
      <c r="H63">
        <v>4</v>
      </c>
      <c r="I63">
        <v>50000</v>
      </c>
      <c r="J63">
        <v>50081.779615384599</v>
      </c>
      <c r="K63" t="str">
        <f t="shared" si="0"/>
        <v>+Infinity</v>
      </c>
    </row>
    <row r="64" spans="1:11" x14ac:dyDescent="0.25">
      <c r="A64">
        <v>307</v>
      </c>
      <c r="B64" t="s">
        <v>17</v>
      </c>
      <c r="C64">
        <v>2392</v>
      </c>
      <c r="D64">
        <v>10</v>
      </c>
      <c r="E64" t="s">
        <v>22</v>
      </c>
      <c r="F64">
        <v>204186</v>
      </c>
      <c r="G64">
        <v>2174</v>
      </c>
      <c r="H64">
        <v>4</v>
      </c>
      <c r="I64">
        <v>50000</v>
      </c>
      <c r="J64">
        <v>50081.779615384599</v>
      </c>
      <c r="K64" t="str">
        <f t="shared" si="0"/>
        <v>+Infinity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Bandwidth</vt:lpstr>
      <vt:lpstr>Full Syncs</vt:lpstr>
      <vt:lpstr>Pivot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2018-12-02T18:27:45Z</dcterms:modified>
</cp:coreProperties>
</file>