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8B2F88CE-F1C7-46C4-9A6F-F54A48260D42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Bandwidth" sheetId="4" r:id="rId1"/>
    <sheet name="Full Syncs" sheetId="5" r:id="rId2"/>
    <sheet name="Pivot" sheetId="7" r:id="rId3"/>
    <sheet name="Data" sheetId="1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0" i="5"/>
  <c r="C7" i="5"/>
  <c r="D7" i="5"/>
  <c r="E7" i="5"/>
  <c r="F7" i="5"/>
  <c r="G7" i="5"/>
  <c r="B7" i="5"/>
</calcChain>
</file>

<file path=xl/sharedStrings.xml><?xml version="1.0" encoding="utf-8"?>
<sst xmlns="http://schemas.openxmlformats.org/spreadsheetml/2006/main" count="114" uniqueCount="24">
  <si>
    <t>LoopIndex</t>
  </si>
  <si>
    <t>Monitoring Scheme</t>
  </si>
  <si>
    <t>Vector Length</t>
  </si>
  <si>
    <t># Nodes</t>
  </si>
  <si>
    <t>Epsilon</t>
  </si>
  <si>
    <t>Bandwidth</t>
  </si>
  <si>
    <t># Messages</t>
  </si>
  <si>
    <t># Full Syncs</t>
  </si>
  <si>
    <t>Lower-Bound</t>
  </si>
  <si>
    <t>Function's Value</t>
  </si>
  <si>
    <t>Upper-Bound</t>
  </si>
  <si>
    <t>Oracle</t>
  </si>
  <si>
    <t>Naive</t>
  </si>
  <si>
    <t>Value</t>
  </si>
  <si>
    <t>Vector</t>
  </si>
  <si>
    <t>SKV</t>
  </si>
  <si>
    <t>Distance</t>
  </si>
  <si>
    <t>SKD</t>
  </si>
  <si>
    <t>Row Labels</t>
  </si>
  <si>
    <t>Grand Total</t>
  </si>
  <si>
    <t>Column Labels</t>
  </si>
  <si>
    <t>Sum of # Full Syncs</t>
  </si>
  <si>
    <t>Multiplicative 0.012</t>
  </si>
  <si>
    <t>Dist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</si>
</sst>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Bandwidth!$B$1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Bandwidth!$B$2:$B$6</c:f>
              <c:numCache>
                <c:formatCode>General</c:formatCode>
                <c:ptCount val="5"/>
                <c:pt idx="0">
                  <c:v>1600000</c:v>
                </c:pt>
                <c:pt idx="1">
                  <c:v>4000000</c:v>
                </c:pt>
                <c:pt idx="2">
                  <c:v>8000000</c:v>
                </c:pt>
                <c:pt idx="3">
                  <c:v>12000000</c:v>
                </c:pt>
                <c:pt idx="4">
                  <c:v>16000000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4-4DD3-877A-6D23B35CE59A}"/>
            </c:ext>
          </c:extLst>
        </c:ser>
        <c:ser>
          <c:idx val="6"/>
          <c:order val="1"/>
          <c:tx>
            <c:strRef>
              <c:f>Bandwidth!$C$1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Bandwidth!$C$2:$C$6</c:f>
              <c:numCache>
                <c:formatCode>General</c:formatCode>
                <c:ptCount val="5"/>
                <c:pt idx="0">
                  <c:v>966000</c:v>
                </c:pt>
                <c:pt idx="1">
                  <c:v>2566500</c:v>
                </c:pt>
                <c:pt idx="2">
                  <c:v>6354000</c:v>
                </c:pt>
                <c:pt idx="3">
                  <c:v>10273500</c:v>
                </c:pt>
                <c:pt idx="4">
                  <c:v>14552000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54-4DD3-877A-6D23B35CE59A}"/>
            </c:ext>
          </c:extLst>
        </c:ser>
        <c:ser>
          <c:idx val="4"/>
          <c:order val="2"/>
          <c:tx>
            <c:strRef>
              <c:f>Bandwidth!$E$1</c:f>
              <c:strCache>
                <c:ptCount val="1"/>
                <c:pt idx="0">
                  <c:v>SKV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Bandwidth!$E$2:$E$6</c:f>
              <c:numCache>
                <c:formatCode>General</c:formatCode>
                <c:ptCount val="5"/>
                <c:pt idx="0">
                  <c:v>245470</c:v>
                </c:pt>
                <c:pt idx="1">
                  <c:v>683054</c:v>
                </c:pt>
                <c:pt idx="2">
                  <c:v>1814636</c:v>
                </c:pt>
                <c:pt idx="3">
                  <c:v>3823336</c:v>
                </c:pt>
                <c:pt idx="4">
                  <c:v>5628750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54-4DD3-877A-6D23B35CE59A}"/>
            </c:ext>
          </c:extLst>
        </c:ser>
        <c:ser>
          <c:idx val="3"/>
          <c:order val="3"/>
          <c:tx>
            <c:strRef>
              <c:f>Bandwidth!$F$1</c:f>
              <c:strCache>
                <c:ptCount val="1"/>
                <c:pt idx="0">
                  <c:v>SKD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Bandwidth!$F$2:$F$6</c:f>
              <c:numCache>
                <c:formatCode>General</c:formatCode>
                <c:ptCount val="5"/>
                <c:pt idx="0">
                  <c:v>257080</c:v>
                </c:pt>
                <c:pt idx="1">
                  <c:v>755360</c:v>
                </c:pt>
                <c:pt idx="2">
                  <c:v>1848620</c:v>
                </c:pt>
                <c:pt idx="3">
                  <c:v>3930478</c:v>
                </c:pt>
                <c:pt idx="4">
                  <c:v>5895896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4-4DD3-877A-6D23B35CE59A}"/>
            </c:ext>
          </c:extLst>
        </c:ser>
        <c:ser>
          <c:idx val="5"/>
          <c:order val="4"/>
          <c:tx>
            <c:strRef>
              <c:f>Bandwidth!$G$1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Bandwidth!$G$2:$G$6</c:f>
              <c:numCache>
                <c:formatCode>General</c:formatCode>
                <c:ptCount val="5"/>
                <c:pt idx="0">
                  <c:v>164842</c:v>
                </c:pt>
                <c:pt idx="1">
                  <c:v>628966</c:v>
                </c:pt>
                <c:pt idx="2">
                  <c:v>1780456</c:v>
                </c:pt>
                <c:pt idx="3">
                  <c:v>3179820</c:v>
                </c:pt>
                <c:pt idx="4">
                  <c:v>4731668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54-4DD3-877A-6D23B35CE59A}"/>
            </c:ext>
          </c:extLst>
        </c:ser>
        <c:ser>
          <c:idx val="0"/>
          <c:order val="5"/>
          <c:tx>
            <c:strRef>
              <c:f>Bandwidth!$D$1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Bandwidth!$D$2:$D$6</c:f>
              <c:numCache>
                <c:formatCode>General</c:formatCode>
                <c:ptCount val="5"/>
                <c:pt idx="0">
                  <c:v>177738</c:v>
                </c:pt>
                <c:pt idx="1">
                  <c:v>648614</c:v>
                </c:pt>
                <c:pt idx="2">
                  <c:v>1788380</c:v>
                </c:pt>
                <c:pt idx="3">
                  <c:v>3179742</c:v>
                </c:pt>
                <c:pt idx="4">
                  <c:v>4763372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4-4DD3-877A-6D23B35CE59A}"/>
            </c:ext>
          </c:extLst>
        </c:ser>
        <c:ser>
          <c:idx val="2"/>
          <c:order val="6"/>
          <c:tx>
            <c:strRef>
              <c:f>Bandwidth!$H$1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Bandwidth!$H$2:$H$6</c:f>
              <c:numCache>
                <c:formatCode>General</c:formatCode>
                <c:ptCount val="5"/>
                <c:pt idx="0">
                  <c:v>24000</c:v>
                </c:pt>
                <c:pt idx="1">
                  <c:v>40000</c:v>
                </c:pt>
                <c:pt idx="2">
                  <c:v>32000</c:v>
                </c:pt>
                <c:pt idx="3">
                  <c:v>24000</c:v>
                </c:pt>
                <c:pt idx="4">
                  <c:v>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4-4DD3-877A-6D23B35CE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90143"/>
        <c:axId val="1005108031"/>
      </c:scatterChart>
      <c:valAx>
        <c:axId val="930190143"/>
        <c:scaling>
          <c:orientation val="minMax"/>
          <c:max val="1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005108031"/>
        <c:crosses val="autoZero"/>
        <c:crossBetween val="midCat"/>
      </c:valAx>
      <c:valAx>
        <c:axId val="1005108031"/>
        <c:scaling>
          <c:orientation val="minMax"/>
          <c:max val="20000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9403923822344289"/>
          <c:y val="0.21482140367957958"/>
          <c:w val="9.8071275601837163E-2"/>
          <c:h val="0.5653774224670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'Full Syncs'!$A$10:$A$15</c:f>
              <c:strCache>
                <c:ptCount val="6"/>
                <c:pt idx="0">
                  <c:v>Distance</c:v>
                </c:pt>
                <c:pt idx="1">
                  <c:v>Value</c:v>
                </c:pt>
                <c:pt idx="2">
                  <c:v>SKD</c:v>
                </c:pt>
                <c:pt idx="3">
                  <c:v>SKV</c:v>
                </c:pt>
                <c:pt idx="4">
                  <c:v>Vector</c:v>
                </c:pt>
                <c:pt idx="5">
                  <c:v>Oracle</c:v>
                </c:pt>
              </c:strCache>
            </c:strRef>
          </c:cat>
          <c:val>
            <c:numRef>
              <c:f>'Full Syncs'!$C$10:$C$15</c:f>
              <c:numCache>
                <c:formatCode>General</c:formatCode>
                <c:ptCount val="6"/>
                <c:pt idx="0">
                  <c:v>31.666666666666668</c:v>
                </c:pt>
                <c:pt idx="1">
                  <c:v>31.181818181818187</c:v>
                </c:pt>
                <c:pt idx="2">
                  <c:v>4.666666666666667</c:v>
                </c:pt>
                <c:pt idx="3">
                  <c:v>3.8181818181818183</c:v>
                </c:pt>
                <c:pt idx="4">
                  <c:v>2.5757575757575757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8-46BA-BDA9-AC02118976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overlap val="-34"/>
        <c:axId val="1842713536"/>
        <c:axId val="1764805888"/>
      </c:barChart>
      <c:catAx>
        <c:axId val="18427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764805888"/>
        <c:crosses val="autoZero"/>
        <c:auto val="1"/>
        <c:lblAlgn val="ctr"/>
        <c:lblOffset val="100"/>
        <c:noMultiLvlLbl val="0"/>
      </c:catAx>
      <c:valAx>
        <c:axId val="176480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8427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388454</xdr:colOff>
      <xdr:row>2</xdr:row>
      <xdr:rowOff>65018</xdr:rowOff>
    </xdr:from>
    <xdr:to>
      <xdr:col>25</xdr:col>
      <xdr:colOff>214519</xdr:colOff>
      <xdr:row>29</xdr:row>
      <xdr:rowOff>22155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BFA3F-C893-4F31-9D9E-BB3FFBFB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22410</xdr:colOff>
      <xdr:row>7</xdr:row>
      <xdr:rowOff>11207</xdr:rowOff>
    </xdr:from>
    <xdr:to>
      <xdr:col>22</xdr:col>
      <xdr:colOff>44822</xdr:colOff>
      <xdr:row>32</xdr:row>
      <xdr:rowOff>66115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5A9CB-5A78-4313-AD97-80539672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35.949254629631" createdVersion="6" refreshedVersion="6" minRefreshableVersion="3" recordCount="35" xr:uid="{3395FB87-5AB2-4740-9690-FC3201DA8539}">
  <cacheSource type="worksheet">
    <worksheetSource ref="A1:K36" sheet="Data"/>
  </cacheSource>
  <cacheFields count="11">
    <cacheField name="LoopIndex" numFmtId="0">
      <sharedItems containsSemiMixedTypes="0" containsString="0" containsNumber="1" containsInteger="1" minValue="2000" maxValue="2000" count="1">
        <n v="2000"/>
      </sharedItems>
    </cacheField>
    <cacheField name="Monitoring Scheme" numFmtId="0">
      <sharedItems count="7">
        <s v="Value"/>
        <s v="Vector"/>
        <s v="Oracle"/>
        <s v="Naive"/>
        <s v="SKV"/>
        <s v="Dist L1"/>
        <s v="SKD"/>
      </sharedItems>
    </cacheField>
    <cacheField name="Vector Length" numFmtId="0">
      <sharedItems containsSemiMixedTypes="0" containsString="0" containsNumber="1" containsInteger="1" minValue="100" maxValue="1000" count="5">
        <n v="100"/>
        <n v="250"/>
        <n v="500"/>
        <n v="750"/>
        <n v="1000"/>
      </sharedItems>
    </cacheField>
    <cacheField name="# Nodes" numFmtId="0">
      <sharedItems containsSemiMixedTypes="0" containsString="0" containsNumber="1" containsInteger="1" minValue="8" maxValue="8"/>
    </cacheField>
    <cacheField name="Epsilon" numFmtId="0">
      <sharedItems/>
    </cacheField>
    <cacheField name="Bandwidth" numFmtId="0">
      <sharedItems containsSemiMixedTypes="0" containsString="0" containsNumber="1" containsInteger="1" minValue="24000" maxValue="16000000"/>
    </cacheField>
    <cacheField name="# Messages" numFmtId="0">
      <sharedItems containsSemiMixedTypes="0" containsString="0" containsNumber="1" containsInteger="1" minValue="32" maxValue="227839"/>
    </cacheField>
    <cacheField name="# Full Syncs" numFmtId="0">
      <sharedItems containsSemiMixedTypes="0" containsString="0" containsNumber="1" containsInteger="1" minValue="2" maxValue="2000"/>
    </cacheField>
    <cacheField name="Lower-Bound" numFmtId="0">
      <sharedItems containsSemiMixedTypes="0" containsString="0" containsNumber="1" minValue="3.9377199087586701" maxValue="5.6599154696946599"/>
    </cacheField>
    <cacheField name="Function's Value" numFmtId="0">
      <sharedItems containsSemiMixedTypes="0" containsString="0" containsNumber="1" minValue="3.9887832870276001" maxValue="5.72865938228205"/>
    </cacheField>
    <cacheField name="Upper-Bound" numFmtId="0">
      <sharedItems containsSemiMixedTypes="0" containsString="0" containsNumber="1" minValue="4.0333730239511798" maxValue="5.7974032948694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n v="8"/>
    <s v="Multiplicative 0.012"/>
    <n v="164842"/>
    <n v="18405"/>
    <n v="95"/>
    <n v="3.9449511708798801"/>
    <n v="3.9887832870276001"/>
    <n v="4.0407799442615797"/>
  </r>
  <r>
    <x v="0"/>
    <x v="1"/>
    <x v="0"/>
    <n v="8"/>
    <s v="Multiplicative 0.012"/>
    <n v="966000"/>
    <n v="12023"/>
    <n v="20"/>
    <n v="3.9676882996855101"/>
    <n v="3.9887832870276001"/>
    <n v="4.0640693919855604"/>
  </r>
  <r>
    <x v="0"/>
    <x v="2"/>
    <x v="0"/>
    <n v="8"/>
    <s v="Multiplicative 0.012"/>
    <n v="24000"/>
    <n v="240"/>
    <n v="15"/>
    <n v="3.9377199087586701"/>
    <n v="3.9887832870276001"/>
    <n v="4.0333730239511798"/>
  </r>
  <r>
    <x v="0"/>
    <x v="3"/>
    <x v="0"/>
    <n v="8"/>
    <s v="Multiplicative 0.012"/>
    <n v="1600000"/>
    <n v="16000"/>
    <n v="2000"/>
    <n v="3.9409178875832702"/>
    <n v="3.9887832870276001"/>
    <n v="4.0366486864719304"/>
  </r>
  <r>
    <x v="0"/>
    <x v="4"/>
    <x v="0"/>
    <n v="8"/>
    <s v="Multiplicative 0.012"/>
    <n v="245470"/>
    <n v="39326"/>
    <n v="31"/>
    <n v="3.9414472067319899"/>
    <n v="3.9887832870276001"/>
    <n v="4.0371908635756801"/>
  </r>
  <r>
    <x v="0"/>
    <x v="5"/>
    <x v="0"/>
    <n v="8"/>
    <s v="Multiplicative 0.012"/>
    <n v="177738"/>
    <n v="18735"/>
    <n v="103"/>
    <n v="3.9409178875832702"/>
    <n v="3.9887832870276001"/>
    <n v="4.0366486864719304"/>
  </r>
  <r>
    <x v="0"/>
    <x v="6"/>
    <x v="0"/>
    <n v="8"/>
    <s v="Multiplicative 0.012"/>
    <n v="257080"/>
    <n v="38154"/>
    <n v="34"/>
    <n v="3.9390301257501701"/>
    <n v="3.9887832870276001"/>
    <n v="4.0347150680760899"/>
  </r>
  <r>
    <x v="0"/>
    <x v="0"/>
    <x v="1"/>
    <n v="8"/>
    <s v="Multiplicative 0.012"/>
    <n v="628966"/>
    <n v="19987"/>
    <n v="154"/>
    <n v="4.6836537018090603"/>
    <n v="4.73795519027093"/>
    <n v="4.7974266662254799"/>
  </r>
  <r>
    <x v="0"/>
    <x v="1"/>
    <x v="1"/>
    <n v="8"/>
    <s v="Multiplicative 0.012"/>
    <n v="2566500"/>
    <n v="12554"/>
    <n v="14"/>
    <n v="4.6606911558905999"/>
    <n v="4.73795519027093"/>
    <n v="4.7739063256693202"/>
  </r>
  <r>
    <x v="0"/>
    <x v="2"/>
    <x v="1"/>
    <n v="8"/>
    <s v="Multiplicative 0.012"/>
    <n v="40000"/>
    <n v="160"/>
    <n v="10"/>
    <n v="4.6748690468902199"/>
    <n v="4.73795519027093"/>
    <n v="4.7884286188794496"/>
  </r>
  <r>
    <x v="0"/>
    <x v="3"/>
    <x v="1"/>
    <n v="8"/>
    <s v="Multiplicative 0.012"/>
    <n v="4000000"/>
    <n v="16000"/>
    <n v="2000"/>
    <n v="4.6810997279876796"/>
    <n v="4.73795519027093"/>
    <n v="4.7948106525541796"/>
  </r>
  <r>
    <x v="0"/>
    <x v="4"/>
    <x v="1"/>
    <n v="8"/>
    <s v="Multiplicative 0.012"/>
    <n v="683054"/>
    <n v="69917"/>
    <n v="28"/>
    <n v="4.6726506324815"/>
    <n v="4.73795519027093"/>
    <n v="4.7861563158616098"/>
  </r>
  <r>
    <x v="0"/>
    <x v="5"/>
    <x v="1"/>
    <n v="8"/>
    <s v="Multiplicative 0.012"/>
    <n v="648614"/>
    <n v="19713"/>
    <n v="159"/>
    <n v="4.6836537018090603"/>
    <n v="4.73795519027093"/>
    <n v="4.7974266662254799"/>
  </r>
  <r>
    <x v="0"/>
    <x v="6"/>
    <x v="1"/>
    <n v="8"/>
    <s v="Multiplicative 0.012"/>
    <n v="755360"/>
    <n v="70744"/>
    <n v="35"/>
    <n v="4.67918183817459"/>
    <n v="4.73795519027093"/>
    <n v="4.7928461743245796"/>
  </r>
  <r>
    <x v="0"/>
    <x v="0"/>
    <x v="2"/>
    <n v="8"/>
    <s v="Multiplicative 0.012"/>
    <n v="1780456"/>
    <n v="20928"/>
    <n v="221"/>
    <n v="5.1640998265714098"/>
    <n v="5.2304356838253696"/>
    <n v="5.2895435470549197"/>
  </r>
  <r>
    <x v="0"/>
    <x v="1"/>
    <x v="2"/>
    <n v="8"/>
    <s v="Multiplicative 0.012"/>
    <n v="6354000"/>
    <n v="15390"/>
    <n v="21"/>
    <n v="5.1607681109766599"/>
    <n v="5.2304356838253696"/>
    <n v="5.2861308990975502"/>
  </r>
  <r>
    <x v="0"/>
    <x v="2"/>
    <x v="2"/>
    <n v="8"/>
    <s v="Multiplicative 0.012"/>
    <n v="32000"/>
    <n v="64"/>
    <n v="4"/>
    <n v="5.1539724809545397"/>
    <n v="5.2304356838253696"/>
    <n v="5.2791701930424999"/>
  </r>
  <r>
    <x v="0"/>
    <x v="3"/>
    <x v="2"/>
    <n v="8"/>
    <s v="Multiplicative 0.012"/>
    <n v="8000000"/>
    <n v="16000"/>
    <n v="2000"/>
    <n v="5.1676704556194597"/>
    <n v="5.2304356838253696"/>
    <n v="5.2932009120312697"/>
  </r>
  <r>
    <x v="0"/>
    <x v="4"/>
    <x v="2"/>
    <n v="8"/>
    <s v="Multiplicative 0.012"/>
    <n v="1814636"/>
    <n v="126495"/>
    <n v="25"/>
    <n v="5.1676704556194597"/>
    <n v="5.2304356838253696"/>
    <n v="5.2932009120312697"/>
  </r>
  <r>
    <x v="0"/>
    <x v="5"/>
    <x v="2"/>
    <n v="8"/>
    <s v="Multiplicative 0.012"/>
    <n v="1788380"/>
    <n v="20917"/>
    <n v="222"/>
    <n v="5.1640998265714098"/>
    <n v="5.2304356838253696"/>
    <n v="5.2895435470549197"/>
  </r>
  <r>
    <x v="0"/>
    <x v="6"/>
    <x v="2"/>
    <n v="8"/>
    <s v="Multiplicative 0.012"/>
    <n v="1848620"/>
    <n v="129001"/>
    <n v="25"/>
    <n v="5.1288422921350003"/>
    <n v="5.2304356838253696"/>
    <n v="5.2534295542921203"/>
  </r>
  <r>
    <x v="0"/>
    <x v="0"/>
    <x v="3"/>
    <n v="8"/>
    <s v="Multiplicative 0.012"/>
    <n v="3179820"/>
    <n v="21154"/>
    <n v="264"/>
    <n v="5.4619016210609601"/>
    <n v="5.5413668673526102"/>
    <n v="5.5945793932324799"/>
  </r>
  <r>
    <x v="0"/>
    <x v="1"/>
    <x v="3"/>
    <n v="8"/>
    <s v="Multiplicative 0.012"/>
    <n v="10273500"/>
    <n v="16417"/>
    <n v="17"/>
    <n v="5.4632004025067902"/>
    <n v="5.5413668673526102"/>
    <n v="5.5959097240251703"/>
  </r>
  <r>
    <x v="0"/>
    <x v="2"/>
    <x v="3"/>
    <n v="8"/>
    <s v="Multiplicative 0.012"/>
    <n v="24000"/>
    <n v="32"/>
    <n v="2"/>
    <n v="5.4324972680920203"/>
    <n v="5.5413668673526102"/>
    <n v="5.56446076448292"/>
  </r>
  <r>
    <x v="0"/>
    <x v="3"/>
    <x v="3"/>
    <n v="8"/>
    <s v="Multiplicative 0.012"/>
    <n v="12000000"/>
    <n v="16000"/>
    <n v="2000"/>
    <n v="5.4748704649443702"/>
    <n v="5.5413668673526102"/>
    <n v="5.6078632697608404"/>
  </r>
  <r>
    <x v="0"/>
    <x v="4"/>
    <x v="3"/>
    <n v="8"/>
    <s v="Multiplicative 0.012"/>
    <n v="3823336"/>
    <n v="195842"/>
    <n v="16"/>
    <n v="5.4632004025067902"/>
    <n v="5.5413668673526102"/>
    <n v="5.5959097240251703"/>
  </r>
  <r>
    <x v="0"/>
    <x v="5"/>
    <x v="3"/>
    <n v="8"/>
    <s v="Multiplicative 0.012"/>
    <n v="3179742"/>
    <n v="21113"/>
    <n v="264"/>
    <n v="5.4619016210609601"/>
    <n v="5.5413668673526102"/>
    <n v="5.5945793932324799"/>
  </r>
  <r>
    <x v="0"/>
    <x v="6"/>
    <x v="3"/>
    <n v="8"/>
    <s v="Multiplicative 0.012"/>
    <n v="3930478"/>
    <n v="189790"/>
    <n v="24"/>
    <n v="5.4748704649443702"/>
    <n v="5.5413668673526102"/>
    <n v="5.6078632697608404"/>
  </r>
  <r>
    <x v="0"/>
    <x v="0"/>
    <x v="4"/>
    <n v="8"/>
    <s v="Multiplicative 0.012"/>
    <n v="4731668"/>
    <n v="21678"/>
    <n v="295"/>
    <n v="5.6378721649142003"/>
    <n v="5.72865938228205"/>
    <n v="5.7748245251955197"/>
  </r>
  <r>
    <x v="0"/>
    <x v="1"/>
    <x v="4"/>
    <n v="8"/>
    <s v="Multiplicative 0.012"/>
    <n v="14552000"/>
    <n v="17314"/>
    <n v="13"/>
    <n v="5.6573606204960596"/>
    <n v="5.72865938228205"/>
    <n v="5.7947863845566898"/>
  </r>
  <r>
    <x v="0"/>
    <x v="2"/>
    <x v="4"/>
    <n v="8"/>
    <s v="Multiplicative 0.012"/>
    <n v="32000"/>
    <n v="32"/>
    <n v="2"/>
    <n v="5.6228189893890201"/>
    <n v="5.72865938228205"/>
    <n v="5.7594056854875397"/>
  </r>
  <r>
    <x v="0"/>
    <x v="3"/>
    <x v="4"/>
    <n v="8"/>
    <s v="Multiplicative 0.012"/>
    <n v="16000000"/>
    <n v="16000"/>
    <n v="2000"/>
    <n v="5.6599154696946599"/>
    <n v="5.72865938228205"/>
    <n v="5.7974032948694303"/>
  </r>
  <r>
    <x v="0"/>
    <x v="4"/>
    <x v="4"/>
    <n v="8"/>
    <s v="Multiplicative 0.012"/>
    <n v="5628750"/>
    <n v="227839"/>
    <n v="26"/>
    <n v="5.6400303993872898"/>
    <n v="5.72865938228205"/>
    <n v="5.77703518641695"/>
  </r>
  <r>
    <x v="0"/>
    <x v="5"/>
    <x v="4"/>
    <n v="8"/>
    <s v="Multiplicative 0.012"/>
    <n v="4763372"/>
    <n v="21390"/>
    <n v="297"/>
    <n v="5.6536319119988896"/>
    <n v="5.72865938228205"/>
    <n v="5.7909671001446199"/>
  </r>
  <r>
    <x v="0"/>
    <x v="6"/>
    <x v="4"/>
    <n v="8"/>
    <s v="Multiplicative 0.012"/>
    <n v="5895896"/>
    <n v="222988"/>
    <n v="36"/>
    <n v="5.6400303993872898"/>
    <n v="5.72865938228205"/>
    <n v="5.77703518641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8C873-7F9A-44FA-B0CB-0E401F4A482D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0" firstHeaderRow="1" firstDataRow="2" firstDataCol="1"/>
  <pivotFields count="11">
    <pivotField showAll="0">
      <items count="2">
        <item x="0"/>
        <item t="default"/>
      </items>
    </pivotField>
    <pivotField axis="axisCol" showAll="0">
      <items count="8">
        <item x="5"/>
        <item x="3"/>
        <item x="2"/>
        <item x="6"/>
        <item x="4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# Full Sync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33BA-6D5F-44C6-BD52-ED759F54CA68}">
  <dimension ref="A1:H14"/>
  <sheetViews>
    <sheetView zoomScaleNormal="100" workbookViewId="0">
      <selection activeCell="AA18" sqref="AA18"/>
    </sheetView>
  </sheetViews>
  <sheetFormatPr defaultRowHeight="15" x14ac:dyDescent="0.25"/>
  <cols>
    <col min="1" max="1" width="10.85546875" bestFit="1" customWidth="1"/>
    <col min="2" max="2" width="12.5703125" bestFit="1" customWidth="1"/>
    <col min="3" max="3" width="8" bestFit="1" customWidth="1"/>
    <col min="6" max="6" width="9" bestFit="1" customWidth="1"/>
    <col min="7" max="8" width="10" bestFit="1" customWidth="1"/>
  </cols>
  <sheetData>
    <row r="1" spans="1:8" x14ac:dyDescent="0.25">
      <c r="A1" s="3" t="s">
        <v>18</v>
      </c>
      <c r="B1" s="3" t="s">
        <v>12</v>
      </c>
      <c r="C1" s="3" t="s">
        <v>14</v>
      </c>
      <c r="D1" s="3" t="s">
        <v>16</v>
      </c>
      <c r="E1" s="3" t="s">
        <v>15</v>
      </c>
      <c r="F1" s="3" t="s">
        <v>17</v>
      </c>
      <c r="G1" s="3" t="s">
        <v>13</v>
      </c>
      <c r="H1" s="3" t="s">
        <v>11</v>
      </c>
    </row>
    <row r="2" spans="1:8" x14ac:dyDescent="0.25">
      <c r="A2" s="2">
        <v>100</v>
      </c>
      <c r="B2" s="4">
        <v>1600000</v>
      </c>
      <c r="C2" s="4">
        <v>966000</v>
      </c>
      <c r="D2" s="4">
        <v>177738</v>
      </c>
      <c r="E2" s="4">
        <v>245470</v>
      </c>
      <c r="F2" s="4">
        <v>257080</v>
      </c>
      <c r="G2" s="4">
        <v>164842</v>
      </c>
      <c r="H2" s="4">
        <v>24000</v>
      </c>
    </row>
    <row r="3" spans="1:8" x14ac:dyDescent="0.25">
      <c r="A3" s="2">
        <v>250</v>
      </c>
      <c r="B3" s="4">
        <v>4000000</v>
      </c>
      <c r="C3" s="4">
        <v>2566500</v>
      </c>
      <c r="D3" s="4">
        <v>648614</v>
      </c>
      <c r="E3" s="4">
        <v>683054</v>
      </c>
      <c r="F3" s="4">
        <v>755360</v>
      </c>
      <c r="G3" s="4">
        <v>628966</v>
      </c>
      <c r="H3" s="4">
        <v>40000</v>
      </c>
    </row>
    <row r="4" spans="1:8" x14ac:dyDescent="0.25">
      <c r="A4" s="2">
        <v>500</v>
      </c>
      <c r="B4" s="4">
        <v>8000000</v>
      </c>
      <c r="C4" s="4">
        <v>6354000</v>
      </c>
      <c r="D4" s="4">
        <v>1788380</v>
      </c>
      <c r="E4" s="4">
        <v>1814636</v>
      </c>
      <c r="F4" s="4">
        <v>1848620</v>
      </c>
      <c r="G4" s="4">
        <v>1780456</v>
      </c>
      <c r="H4" s="4">
        <v>32000</v>
      </c>
    </row>
    <row r="5" spans="1:8" x14ac:dyDescent="0.25">
      <c r="A5" s="2">
        <v>750</v>
      </c>
      <c r="B5" s="4">
        <v>12000000</v>
      </c>
      <c r="C5" s="4">
        <v>10273500</v>
      </c>
      <c r="D5" s="4">
        <v>3179742</v>
      </c>
      <c r="E5" s="4">
        <v>3823336</v>
      </c>
      <c r="F5" s="4">
        <v>3930478</v>
      </c>
      <c r="G5" s="4">
        <v>3179820</v>
      </c>
      <c r="H5" s="4">
        <v>24000</v>
      </c>
    </row>
    <row r="6" spans="1:8" x14ac:dyDescent="0.25">
      <c r="A6" s="2">
        <v>1000</v>
      </c>
      <c r="B6" s="4">
        <v>16000000</v>
      </c>
      <c r="C6" s="4">
        <v>14552000</v>
      </c>
      <c r="D6" s="4">
        <v>4763372</v>
      </c>
      <c r="E6" s="4">
        <v>5628750</v>
      </c>
      <c r="F6" s="4">
        <v>5895896</v>
      </c>
      <c r="G6" s="4">
        <v>4731668</v>
      </c>
      <c r="H6" s="4">
        <v>32000</v>
      </c>
    </row>
    <row r="10" spans="1:8" x14ac:dyDescent="0.25">
      <c r="B10" s="4"/>
    </row>
    <row r="11" spans="1:8" x14ac:dyDescent="0.25">
      <c r="B11" s="4"/>
    </row>
    <row r="14" spans="1:8" x14ac:dyDescent="0.25">
      <c r="B14" s="4"/>
      <c r="H1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A93B-235B-42E9-96CA-89E24288218F}">
  <dimension ref="A1:G15"/>
  <sheetViews>
    <sheetView tabSelected="1" zoomScale="85" zoomScaleNormal="85" workbookViewId="0">
      <selection activeCell="Z10" sqref="Z10"/>
    </sheetView>
  </sheetViews>
  <sheetFormatPr defaultRowHeight="15" x14ac:dyDescent="0.25"/>
  <sheetData>
    <row r="1" spans="1:7" x14ac:dyDescent="0.25">
      <c r="A1" s="3" t="s">
        <v>18</v>
      </c>
      <c r="B1" s="3" t="s">
        <v>16</v>
      </c>
      <c r="C1" s="3" t="s">
        <v>14</v>
      </c>
      <c r="D1" s="3" t="s">
        <v>11</v>
      </c>
      <c r="E1" s="3" t="s">
        <v>17</v>
      </c>
      <c r="F1" s="3" t="s">
        <v>15</v>
      </c>
      <c r="G1" s="3" t="s">
        <v>13</v>
      </c>
    </row>
    <row r="2" spans="1:7" x14ac:dyDescent="0.25">
      <c r="A2" s="2">
        <v>100</v>
      </c>
      <c r="B2" s="4">
        <v>103</v>
      </c>
      <c r="C2" s="4">
        <v>20</v>
      </c>
      <c r="D2" s="4">
        <v>15</v>
      </c>
      <c r="E2" s="4">
        <v>34</v>
      </c>
      <c r="F2" s="4">
        <v>31</v>
      </c>
      <c r="G2" s="4">
        <v>95</v>
      </c>
    </row>
    <row r="3" spans="1:7" x14ac:dyDescent="0.25">
      <c r="A3" s="2">
        <v>250</v>
      </c>
      <c r="B3" s="4">
        <v>159</v>
      </c>
      <c r="C3" s="4">
        <v>14</v>
      </c>
      <c r="D3" s="4">
        <v>10</v>
      </c>
      <c r="E3" s="4">
        <v>35</v>
      </c>
      <c r="F3" s="4">
        <v>28</v>
      </c>
      <c r="G3" s="4">
        <v>154</v>
      </c>
    </row>
    <row r="4" spans="1:7" x14ac:dyDescent="0.25">
      <c r="A4" s="2">
        <v>500</v>
      </c>
      <c r="B4" s="4">
        <v>222</v>
      </c>
      <c r="C4" s="4">
        <v>21</v>
      </c>
      <c r="D4" s="4">
        <v>4</v>
      </c>
      <c r="E4" s="4">
        <v>25</v>
      </c>
      <c r="F4" s="4">
        <v>25</v>
      </c>
      <c r="G4" s="4">
        <v>221</v>
      </c>
    </row>
    <row r="5" spans="1:7" x14ac:dyDescent="0.25">
      <c r="A5" s="2">
        <v>750</v>
      </c>
      <c r="B5" s="4">
        <v>264</v>
      </c>
      <c r="C5" s="4">
        <v>17</v>
      </c>
      <c r="D5" s="4">
        <v>2</v>
      </c>
      <c r="E5" s="4">
        <v>24</v>
      </c>
      <c r="F5" s="4">
        <v>16</v>
      </c>
      <c r="G5" s="4">
        <v>264</v>
      </c>
    </row>
    <row r="6" spans="1:7" x14ac:dyDescent="0.25">
      <c r="A6" s="2">
        <v>1000</v>
      </c>
      <c r="B6" s="4">
        <v>297</v>
      </c>
      <c r="C6" s="4">
        <v>13</v>
      </c>
      <c r="D6" s="4">
        <v>2</v>
      </c>
      <c r="E6" s="4">
        <v>36</v>
      </c>
      <c r="F6" s="4">
        <v>26</v>
      </c>
      <c r="G6" s="4">
        <v>295</v>
      </c>
    </row>
    <row r="7" spans="1:7" x14ac:dyDescent="0.25">
      <c r="B7">
        <f>AVERAGE(B2:B6)</f>
        <v>209</v>
      </c>
      <c r="C7">
        <f t="shared" ref="C7:G7" si="0">AVERAGE(C2:C6)</f>
        <v>17</v>
      </c>
      <c r="D7">
        <f t="shared" si="0"/>
        <v>6.6</v>
      </c>
      <c r="E7">
        <f t="shared" si="0"/>
        <v>30.8</v>
      </c>
      <c r="F7">
        <f t="shared" si="0"/>
        <v>25.2</v>
      </c>
      <c r="G7">
        <f t="shared" si="0"/>
        <v>205.8</v>
      </c>
    </row>
    <row r="8" spans="1:7" x14ac:dyDescent="0.25">
      <c r="B8">
        <v>209</v>
      </c>
      <c r="C8">
        <v>17</v>
      </c>
      <c r="D8">
        <v>6.6</v>
      </c>
      <c r="E8">
        <v>30.8</v>
      </c>
      <c r="F8">
        <v>25.2</v>
      </c>
      <c r="G8">
        <v>205.8</v>
      </c>
    </row>
    <row r="10" spans="1:7" x14ac:dyDescent="0.25">
      <c r="A10" s="3" t="s">
        <v>16</v>
      </c>
      <c r="B10">
        <v>209</v>
      </c>
      <c r="C10" s="5">
        <f>B10/$B$15</f>
        <v>31.666666666666668</v>
      </c>
    </row>
    <row r="11" spans="1:7" x14ac:dyDescent="0.25">
      <c r="A11" s="3" t="s">
        <v>13</v>
      </c>
      <c r="B11">
        <v>205.8</v>
      </c>
      <c r="C11" s="5">
        <f t="shared" ref="C11:C15" si="1">B11/$B$15</f>
        <v>31.181818181818187</v>
      </c>
    </row>
    <row r="12" spans="1:7" x14ac:dyDescent="0.25">
      <c r="A12" s="3" t="s">
        <v>17</v>
      </c>
      <c r="B12">
        <v>30.8</v>
      </c>
      <c r="C12" s="5">
        <f t="shared" si="1"/>
        <v>4.666666666666667</v>
      </c>
    </row>
    <row r="13" spans="1:7" x14ac:dyDescent="0.25">
      <c r="A13" s="3" t="s">
        <v>15</v>
      </c>
      <c r="B13">
        <v>25.2</v>
      </c>
      <c r="C13" s="5">
        <f t="shared" si="1"/>
        <v>3.8181818181818183</v>
      </c>
    </row>
    <row r="14" spans="1:7" x14ac:dyDescent="0.25">
      <c r="A14" s="3" t="s">
        <v>14</v>
      </c>
      <c r="B14">
        <v>17</v>
      </c>
      <c r="C14" s="5">
        <f t="shared" si="1"/>
        <v>2.5757575757575757</v>
      </c>
    </row>
    <row r="15" spans="1:7" x14ac:dyDescent="0.25">
      <c r="A15" s="3" t="s">
        <v>11</v>
      </c>
      <c r="B15">
        <v>6.6</v>
      </c>
      <c r="C15" s="5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F12F-3D23-40BD-BFC9-390C41E8B892}">
  <dimension ref="A3:I10"/>
  <sheetViews>
    <sheetView workbookViewId="0">
      <selection activeCell="H4" sqref="A4:H9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6.140625" bestFit="1" customWidth="1"/>
    <col min="4" max="4" width="6.7109375" bestFit="1" customWidth="1"/>
    <col min="5" max="6" width="4.42578125" bestFit="1" customWidth="1"/>
    <col min="7" max="7" width="6.140625" bestFit="1" customWidth="1"/>
    <col min="8" max="8" width="6.85546875" bestFit="1" customWidth="1"/>
    <col min="9" max="9" width="11.28515625" bestFit="1" customWidth="1"/>
    <col min="10" max="14" width="20.140625" bestFit="1" customWidth="1"/>
    <col min="15" max="15" width="22.42578125" bestFit="1" customWidth="1"/>
    <col min="16" max="16" width="25.140625" bestFit="1" customWidth="1"/>
  </cols>
  <sheetData>
    <row r="3" spans="1:9" x14ac:dyDescent="0.25">
      <c r="A3" s="1" t="s">
        <v>21</v>
      </c>
      <c r="B3" s="1" t="s">
        <v>20</v>
      </c>
    </row>
    <row r="4" spans="1:9" x14ac:dyDescent="0.25">
      <c r="A4" s="1" t="s">
        <v>18</v>
      </c>
      <c r="B4" t="s">
        <v>23</v>
      </c>
      <c r="C4" t="s">
        <v>12</v>
      </c>
      <c r="D4" t="s">
        <v>11</v>
      </c>
      <c r="E4" t="s">
        <v>17</v>
      </c>
      <c r="F4" t="s">
        <v>15</v>
      </c>
      <c r="G4" t="s">
        <v>13</v>
      </c>
      <c r="H4" t="s">
        <v>14</v>
      </c>
      <c r="I4" t="s">
        <v>19</v>
      </c>
    </row>
    <row r="5" spans="1:9" x14ac:dyDescent="0.25">
      <c r="A5" s="2">
        <v>100</v>
      </c>
      <c r="B5" s="4">
        <v>103</v>
      </c>
      <c r="C5" s="4">
        <v>2000</v>
      </c>
      <c r="D5" s="4">
        <v>15</v>
      </c>
      <c r="E5" s="4">
        <v>34</v>
      </c>
      <c r="F5" s="4">
        <v>31</v>
      </c>
      <c r="G5" s="4">
        <v>95</v>
      </c>
      <c r="H5" s="4">
        <v>20</v>
      </c>
      <c r="I5" s="4">
        <v>2298</v>
      </c>
    </row>
    <row r="6" spans="1:9" x14ac:dyDescent="0.25">
      <c r="A6" s="2">
        <v>250</v>
      </c>
      <c r="B6" s="4">
        <v>159</v>
      </c>
      <c r="C6" s="4">
        <v>2000</v>
      </c>
      <c r="D6" s="4">
        <v>10</v>
      </c>
      <c r="E6" s="4">
        <v>35</v>
      </c>
      <c r="F6" s="4">
        <v>28</v>
      </c>
      <c r="G6" s="4">
        <v>154</v>
      </c>
      <c r="H6" s="4">
        <v>14</v>
      </c>
      <c r="I6" s="4">
        <v>2400</v>
      </c>
    </row>
    <row r="7" spans="1:9" x14ac:dyDescent="0.25">
      <c r="A7" s="2">
        <v>500</v>
      </c>
      <c r="B7" s="4">
        <v>222</v>
      </c>
      <c r="C7" s="4">
        <v>2000</v>
      </c>
      <c r="D7" s="4">
        <v>4</v>
      </c>
      <c r="E7" s="4">
        <v>25</v>
      </c>
      <c r="F7" s="4">
        <v>25</v>
      </c>
      <c r="G7" s="4">
        <v>221</v>
      </c>
      <c r="H7" s="4">
        <v>21</v>
      </c>
      <c r="I7" s="4">
        <v>2518</v>
      </c>
    </row>
    <row r="8" spans="1:9" x14ac:dyDescent="0.25">
      <c r="A8" s="2">
        <v>750</v>
      </c>
      <c r="B8" s="4">
        <v>264</v>
      </c>
      <c r="C8" s="4">
        <v>2000</v>
      </c>
      <c r="D8" s="4">
        <v>2</v>
      </c>
      <c r="E8" s="4">
        <v>24</v>
      </c>
      <c r="F8" s="4">
        <v>16</v>
      </c>
      <c r="G8" s="4">
        <v>264</v>
      </c>
      <c r="H8" s="4">
        <v>17</v>
      </c>
      <c r="I8" s="4">
        <v>2587</v>
      </c>
    </row>
    <row r="9" spans="1:9" x14ac:dyDescent="0.25">
      <c r="A9" s="2">
        <v>1000</v>
      </c>
      <c r="B9" s="4">
        <v>297</v>
      </c>
      <c r="C9" s="4">
        <v>2000</v>
      </c>
      <c r="D9" s="4">
        <v>2</v>
      </c>
      <c r="E9" s="4">
        <v>36</v>
      </c>
      <c r="F9" s="4">
        <v>26</v>
      </c>
      <c r="G9" s="4">
        <v>295</v>
      </c>
      <c r="H9" s="4">
        <v>13</v>
      </c>
      <c r="I9" s="4">
        <v>2669</v>
      </c>
    </row>
    <row r="10" spans="1:9" x14ac:dyDescent="0.25">
      <c r="A10" s="2" t="s">
        <v>19</v>
      </c>
      <c r="B10" s="4">
        <v>1045</v>
      </c>
      <c r="C10" s="4">
        <v>10000</v>
      </c>
      <c r="D10" s="4">
        <v>33</v>
      </c>
      <c r="E10" s="4">
        <v>154</v>
      </c>
      <c r="F10" s="4">
        <v>126</v>
      </c>
      <c r="G10" s="4">
        <v>1029</v>
      </c>
      <c r="H10" s="4">
        <v>85</v>
      </c>
      <c r="I10" s="4">
        <v>12472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F12" sqref="F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2000</v>
      </c>
      <c r="B2" t="s">
        <v>13</v>
      </c>
      <c r="C2">
        <v>100</v>
      </c>
      <c r="D2">
        <v>8</v>
      </c>
      <c r="E2" t="s">
        <v>22</v>
      </c>
      <c r="F2">
        <v>164842</v>
      </c>
      <c r="G2">
        <v>18405</v>
      </c>
      <c r="H2">
        <v>95</v>
      </c>
      <c r="I2">
        <v>3.9449511708798801</v>
      </c>
      <c r="J2">
        <v>3.9887832870276001</v>
      </c>
      <c r="K2">
        <v>4.0407799442615797</v>
      </c>
    </row>
    <row r="3" spans="1:11" x14ac:dyDescent="0.25">
      <c r="A3">
        <v>2000</v>
      </c>
      <c r="B3" t="s">
        <v>14</v>
      </c>
      <c r="C3">
        <v>100</v>
      </c>
      <c r="D3">
        <v>8</v>
      </c>
      <c r="E3" t="s">
        <v>22</v>
      </c>
      <c r="F3">
        <v>966000</v>
      </c>
      <c r="G3">
        <v>12023</v>
      </c>
      <c r="H3">
        <v>20</v>
      </c>
      <c r="I3">
        <v>3.9676882996855101</v>
      </c>
      <c r="J3">
        <v>3.9887832870276001</v>
      </c>
      <c r="K3">
        <v>4.0640693919855604</v>
      </c>
    </row>
    <row r="4" spans="1:11" x14ac:dyDescent="0.25">
      <c r="A4">
        <v>2000</v>
      </c>
      <c r="B4" t="s">
        <v>11</v>
      </c>
      <c r="C4">
        <v>100</v>
      </c>
      <c r="D4">
        <v>8</v>
      </c>
      <c r="E4" t="s">
        <v>22</v>
      </c>
      <c r="F4">
        <v>24000</v>
      </c>
      <c r="G4">
        <v>240</v>
      </c>
      <c r="H4">
        <v>15</v>
      </c>
      <c r="I4">
        <v>3.9377199087586701</v>
      </c>
      <c r="J4">
        <v>3.9887832870276001</v>
      </c>
      <c r="K4">
        <v>4.0333730239511798</v>
      </c>
    </row>
    <row r="5" spans="1:11" x14ac:dyDescent="0.25">
      <c r="A5">
        <v>2000</v>
      </c>
      <c r="B5" t="s">
        <v>12</v>
      </c>
      <c r="C5">
        <v>100</v>
      </c>
      <c r="D5">
        <v>8</v>
      </c>
      <c r="E5" t="s">
        <v>22</v>
      </c>
      <c r="F5">
        <v>1600000</v>
      </c>
      <c r="G5">
        <v>16000</v>
      </c>
      <c r="H5">
        <v>2000</v>
      </c>
      <c r="I5">
        <v>3.9409178875832702</v>
      </c>
      <c r="J5">
        <v>3.9887832870276001</v>
      </c>
      <c r="K5">
        <v>4.0366486864719304</v>
      </c>
    </row>
    <row r="6" spans="1:11" x14ac:dyDescent="0.25">
      <c r="A6">
        <v>2000</v>
      </c>
      <c r="B6" t="s">
        <v>15</v>
      </c>
      <c r="C6">
        <v>100</v>
      </c>
      <c r="D6">
        <v>8</v>
      </c>
      <c r="E6" t="s">
        <v>22</v>
      </c>
      <c r="F6">
        <v>245470</v>
      </c>
      <c r="G6">
        <v>39326</v>
      </c>
      <c r="H6">
        <v>31</v>
      </c>
      <c r="I6">
        <v>3.9414472067319899</v>
      </c>
      <c r="J6">
        <v>3.9887832870276001</v>
      </c>
      <c r="K6">
        <v>4.0371908635756801</v>
      </c>
    </row>
    <row r="7" spans="1:11" x14ac:dyDescent="0.25">
      <c r="A7">
        <v>2000</v>
      </c>
      <c r="B7" t="s">
        <v>23</v>
      </c>
      <c r="C7">
        <v>100</v>
      </c>
      <c r="D7">
        <v>8</v>
      </c>
      <c r="E7" t="s">
        <v>22</v>
      </c>
      <c r="F7">
        <v>177738</v>
      </c>
      <c r="G7">
        <v>18735</v>
      </c>
      <c r="H7">
        <v>103</v>
      </c>
      <c r="I7">
        <v>3.9409178875832702</v>
      </c>
      <c r="J7">
        <v>3.9887832870276001</v>
      </c>
      <c r="K7">
        <v>4.0366486864719304</v>
      </c>
    </row>
    <row r="8" spans="1:11" x14ac:dyDescent="0.25">
      <c r="A8">
        <v>2000</v>
      </c>
      <c r="B8" t="s">
        <v>17</v>
      </c>
      <c r="C8">
        <v>100</v>
      </c>
      <c r="D8">
        <v>8</v>
      </c>
      <c r="E8" t="s">
        <v>22</v>
      </c>
      <c r="F8">
        <v>257080</v>
      </c>
      <c r="G8">
        <v>38154</v>
      </c>
      <c r="H8">
        <v>34</v>
      </c>
      <c r="I8">
        <v>3.9390301257501701</v>
      </c>
      <c r="J8">
        <v>3.9887832870276001</v>
      </c>
      <c r="K8">
        <v>4.0347150680760899</v>
      </c>
    </row>
    <row r="9" spans="1:11" x14ac:dyDescent="0.25">
      <c r="A9">
        <v>2000</v>
      </c>
      <c r="B9" t="s">
        <v>13</v>
      </c>
      <c r="C9">
        <v>250</v>
      </c>
      <c r="D9">
        <v>8</v>
      </c>
      <c r="E9" t="s">
        <v>22</v>
      </c>
      <c r="F9">
        <v>628966</v>
      </c>
      <c r="G9">
        <v>19987</v>
      </c>
      <c r="H9">
        <v>154</v>
      </c>
      <c r="I9">
        <v>4.6836537018090603</v>
      </c>
      <c r="J9">
        <v>4.73795519027093</v>
      </c>
      <c r="K9">
        <v>4.7974266662254799</v>
      </c>
    </row>
    <row r="10" spans="1:11" x14ac:dyDescent="0.25">
      <c r="A10">
        <v>2000</v>
      </c>
      <c r="B10" t="s">
        <v>14</v>
      </c>
      <c r="C10">
        <v>250</v>
      </c>
      <c r="D10">
        <v>8</v>
      </c>
      <c r="E10" t="s">
        <v>22</v>
      </c>
      <c r="F10">
        <v>2566500</v>
      </c>
      <c r="G10">
        <v>12554</v>
      </c>
      <c r="H10">
        <v>14</v>
      </c>
      <c r="I10">
        <v>4.6606911558905999</v>
      </c>
      <c r="J10">
        <v>4.73795519027093</v>
      </c>
      <c r="K10">
        <v>4.7739063256693202</v>
      </c>
    </row>
    <row r="11" spans="1:11" x14ac:dyDescent="0.25">
      <c r="A11">
        <v>2000</v>
      </c>
      <c r="B11" t="s">
        <v>11</v>
      </c>
      <c r="C11">
        <v>250</v>
      </c>
      <c r="D11">
        <v>8</v>
      </c>
      <c r="E11" t="s">
        <v>22</v>
      </c>
      <c r="F11">
        <v>40000</v>
      </c>
      <c r="G11">
        <v>160</v>
      </c>
      <c r="H11">
        <v>10</v>
      </c>
      <c r="I11">
        <v>4.6748690468902199</v>
      </c>
      <c r="J11">
        <v>4.73795519027093</v>
      </c>
      <c r="K11">
        <v>4.7884286188794496</v>
      </c>
    </row>
    <row r="12" spans="1:11" x14ac:dyDescent="0.25">
      <c r="A12">
        <v>2000</v>
      </c>
      <c r="B12" t="s">
        <v>12</v>
      </c>
      <c r="C12">
        <v>250</v>
      </c>
      <c r="D12">
        <v>8</v>
      </c>
      <c r="E12" t="s">
        <v>22</v>
      </c>
      <c r="F12">
        <v>4000000</v>
      </c>
      <c r="G12">
        <v>16000</v>
      </c>
      <c r="H12">
        <v>2000</v>
      </c>
      <c r="I12">
        <v>4.6810997279876796</v>
      </c>
      <c r="J12">
        <v>4.73795519027093</v>
      </c>
      <c r="K12">
        <v>4.7948106525541796</v>
      </c>
    </row>
    <row r="13" spans="1:11" x14ac:dyDescent="0.25">
      <c r="A13">
        <v>2000</v>
      </c>
      <c r="B13" t="s">
        <v>15</v>
      </c>
      <c r="C13">
        <v>250</v>
      </c>
      <c r="D13">
        <v>8</v>
      </c>
      <c r="E13" t="s">
        <v>22</v>
      </c>
      <c r="F13">
        <v>683054</v>
      </c>
      <c r="G13">
        <v>69917</v>
      </c>
      <c r="H13">
        <v>28</v>
      </c>
      <c r="I13">
        <v>4.6726506324815</v>
      </c>
      <c r="J13">
        <v>4.73795519027093</v>
      </c>
      <c r="K13">
        <v>4.7861563158616098</v>
      </c>
    </row>
    <row r="14" spans="1:11" x14ac:dyDescent="0.25">
      <c r="A14">
        <v>2000</v>
      </c>
      <c r="B14" t="s">
        <v>23</v>
      </c>
      <c r="C14">
        <v>250</v>
      </c>
      <c r="D14">
        <v>8</v>
      </c>
      <c r="E14" t="s">
        <v>22</v>
      </c>
      <c r="F14">
        <v>648614</v>
      </c>
      <c r="G14">
        <v>19713</v>
      </c>
      <c r="H14">
        <v>159</v>
      </c>
      <c r="I14">
        <v>4.6836537018090603</v>
      </c>
      <c r="J14">
        <v>4.73795519027093</v>
      </c>
      <c r="K14">
        <v>4.7974266662254799</v>
      </c>
    </row>
    <row r="15" spans="1:11" x14ac:dyDescent="0.25">
      <c r="A15">
        <v>2000</v>
      </c>
      <c r="B15" t="s">
        <v>17</v>
      </c>
      <c r="C15">
        <v>250</v>
      </c>
      <c r="D15">
        <v>8</v>
      </c>
      <c r="E15" t="s">
        <v>22</v>
      </c>
      <c r="F15">
        <v>755360</v>
      </c>
      <c r="G15">
        <v>70744</v>
      </c>
      <c r="H15">
        <v>35</v>
      </c>
      <c r="I15">
        <v>4.67918183817459</v>
      </c>
      <c r="J15">
        <v>4.73795519027093</v>
      </c>
      <c r="K15">
        <v>4.7928461743245796</v>
      </c>
    </row>
    <row r="16" spans="1:11" x14ac:dyDescent="0.25">
      <c r="A16">
        <v>2000</v>
      </c>
      <c r="B16" t="s">
        <v>13</v>
      </c>
      <c r="C16">
        <v>500</v>
      </c>
      <c r="D16">
        <v>8</v>
      </c>
      <c r="E16" t="s">
        <v>22</v>
      </c>
      <c r="F16">
        <v>1780456</v>
      </c>
      <c r="G16">
        <v>20928</v>
      </c>
      <c r="H16">
        <v>221</v>
      </c>
      <c r="I16">
        <v>5.1640998265714098</v>
      </c>
      <c r="J16">
        <v>5.2304356838253696</v>
      </c>
      <c r="K16">
        <v>5.2895435470549197</v>
      </c>
    </row>
    <row r="17" spans="1:11" x14ac:dyDescent="0.25">
      <c r="A17">
        <v>2000</v>
      </c>
      <c r="B17" t="s">
        <v>14</v>
      </c>
      <c r="C17">
        <v>500</v>
      </c>
      <c r="D17">
        <v>8</v>
      </c>
      <c r="E17" t="s">
        <v>22</v>
      </c>
      <c r="F17">
        <v>6354000</v>
      </c>
      <c r="G17">
        <v>15390</v>
      </c>
      <c r="H17">
        <v>21</v>
      </c>
      <c r="I17">
        <v>5.1607681109766599</v>
      </c>
      <c r="J17">
        <v>5.2304356838253696</v>
      </c>
      <c r="K17">
        <v>5.2861308990975502</v>
      </c>
    </row>
    <row r="18" spans="1:11" x14ac:dyDescent="0.25">
      <c r="A18">
        <v>2000</v>
      </c>
      <c r="B18" t="s">
        <v>11</v>
      </c>
      <c r="C18">
        <v>500</v>
      </c>
      <c r="D18">
        <v>8</v>
      </c>
      <c r="E18" t="s">
        <v>22</v>
      </c>
      <c r="F18">
        <v>32000</v>
      </c>
      <c r="G18">
        <v>64</v>
      </c>
      <c r="H18">
        <v>4</v>
      </c>
      <c r="I18">
        <v>5.1539724809545397</v>
      </c>
      <c r="J18">
        <v>5.2304356838253696</v>
      </c>
      <c r="K18">
        <v>5.2791701930424999</v>
      </c>
    </row>
    <row r="19" spans="1:11" x14ac:dyDescent="0.25">
      <c r="A19">
        <v>2000</v>
      </c>
      <c r="B19" t="s">
        <v>12</v>
      </c>
      <c r="C19">
        <v>500</v>
      </c>
      <c r="D19">
        <v>8</v>
      </c>
      <c r="E19" t="s">
        <v>22</v>
      </c>
      <c r="F19">
        <v>8000000</v>
      </c>
      <c r="G19">
        <v>16000</v>
      </c>
      <c r="H19">
        <v>2000</v>
      </c>
      <c r="I19">
        <v>5.1676704556194597</v>
      </c>
      <c r="J19">
        <v>5.2304356838253696</v>
      </c>
      <c r="K19">
        <v>5.2932009120312697</v>
      </c>
    </row>
    <row r="20" spans="1:11" x14ac:dyDescent="0.25">
      <c r="A20">
        <v>2000</v>
      </c>
      <c r="B20" t="s">
        <v>15</v>
      </c>
      <c r="C20">
        <v>500</v>
      </c>
      <c r="D20">
        <v>8</v>
      </c>
      <c r="E20" t="s">
        <v>22</v>
      </c>
      <c r="F20">
        <v>1814636</v>
      </c>
      <c r="G20">
        <v>126495</v>
      </c>
      <c r="H20">
        <v>25</v>
      </c>
      <c r="I20">
        <v>5.1676704556194597</v>
      </c>
      <c r="J20">
        <v>5.2304356838253696</v>
      </c>
      <c r="K20">
        <v>5.2932009120312697</v>
      </c>
    </row>
    <row r="21" spans="1:11" x14ac:dyDescent="0.25">
      <c r="A21">
        <v>2000</v>
      </c>
      <c r="B21" t="s">
        <v>23</v>
      </c>
      <c r="C21">
        <v>500</v>
      </c>
      <c r="D21">
        <v>8</v>
      </c>
      <c r="E21" t="s">
        <v>22</v>
      </c>
      <c r="F21">
        <v>1788380</v>
      </c>
      <c r="G21">
        <v>20917</v>
      </c>
      <c r="H21">
        <v>222</v>
      </c>
      <c r="I21">
        <v>5.1640998265714098</v>
      </c>
      <c r="J21">
        <v>5.2304356838253696</v>
      </c>
      <c r="K21">
        <v>5.2895435470549197</v>
      </c>
    </row>
    <row r="22" spans="1:11" x14ac:dyDescent="0.25">
      <c r="A22">
        <v>2000</v>
      </c>
      <c r="B22" t="s">
        <v>17</v>
      </c>
      <c r="C22">
        <v>500</v>
      </c>
      <c r="D22">
        <v>8</v>
      </c>
      <c r="E22" t="s">
        <v>22</v>
      </c>
      <c r="F22">
        <v>1848620</v>
      </c>
      <c r="G22">
        <v>129001</v>
      </c>
      <c r="H22">
        <v>25</v>
      </c>
      <c r="I22">
        <v>5.1288422921350003</v>
      </c>
      <c r="J22">
        <v>5.2304356838253696</v>
      </c>
      <c r="K22">
        <v>5.2534295542921203</v>
      </c>
    </row>
    <row r="23" spans="1:11" x14ac:dyDescent="0.25">
      <c r="A23">
        <v>2000</v>
      </c>
      <c r="B23" t="s">
        <v>13</v>
      </c>
      <c r="C23">
        <v>750</v>
      </c>
      <c r="D23">
        <v>8</v>
      </c>
      <c r="E23" t="s">
        <v>22</v>
      </c>
      <c r="F23">
        <v>3179820</v>
      </c>
      <c r="G23">
        <v>21154</v>
      </c>
      <c r="H23">
        <v>264</v>
      </c>
      <c r="I23">
        <v>5.4619016210609601</v>
      </c>
      <c r="J23">
        <v>5.5413668673526102</v>
      </c>
      <c r="K23">
        <v>5.5945793932324799</v>
      </c>
    </row>
    <row r="24" spans="1:11" x14ac:dyDescent="0.25">
      <c r="A24">
        <v>2000</v>
      </c>
      <c r="B24" t="s">
        <v>14</v>
      </c>
      <c r="C24">
        <v>750</v>
      </c>
      <c r="D24">
        <v>8</v>
      </c>
      <c r="E24" t="s">
        <v>22</v>
      </c>
      <c r="F24">
        <v>10273500</v>
      </c>
      <c r="G24">
        <v>16417</v>
      </c>
      <c r="H24">
        <v>17</v>
      </c>
      <c r="I24">
        <v>5.4632004025067902</v>
      </c>
      <c r="J24">
        <v>5.5413668673526102</v>
      </c>
      <c r="K24">
        <v>5.5959097240251703</v>
      </c>
    </row>
    <row r="25" spans="1:11" x14ac:dyDescent="0.25">
      <c r="A25">
        <v>2000</v>
      </c>
      <c r="B25" t="s">
        <v>11</v>
      </c>
      <c r="C25">
        <v>750</v>
      </c>
      <c r="D25">
        <v>8</v>
      </c>
      <c r="E25" t="s">
        <v>22</v>
      </c>
      <c r="F25">
        <v>24000</v>
      </c>
      <c r="G25">
        <v>32</v>
      </c>
      <c r="H25">
        <v>2</v>
      </c>
      <c r="I25">
        <v>5.4324972680920203</v>
      </c>
      <c r="J25">
        <v>5.5413668673526102</v>
      </c>
      <c r="K25">
        <v>5.56446076448292</v>
      </c>
    </row>
    <row r="26" spans="1:11" x14ac:dyDescent="0.25">
      <c r="A26">
        <v>2000</v>
      </c>
      <c r="B26" t="s">
        <v>12</v>
      </c>
      <c r="C26">
        <v>750</v>
      </c>
      <c r="D26">
        <v>8</v>
      </c>
      <c r="E26" t="s">
        <v>22</v>
      </c>
      <c r="F26">
        <v>12000000</v>
      </c>
      <c r="G26">
        <v>16000</v>
      </c>
      <c r="H26">
        <v>2000</v>
      </c>
      <c r="I26">
        <v>5.4748704649443702</v>
      </c>
      <c r="J26">
        <v>5.5413668673526102</v>
      </c>
      <c r="K26">
        <v>5.6078632697608404</v>
      </c>
    </row>
    <row r="27" spans="1:11" x14ac:dyDescent="0.25">
      <c r="A27">
        <v>2000</v>
      </c>
      <c r="B27" t="s">
        <v>15</v>
      </c>
      <c r="C27">
        <v>750</v>
      </c>
      <c r="D27">
        <v>8</v>
      </c>
      <c r="E27" t="s">
        <v>22</v>
      </c>
      <c r="F27">
        <v>3823336</v>
      </c>
      <c r="G27">
        <v>195842</v>
      </c>
      <c r="H27">
        <v>16</v>
      </c>
      <c r="I27">
        <v>5.4632004025067902</v>
      </c>
      <c r="J27">
        <v>5.5413668673526102</v>
      </c>
      <c r="K27">
        <v>5.5959097240251703</v>
      </c>
    </row>
    <row r="28" spans="1:11" x14ac:dyDescent="0.25">
      <c r="A28">
        <v>2000</v>
      </c>
      <c r="B28" t="s">
        <v>23</v>
      </c>
      <c r="C28">
        <v>750</v>
      </c>
      <c r="D28">
        <v>8</v>
      </c>
      <c r="E28" t="s">
        <v>22</v>
      </c>
      <c r="F28">
        <v>3179742</v>
      </c>
      <c r="G28">
        <v>21113</v>
      </c>
      <c r="H28">
        <v>264</v>
      </c>
      <c r="I28">
        <v>5.4619016210609601</v>
      </c>
      <c r="J28">
        <v>5.5413668673526102</v>
      </c>
      <c r="K28">
        <v>5.5945793932324799</v>
      </c>
    </row>
    <row r="29" spans="1:11" x14ac:dyDescent="0.25">
      <c r="A29">
        <v>2000</v>
      </c>
      <c r="B29" t="s">
        <v>17</v>
      </c>
      <c r="C29">
        <v>750</v>
      </c>
      <c r="D29">
        <v>8</v>
      </c>
      <c r="E29" t="s">
        <v>22</v>
      </c>
      <c r="F29">
        <v>3930478</v>
      </c>
      <c r="G29">
        <v>189790</v>
      </c>
      <c r="H29">
        <v>24</v>
      </c>
      <c r="I29">
        <v>5.4748704649443702</v>
      </c>
      <c r="J29">
        <v>5.5413668673526102</v>
      </c>
      <c r="K29">
        <v>5.6078632697608404</v>
      </c>
    </row>
    <row r="30" spans="1:11" x14ac:dyDescent="0.25">
      <c r="A30">
        <v>2000</v>
      </c>
      <c r="B30" t="s">
        <v>13</v>
      </c>
      <c r="C30">
        <v>1000</v>
      </c>
      <c r="D30">
        <v>8</v>
      </c>
      <c r="E30" t="s">
        <v>22</v>
      </c>
      <c r="F30">
        <v>4731668</v>
      </c>
      <c r="G30">
        <v>21678</v>
      </c>
      <c r="H30">
        <v>295</v>
      </c>
      <c r="I30">
        <v>5.6378721649142003</v>
      </c>
      <c r="J30">
        <v>5.72865938228205</v>
      </c>
      <c r="K30">
        <v>5.7748245251955197</v>
      </c>
    </row>
    <row r="31" spans="1:11" x14ac:dyDescent="0.25">
      <c r="A31">
        <v>2000</v>
      </c>
      <c r="B31" t="s">
        <v>14</v>
      </c>
      <c r="C31">
        <v>1000</v>
      </c>
      <c r="D31">
        <v>8</v>
      </c>
      <c r="E31" t="s">
        <v>22</v>
      </c>
      <c r="F31">
        <v>14552000</v>
      </c>
      <c r="G31">
        <v>17314</v>
      </c>
      <c r="H31">
        <v>13</v>
      </c>
      <c r="I31">
        <v>5.6573606204960596</v>
      </c>
      <c r="J31">
        <v>5.72865938228205</v>
      </c>
      <c r="K31">
        <v>5.7947863845566898</v>
      </c>
    </row>
    <row r="32" spans="1:11" x14ac:dyDescent="0.25">
      <c r="A32">
        <v>2000</v>
      </c>
      <c r="B32" t="s">
        <v>11</v>
      </c>
      <c r="C32">
        <v>1000</v>
      </c>
      <c r="D32">
        <v>8</v>
      </c>
      <c r="E32" t="s">
        <v>22</v>
      </c>
      <c r="F32">
        <v>32000</v>
      </c>
      <c r="G32">
        <v>32</v>
      </c>
      <c r="H32">
        <v>2</v>
      </c>
      <c r="I32">
        <v>5.6228189893890201</v>
      </c>
      <c r="J32">
        <v>5.72865938228205</v>
      </c>
      <c r="K32">
        <v>5.7594056854875397</v>
      </c>
    </row>
    <row r="33" spans="1:11" x14ac:dyDescent="0.25">
      <c r="A33">
        <v>2000</v>
      </c>
      <c r="B33" t="s">
        <v>12</v>
      </c>
      <c r="C33">
        <v>1000</v>
      </c>
      <c r="D33">
        <v>8</v>
      </c>
      <c r="E33" t="s">
        <v>22</v>
      </c>
      <c r="F33">
        <v>16000000</v>
      </c>
      <c r="G33">
        <v>16000</v>
      </c>
      <c r="H33">
        <v>2000</v>
      </c>
      <c r="I33">
        <v>5.6599154696946599</v>
      </c>
      <c r="J33">
        <v>5.72865938228205</v>
      </c>
      <c r="K33">
        <v>5.7974032948694303</v>
      </c>
    </row>
    <row r="34" spans="1:11" x14ac:dyDescent="0.25">
      <c r="A34">
        <v>2000</v>
      </c>
      <c r="B34" t="s">
        <v>15</v>
      </c>
      <c r="C34">
        <v>1000</v>
      </c>
      <c r="D34">
        <v>8</v>
      </c>
      <c r="E34" t="s">
        <v>22</v>
      </c>
      <c r="F34">
        <v>5628750</v>
      </c>
      <c r="G34">
        <v>227839</v>
      </c>
      <c r="H34">
        <v>26</v>
      </c>
      <c r="I34">
        <v>5.6400303993872898</v>
      </c>
      <c r="J34">
        <v>5.72865938228205</v>
      </c>
      <c r="K34">
        <v>5.77703518641695</v>
      </c>
    </row>
    <row r="35" spans="1:11" x14ac:dyDescent="0.25">
      <c r="A35">
        <v>2000</v>
      </c>
      <c r="B35" t="s">
        <v>23</v>
      </c>
      <c r="C35">
        <v>1000</v>
      </c>
      <c r="D35">
        <v>8</v>
      </c>
      <c r="E35" t="s">
        <v>22</v>
      </c>
      <c r="F35">
        <v>4763372</v>
      </c>
      <c r="G35">
        <v>21390</v>
      </c>
      <c r="H35">
        <v>297</v>
      </c>
      <c r="I35">
        <v>5.6536319119988896</v>
      </c>
      <c r="J35">
        <v>5.72865938228205</v>
      </c>
      <c r="K35">
        <v>5.7909671001446199</v>
      </c>
    </row>
    <row r="36" spans="1:11" x14ac:dyDescent="0.25">
      <c r="A36">
        <v>2000</v>
      </c>
      <c r="B36" t="s">
        <v>17</v>
      </c>
      <c r="C36">
        <v>1000</v>
      </c>
      <c r="D36">
        <v>8</v>
      </c>
      <c r="E36" t="s">
        <v>22</v>
      </c>
      <c r="F36">
        <v>5895896</v>
      </c>
      <c r="G36">
        <v>222988</v>
      </c>
      <c r="H36">
        <v>36</v>
      </c>
      <c r="I36">
        <v>5.6400303993872898</v>
      </c>
      <c r="J36">
        <v>5.72865938228205</v>
      </c>
      <c r="K36">
        <v>5.77703518641695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Bandwidth</vt:lpstr>
      <vt:lpstr>Full Syncs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2018-12-01T21:03:05Z</dcterms:modified>
</cp:coreProperties>
</file>