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44DF02C5-90DB-4255-9A77-8D2EA05F4701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Bandwidth" sheetId="4" r:id="rId1"/>
    <sheet name="Full Syncs" sheetId="5" r:id="rId2"/>
    <sheet name="Pivot" sheetId="9" r:id="rId3"/>
    <sheet name="Data" sheetId="1" r:id="rId4"/>
  </sheet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5" l="1"/>
  <c r="C12" i="5"/>
  <c r="C13" i="5"/>
  <c r="C14" i="5"/>
  <c r="C15" i="5"/>
  <c r="C10" i="5"/>
  <c r="B7" i="5"/>
  <c r="C7" i="5" l="1"/>
  <c r="D7" i="5"/>
  <c r="E7" i="5"/>
  <c r="F7" i="5"/>
  <c r="G7" i="5"/>
</calcChain>
</file>

<file path=xl/sharedStrings.xml><?xml version="1.0" encoding="utf-8"?>
<sst xmlns="http://schemas.openxmlformats.org/spreadsheetml/2006/main" count="114" uniqueCount="23">
  <si>
    <t>LoopIndex</t>
  </si>
  <si>
    <t>Monitoring Scheme</t>
  </si>
  <si>
    <t>Vector Length</t>
  </si>
  <si>
    <t># Nodes</t>
  </si>
  <si>
    <t>Epsilon</t>
  </si>
  <si>
    <t>Bandwidth</t>
  </si>
  <si>
    <t># Messages</t>
  </si>
  <si>
    <t># Full Syncs</t>
  </si>
  <si>
    <t>Lower-Bound</t>
  </si>
  <si>
    <t>Function's Value</t>
  </si>
  <si>
    <t>Upper-Bound</t>
  </si>
  <si>
    <t>Oracle</t>
  </si>
  <si>
    <t>Naive</t>
  </si>
  <si>
    <t>Value</t>
  </si>
  <si>
    <t>Vector</t>
  </si>
  <si>
    <t>SKV</t>
  </si>
  <si>
    <t>Distance</t>
  </si>
  <si>
    <t>SKD</t>
  </si>
  <si>
    <t>Row Labels</t>
  </si>
  <si>
    <t>Grand Total</t>
  </si>
  <si>
    <t>Column Labels</t>
  </si>
  <si>
    <t>Sum of # Full Syncs</t>
  </si>
  <si>
    <t>Multiplicative 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</si>
</sst>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Bandwidth!$C$1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Bandwidth!$C$2:$C$6</c:f>
              <c:numCache>
                <c:formatCode>General</c:formatCode>
                <c:ptCount val="5"/>
                <c:pt idx="0">
                  <c:v>8000000</c:v>
                </c:pt>
                <c:pt idx="1">
                  <c:v>16000000</c:v>
                </c:pt>
                <c:pt idx="2">
                  <c:v>32000000</c:v>
                </c:pt>
                <c:pt idx="3">
                  <c:v>80000000</c:v>
                </c:pt>
                <c:pt idx="4">
                  <c:v>160000000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54-4DD3-877A-6D23B35CE59A}"/>
            </c:ext>
          </c:extLst>
        </c:ser>
        <c:ser>
          <c:idx val="2"/>
          <c:order val="1"/>
          <c:tx>
            <c:strRef>
              <c:f>Bandwidth!$H$1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Bandwidth!$H$2:$H$6</c:f>
              <c:numCache>
                <c:formatCode>General</c:formatCode>
                <c:ptCount val="5"/>
                <c:pt idx="0">
                  <c:v>4907000</c:v>
                </c:pt>
                <c:pt idx="1">
                  <c:v>11362000</c:v>
                </c:pt>
                <c:pt idx="2">
                  <c:v>25528000</c:v>
                </c:pt>
                <c:pt idx="3">
                  <c:v>67140000</c:v>
                </c:pt>
                <c:pt idx="4">
                  <c:v>133460000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54-4DD3-877A-6D23B35CE59A}"/>
            </c:ext>
          </c:extLst>
        </c:ser>
        <c:ser>
          <c:idx val="5"/>
          <c:order val="2"/>
          <c:tx>
            <c:strRef>
              <c:f>Bandwidth!$G$1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Bandwidth!$G$2:$G$6</c:f>
              <c:numCache>
                <c:formatCode>General</c:formatCode>
                <c:ptCount val="5"/>
                <c:pt idx="0">
                  <c:v>652518</c:v>
                </c:pt>
                <c:pt idx="1">
                  <c:v>1517516</c:v>
                </c:pt>
                <c:pt idx="2">
                  <c:v>3406720</c:v>
                </c:pt>
                <c:pt idx="3">
                  <c:v>10975276</c:v>
                </c:pt>
                <c:pt idx="4">
                  <c:v>24975278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54-4DD3-877A-6D23B35CE59A}"/>
            </c:ext>
          </c:extLst>
        </c:ser>
        <c:ser>
          <c:idx val="1"/>
          <c:order val="3"/>
          <c:tx>
            <c:strRef>
              <c:f>Bandwidth!$B$1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Bandwidth!$B$2:$B$6</c:f>
              <c:numCache>
                <c:formatCode>General</c:formatCode>
                <c:ptCount val="5"/>
                <c:pt idx="0">
                  <c:v>556864</c:v>
                </c:pt>
                <c:pt idx="1">
                  <c:v>1469266</c:v>
                </c:pt>
                <c:pt idx="2">
                  <c:v>3374714</c:v>
                </c:pt>
                <c:pt idx="3">
                  <c:v>10655064</c:v>
                </c:pt>
                <c:pt idx="4">
                  <c:v>24335538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4-4DD3-877A-6D23B35CE59A}"/>
            </c:ext>
          </c:extLst>
        </c:ser>
        <c:ser>
          <c:idx val="3"/>
          <c:order val="4"/>
          <c:tx>
            <c:strRef>
              <c:f>Bandwidth!$F$1</c:f>
              <c:strCache>
                <c:ptCount val="1"/>
                <c:pt idx="0">
                  <c:v>SKV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Bandwidth!$F$2:$F$6</c:f>
              <c:numCache>
                <c:formatCode>General</c:formatCode>
                <c:ptCount val="5"/>
                <c:pt idx="0">
                  <c:v>634662</c:v>
                </c:pt>
                <c:pt idx="1">
                  <c:v>1237770</c:v>
                </c:pt>
                <c:pt idx="2">
                  <c:v>3127744</c:v>
                </c:pt>
                <c:pt idx="3">
                  <c:v>7980626</c:v>
                </c:pt>
                <c:pt idx="4">
                  <c:v>18290140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54-4DD3-877A-6D23B35CE59A}"/>
            </c:ext>
          </c:extLst>
        </c:ser>
        <c:ser>
          <c:idx val="4"/>
          <c:order val="5"/>
          <c:tx>
            <c:strRef>
              <c:f>Bandwidth!$E$1</c:f>
              <c:strCache>
                <c:ptCount val="1"/>
                <c:pt idx="0">
                  <c:v>SKD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Bandwidth!$E$2:$E$6</c:f>
              <c:numCache>
                <c:formatCode>General</c:formatCode>
                <c:ptCount val="5"/>
                <c:pt idx="0">
                  <c:v>632194</c:v>
                </c:pt>
                <c:pt idx="1">
                  <c:v>1230596</c:v>
                </c:pt>
                <c:pt idx="2">
                  <c:v>3119236</c:v>
                </c:pt>
                <c:pt idx="3">
                  <c:v>7963734</c:v>
                </c:pt>
                <c:pt idx="4">
                  <c:v>18289992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54-4DD3-877A-6D23B35CE59A}"/>
            </c:ext>
          </c:extLst>
        </c:ser>
        <c:ser>
          <c:idx val="0"/>
          <c:order val="6"/>
          <c:tx>
            <c:strRef>
              <c:f>Bandwidth!$D$1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Bandwidth!$D$2:$D$6</c:f>
              <c:numCache>
                <c:formatCode>General</c:formatCode>
                <c:ptCount val="5"/>
                <c:pt idx="0">
                  <c:v>152000</c:v>
                </c:pt>
                <c:pt idx="1">
                  <c:v>304000</c:v>
                </c:pt>
                <c:pt idx="2">
                  <c:v>480000</c:v>
                </c:pt>
                <c:pt idx="3">
                  <c:v>2000000</c:v>
                </c:pt>
                <c:pt idx="4">
                  <c:v>4640000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4-4DD3-877A-6D23B35CE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90143"/>
        <c:axId val="1005108031"/>
      </c:scatterChart>
      <c:valAx>
        <c:axId val="930190143"/>
        <c:scaling>
          <c:orientation val="minMax"/>
          <c:max val="10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005108031"/>
        <c:crosses val="autoZero"/>
        <c:crossBetween val="midCat"/>
      </c:valAx>
      <c:valAx>
        <c:axId val="1005108031"/>
        <c:scaling>
          <c:orientation val="minMax"/>
          <c:max val="180000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93019014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9403923822344289"/>
          <c:y val="0.21482140367957958"/>
          <c:w val="9.8071275601837163E-2"/>
          <c:h val="0.56537742246703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'Full Syncs'!$A$10:$A$15</c:f>
              <c:strCache>
                <c:ptCount val="6"/>
                <c:pt idx="0">
                  <c:v>Value</c:v>
                </c:pt>
                <c:pt idx="1">
                  <c:v>Distance</c:v>
                </c:pt>
                <c:pt idx="2">
                  <c:v>SKV</c:v>
                </c:pt>
                <c:pt idx="3">
                  <c:v>SKD</c:v>
                </c:pt>
                <c:pt idx="4">
                  <c:v>Vector</c:v>
                </c:pt>
                <c:pt idx="5">
                  <c:v>Oracle</c:v>
                </c:pt>
              </c:strCache>
            </c:strRef>
          </c:cat>
          <c:val>
            <c:numRef>
              <c:f>'Full Syncs'!$C$10:$C$15</c:f>
              <c:numCache>
                <c:formatCode>General</c:formatCode>
                <c:ptCount val="6"/>
                <c:pt idx="0">
                  <c:v>5.3551401869158877</c:v>
                </c:pt>
                <c:pt idx="1">
                  <c:v>5.1308411214953269</c:v>
                </c:pt>
                <c:pt idx="2">
                  <c:v>1.5981308411214956</c:v>
                </c:pt>
                <c:pt idx="3">
                  <c:v>1.5981308411214956</c:v>
                </c:pt>
                <c:pt idx="4">
                  <c:v>1.514018691588785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8-46BA-BDA9-AC02118976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overlap val="-34"/>
        <c:axId val="1842713536"/>
        <c:axId val="1764805888"/>
      </c:barChart>
      <c:catAx>
        <c:axId val="18427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764805888"/>
        <c:crosses val="autoZero"/>
        <c:auto val="1"/>
        <c:lblAlgn val="ctr"/>
        <c:lblOffset val="100"/>
        <c:noMultiLvlLbl val="0"/>
      </c:catAx>
      <c:valAx>
        <c:axId val="176480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8427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359879</xdr:colOff>
      <xdr:row>4</xdr:row>
      <xdr:rowOff>17393</xdr:rowOff>
    </xdr:from>
    <xdr:to>
      <xdr:col>25</xdr:col>
      <xdr:colOff>185944</xdr:colOff>
      <xdr:row>30</xdr:row>
      <xdr:rowOff>165030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BFA3F-C893-4F31-9D9E-BB3FFBFB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392204</xdr:colOff>
      <xdr:row>10</xdr:row>
      <xdr:rowOff>89648</xdr:rowOff>
    </xdr:from>
    <xdr:to>
      <xdr:col>22</xdr:col>
      <xdr:colOff>414616</xdr:colOff>
      <xdr:row>35</xdr:row>
      <xdr:rowOff>144556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5A9CB-5A78-4313-AD97-80539672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35.972207986109" createdVersion="6" refreshedVersion="6" minRefreshableVersion="3" recordCount="35" xr:uid="{09BBD951-5EFF-4353-B622-04A1E220D5D0}">
  <cacheSource type="worksheet">
    <worksheetSource ref="A1:K36" sheet="Data"/>
  </cacheSource>
  <cacheFields count="11">
    <cacheField name="LoopIndex" numFmtId="0">
      <sharedItems containsSemiMixedTypes="0" containsString="0" containsNumber="1" containsInteger="1" minValue="2000" maxValue="2000"/>
    </cacheField>
    <cacheField name="Monitoring Scheme" numFmtId="0">
      <sharedItems count="7">
        <s v="Naive"/>
        <s v="Oracle"/>
        <s v="Value"/>
        <s v="SKV"/>
        <s v="Vector"/>
        <s v="Distance"/>
        <s v="SKD"/>
      </sharedItems>
    </cacheField>
    <cacheField name="Vector Length" numFmtId="0">
      <sharedItems containsSemiMixedTypes="0" containsString="0" containsNumber="1" containsInteger="1" minValue="500" maxValue="10000" count="5">
        <n v="500"/>
        <n v="1000"/>
        <n v="2000"/>
        <n v="5000"/>
        <n v="10000"/>
      </sharedItems>
    </cacheField>
    <cacheField name="# Nodes" numFmtId="0">
      <sharedItems containsSemiMixedTypes="0" containsString="0" containsNumber="1" containsInteger="1" minValue="8" maxValue="8"/>
    </cacheField>
    <cacheField name="Epsilon" numFmtId="0">
      <sharedItems/>
    </cacheField>
    <cacheField name="Bandwidth" numFmtId="0">
      <sharedItems containsSemiMixedTypes="0" containsString="0" containsNumber="1" containsInteger="1" minValue="152000" maxValue="160000000"/>
    </cacheField>
    <cacheField name="# Messages" numFmtId="0">
      <sharedItems containsSemiMixedTypes="0" containsString="0" containsNumber="1" containsInteger="1" minValue="240" maxValue="111545"/>
    </cacheField>
    <cacheField name="# Full Syncs" numFmtId="0">
      <sharedItems containsSemiMixedTypes="0" containsString="0" containsNumber="1" containsInteger="1" minValue="15" maxValue="2000"/>
    </cacheField>
    <cacheField name="Lower-Bound" numFmtId="0">
      <sharedItems containsSemiMixedTypes="0" containsString="0" containsNumber="1" minValue="35559436.119999997" maxValue="114493580.48"/>
    </cacheField>
    <cacheField name="Function's Value" numFmtId="0">
      <sharedItems containsSemiMixedTypes="0" containsString="0" containsNumber="1" containsInteger="1" minValue="38651561" maxValue="121837996"/>
    </cacheField>
    <cacheField name="Upper-Bound" numFmtId="0">
      <sharedItems containsSemiMixedTypes="0" containsString="0" containsNumber="1" minValue="41743685.880000003" maxValue="134405507.52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2000"/>
    <x v="0"/>
    <x v="0"/>
    <n v="8"/>
    <s v="Multiplicative 0.08"/>
    <n v="8000000"/>
    <n v="16000"/>
    <n v="2000"/>
    <n v="112090956.31999999"/>
    <n v="121837996"/>
    <n v="131585035.68000001"/>
  </r>
  <r>
    <n v="2000"/>
    <x v="1"/>
    <x v="0"/>
    <n v="8"/>
    <s v="Multiplicative 0.08"/>
    <n v="152000"/>
    <n v="304"/>
    <n v="19"/>
    <n v="108640543.23999999"/>
    <n v="121837996"/>
    <n v="127534550.76000001"/>
  </r>
  <r>
    <n v="2000"/>
    <x v="2"/>
    <x v="0"/>
    <n v="8"/>
    <s v="Multiplicative 0.08"/>
    <n v="652518"/>
    <n v="17558"/>
    <n v="80"/>
    <n v="114493580.48"/>
    <n v="121837996"/>
    <n v="134405507.52000001"/>
  </r>
  <r>
    <n v="2000"/>
    <x v="3"/>
    <x v="0"/>
    <n v="8"/>
    <s v="Multiplicative 0.08"/>
    <n v="634662"/>
    <n v="39913"/>
    <n v="26"/>
    <n v="111356596.68000001"/>
    <n v="121837996"/>
    <n v="130722961.31999999"/>
  </r>
  <r>
    <n v="2000"/>
    <x v="4"/>
    <x v="0"/>
    <n v="8"/>
    <s v="Multiplicative 0.08"/>
    <n v="4907000"/>
    <n v="12203"/>
    <n v="21"/>
    <n v="108640543.23999999"/>
    <n v="121837996"/>
    <n v="127534550.76000001"/>
  </r>
  <r>
    <n v="2000"/>
    <x v="5"/>
    <x v="0"/>
    <n v="8"/>
    <s v="Multiplicative 0.08"/>
    <n v="556864"/>
    <n v="17680"/>
    <n v="68"/>
    <n v="112879124"/>
    <n v="121837996"/>
    <n v="132510276"/>
  </r>
  <r>
    <n v="2000"/>
    <x v="6"/>
    <x v="0"/>
    <n v="8"/>
    <s v="Multiplicative 0.08"/>
    <n v="632194"/>
    <n v="39227"/>
    <n v="26"/>
    <n v="111356596.68000001"/>
    <n v="121837996"/>
    <n v="130722961.31999999"/>
  </r>
  <r>
    <n v="2000"/>
    <x v="0"/>
    <x v="1"/>
    <n v="8"/>
    <s v="Multiplicative 0.08"/>
    <n v="16000000"/>
    <n v="16000"/>
    <n v="2000"/>
    <n v="83336076.640000001"/>
    <n v="90582692"/>
    <n v="97829307.359999999"/>
  </r>
  <r>
    <n v="2000"/>
    <x v="1"/>
    <x v="1"/>
    <n v="8"/>
    <s v="Multiplicative 0.08"/>
    <n v="304000"/>
    <n v="304"/>
    <n v="19"/>
    <n v="80405410.200000003"/>
    <n v="90582692"/>
    <n v="94388959.799999997"/>
  </r>
  <r>
    <n v="2000"/>
    <x v="2"/>
    <x v="1"/>
    <n v="8"/>
    <s v="Multiplicative 0.08"/>
    <n v="1517516"/>
    <n v="19120"/>
    <n v="94"/>
    <n v="81669176.480000004"/>
    <n v="90582692"/>
    <n v="95872511.519999996"/>
  </r>
  <r>
    <n v="2000"/>
    <x v="4"/>
    <x v="1"/>
    <n v="8"/>
    <s v="Multiplicative 0.08"/>
    <n v="11362000"/>
    <n v="14112"/>
    <n v="25"/>
    <n v="80405410.200000003"/>
    <n v="90582692"/>
    <n v="94388959.799999997"/>
  </r>
  <r>
    <n v="2000"/>
    <x v="5"/>
    <x v="1"/>
    <n v="8"/>
    <s v="Multiplicative 0.08"/>
    <n v="1469266"/>
    <n v="18728"/>
    <n v="91"/>
    <n v="78902960.959999993"/>
    <n v="90582692"/>
    <n v="92625215.040000007"/>
  </r>
  <r>
    <n v="2000"/>
    <x v="3"/>
    <x v="1"/>
    <n v="8"/>
    <s v="Multiplicative 0.08"/>
    <n v="1237770"/>
    <n v="50780"/>
    <n v="27"/>
    <n v="80405410.200000003"/>
    <n v="90582692"/>
    <n v="94388959.799999997"/>
  </r>
  <r>
    <n v="2000"/>
    <x v="6"/>
    <x v="1"/>
    <n v="8"/>
    <s v="Multiplicative 0.08"/>
    <n v="1230596"/>
    <n v="48932"/>
    <n v="27"/>
    <n v="80405410.200000003"/>
    <n v="90582692"/>
    <n v="94388959.799999997"/>
  </r>
  <r>
    <n v="2000"/>
    <x v="0"/>
    <x v="2"/>
    <n v="8"/>
    <s v="Multiplicative 0.08"/>
    <n v="32000000"/>
    <n v="16000"/>
    <n v="2000"/>
    <n v="64480745.640000001"/>
    <n v="70087767"/>
    <n v="75694788.359999999"/>
  </r>
  <r>
    <n v="2000"/>
    <x v="1"/>
    <x v="2"/>
    <n v="8"/>
    <s v="Multiplicative 0.08"/>
    <n v="480000"/>
    <n v="240"/>
    <n v="15"/>
    <n v="63714951.439999998"/>
    <n v="70087767"/>
    <n v="74795812.560000002"/>
  </r>
  <r>
    <n v="2000"/>
    <x v="2"/>
    <x v="2"/>
    <n v="8"/>
    <s v="Multiplicative 0.08"/>
    <n v="3406720"/>
    <n v="20911"/>
    <n v="106"/>
    <n v="65671174.119999997"/>
    <n v="70087767"/>
    <n v="77092247.879999995"/>
  </r>
  <r>
    <n v="2000"/>
    <x v="4"/>
    <x v="2"/>
    <n v="8"/>
    <s v="Multiplicative 0.08"/>
    <n v="25528000"/>
    <n v="15876"/>
    <n v="28"/>
    <n v="68309718.480000004"/>
    <n v="70087767"/>
    <n v="80189669.519999996"/>
  </r>
  <r>
    <n v="2000"/>
    <x v="3"/>
    <x v="2"/>
    <n v="8"/>
    <s v="Multiplicative 0.08"/>
    <n v="3127744"/>
    <n v="66974"/>
    <n v="33"/>
    <n v="68635841.920000002"/>
    <n v="70087767"/>
    <n v="80572510.079999998"/>
  </r>
  <r>
    <n v="2000"/>
    <x v="6"/>
    <x v="2"/>
    <n v="8"/>
    <s v="Multiplicative 0.08"/>
    <n v="3119236"/>
    <n v="65331"/>
    <n v="33"/>
    <n v="68635841.920000002"/>
    <n v="70087767"/>
    <n v="80572510.079999998"/>
  </r>
  <r>
    <n v="2000"/>
    <x v="5"/>
    <x v="2"/>
    <n v="8"/>
    <s v="Multiplicative 0.08"/>
    <n v="3374714"/>
    <n v="20890"/>
    <n v="105"/>
    <n v="64480745.640000001"/>
    <n v="70087767"/>
    <n v="75694788.359999999"/>
  </r>
  <r>
    <n v="2000"/>
    <x v="0"/>
    <x v="3"/>
    <n v="8"/>
    <s v="Multiplicative 0.08"/>
    <n v="80000000"/>
    <n v="16000"/>
    <n v="2000"/>
    <n v="44589543.399999999"/>
    <n v="48466895"/>
    <n v="52344246.600000001"/>
  </r>
  <r>
    <n v="2000"/>
    <x v="1"/>
    <x v="3"/>
    <n v="8"/>
    <s v="Multiplicative 0.08"/>
    <n v="2000000"/>
    <n v="400"/>
    <n v="25"/>
    <n v="44902266.119999997"/>
    <n v="48466895"/>
    <n v="52711355.880000003"/>
  </r>
  <r>
    <n v="2000"/>
    <x v="2"/>
    <x v="3"/>
    <n v="8"/>
    <s v="Multiplicative 0.08"/>
    <n v="10975276"/>
    <n v="22403"/>
    <n v="137"/>
    <n v="44726021.719999999"/>
    <n v="48466895"/>
    <n v="52504460.280000001"/>
  </r>
  <r>
    <n v="2000"/>
    <x v="3"/>
    <x v="3"/>
    <n v="8"/>
    <s v="Multiplicative 0.08"/>
    <n v="7980626"/>
    <n v="89943"/>
    <n v="34"/>
    <n v="44902266.119999997"/>
    <n v="48466895"/>
    <n v="52711355.880000003"/>
  </r>
  <r>
    <n v="2000"/>
    <x v="4"/>
    <x v="3"/>
    <n v="8"/>
    <s v="Multiplicative 0.08"/>
    <n v="67140000"/>
    <n v="16703"/>
    <n v="37"/>
    <n v="42984536.240000002"/>
    <n v="48466895"/>
    <n v="50460107.759999998"/>
  </r>
  <r>
    <n v="2000"/>
    <x v="6"/>
    <x v="3"/>
    <n v="8"/>
    <s v="Multiplicative 0.08"/>
    <n v="7963734"/>
    <n v="88566"/>
    <n v="34"/>
    <n v="44902266.119999997"/>
    <n v="48466895"/>
    <n v="52711355.880000003"/>
  </r>
  <r>
    <n v="2000"/>
    <x v="5"/>
    <x v="3"/>
    <n v="8"/>
    <s v="Multiplicative 0.08"/>
    <n v="10655064"/>
    <n v="22029"/>
    <n v="133"/>
    <n v="44902266.119999997"/>
    <n v="48466895"/>
    <n v="52711355.880000003"/>
  </r>
  <r>
    <n v="2000"/>
    <x v="0"/>
    <x v="4"/>
    <n v="8"/>
    <s v="Multiplicative 0.08"/>
    <n v="160000000"/>
    <n v="16000"/>
    <n v="2000"/>
    <n v="35559436.119999997"/>
    <n v="38651561"/>
    <n v="41743685.880000003"/>
  </r>
  <r>
    <n v="2000"/>
    <x v="1"/>
    <x v="4"/>
    <n v="8"/>
    <s v="Multiplicative 0.08"/>
    <n v="4640000"/>
    <n v="464"/>
    <n v="29"/>
    <n v="38241505.68"/>
    <n v="38651561"/>
    <n v="44892202.32"/>
  </r>
  <r>
    <n v="2000"/>
    <x v="2"/>
    <x v="4"/>
    <n v="8"/>
    <s v="Multiplicative 0.08"/>
    <n v="24975278"/>
    <n v="22883"/>
    <n v="156"/>
    <n v="35887134.600000001"/>
    <n v="38651561"/>
    <n v="42128375.399999999"/>
  </r>
  <r>
    <n v="2000"/>
    <x v="3"/>
    <x v="4"/>
    <n v="8"/>
    <s v="Multiplicative 0.08"/>
    <n v="18290140"/>
    <n v="111545"/>
    <n v="51"/>
    <n v="36560351.960000001"/>
    <n v="38651561"/>
    <n v="42918674.039999999"/>
  </r>
  <r>
    <n v="2000"/>
    <x v="4"/>
    <x v="4"/>
    <n v="8"/>
    <s v="Multiplicative 0.08"/>
    <n v="133460000"/>
    <n v="16725"/>
    <n v="51"/>
    <n v="36560351.960000001"/>
    <n v="38651561"/>
    <n v="42918674.039999999"/>
  </r>
  <r>
    <n v="2000"/>
    <x v="6"/>
    <x v="4"/>
    <n v="8"/>
    <s v="Multiplicative 0.08"/>
    <n v="18289992"/>
    <n v="110069"/>
    <n v="51"/>
    <n v="36560351.960000001"/>
    <n v="38651561"/>
    <n v="42918674.039999999"/>
  </r>
  <r>
    <n v="2000"/>
    <x v="5"/>
    <x v="4"/>
    <n v="8"/>
    <s v="Multiplicative 0.08"/>
    <n v="24335538"/>
    <n v="23033"/>
    <n v="152"/>
    <n v="35559436.119999997"/>
    <n v="38651561"/>
    <n v="41743685.88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4B8CE-36C1-40C4-A5F5-C58AD1F7207A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0" firstHeaderRow="1" firstDataRow="2" firstDataCol="1"/>
  <pivotFields count="11">
    <pivotField showAll="0"/>
    <pivotField axis="axisCol" showAll="0">
      <items count="8">
        <item x="5"/>
        <item x="0"/>
        <item x="1"/>
        <item x="6"/>
        <item x="3"/>
        <item x="2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# Full Sync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33BA-6D5F-44C6-BD52-ED759F54CA68}">
  <dimension ref="A1:H14"/>
  <sheetViews>
    <sheetView zoomScaleNormal="100" workbookViewId="0">
      <selection activeCell="B6" sqref="B6"/>
    </sheetView>
  </sheetViews>
  <sheetFormatPr defaultRowHeight="15" x14ac:dyDescent="0.25"/>
  <cols>
    <col min="1" max="1" width="10.85546875" bestFit="1" customWidth="1"/>
    <col min="2" max="2" width="12.5703125" bestFit="1" customWidth="1"/>
    <col min="3" max="3" width="8" bestFit="1" customWidth="1"/>
    <col min="6" max="6" width="9" bestFit="1" customWidth="1"/>
    <col min="7" max="8" width="10" bestFit="1" customWidth="1"/>
  </cols>
  <sheetData>
    <row r="1" spans="1:8" x14ac:dyDescent="0.25">
      <c r="A1" s="3" t="s">
        <v>18</v>
      </c>
      <c r="B1" s="3" t="s">
        <v>16</v>
      </c>
      <c r="C1" s="3" t="s">
        <v>12</v>
      </c>
      <c r="D1" s="3" t="s">
        <v>11</v>
      </c>
      <c r="E1" s="3" t="s">
        <v>17</v>
      </c>
      <c r="F1" s="3" t="s">
        <v>15</v>
      </c>
      <c r="G1" s="3" t="s">
        <v>13</v>
      </c>
      <c r="H1" s="3" t="s">
        <v>14</v>
      </c>
    </row>
    <row r="2" spans="1:8" x14ac:dyDescent="0.25">
      <c r="A2" s="2">
        <v>500</v>
      </c>
      <c r="B2" s="4">
        <v>556864</v>
      </c>
      <c r="C2" s="4">
        <v>8000000</v>
      </c>
      <c r="D2" s="4">
        <v>152000</v>
      </c>
      <c r="E2" s="4">
        <v>632194</v>
      </c>
      <c r="F2" s="4">
        <v>634662</v>
      </c>
      <c r="G2" s="4">
        <v>652518</v>
      </c>
      <c r="H2" s="4">
        <v>4907000</v>
      </c>
    </row>
    <row r="3" spans="1:8" x14ac:dyDescent="0.25">
      <c r="A3" s="2">
        <v>1000</v>
      </c>
      <c r="B3" s="4">
        <v>1469266</v>
      </c>
      <c r="C3" s="4">
        <v>16000000</v>
      </c>
      <c r="D3" s="4">
        <v>304000</v>
      </c>
      <c r="E3" s="4">
        <v>1230596</v>
      </c>
      <c r="F3" s="4">
        <v>1237770</v>
      </c>
      <c r="G3" s="4">
        <v>1517516</v>
      </c>
      <c r="H3" s="4">
        <v>11362000</v>
      </c>
    </row>
    <row r="4" spans="1:8" x14ac:dyDescent="0.25">
      <c r="A4" s="2">
        <v>2000</v>
      </c>
      <c r="B4" s="4">
        <v>3374714</v>
      </c>
      <c r="C4" s="4">
        <v>32000000</v>
      </c>
      <c r="D4" s="4">
        <v>480000</v>
      </c>
      <c r="E4" s="4">
        <v>3119236</v>
      </c>
      <c r="F4" s="4">
        <v>3127744</v>
      </c>
      <c r="G4" s="4">
        <v>3406720</v>
      </c>
      <c r="H4" s="4">
        <v>25528000</v>
      </c>
    </row>
    <row r="5" spans="1:8" x14ac:dyDescent="0.25">
      <c r="A5" s="2">
        <v>5000</v>
      </c>
      <c r="B5" s="4">
        <v>10655064</v>
      </c>
      <c r="C5" s="4">
        <v>80000000</v>
      </c>
      <c r="D5" s="4">
        <v>2000000</v>
      </c>
      <c r="E5" s="4">
        <v>7963734</v>
      </c>
      <c r="F5" s="4">
        <v>7980626</v>
      </c>
      <c r="G5" s="4">
        <v>10975276</v>
      </c>
      <c r="H5" s="4">
        <v>67140000</v>
      </c>
    </row>
    <row r="6" spans="1:8" x14ac:dyDescent="0.25">
      <c r="A6" s="2">
        <v>10000</v>
      </c>
      <c r="B6" s="4">
        <v>24335538</v>
      </c>
      <c r="C6" s="4">
        <v>160000000</v>
      </c>
      <c r="D6" s="4">
        <v>4640000</v>
      </c>
      <c r="E6" s="4">
        <v>18289992</v>
      </c>
      <c r="F6" s="4">
        <v>18290140</v>
      </c>
      <c r="G6" s="4">
        <v>24975278</v>
      </c>
      <c r="H6" s="4">
        <v>133460000</v>
      </c>
    </row>
    <row r="10" spans="1:8" x14ac:dyDescent="0.25">
      <c r="B10" s="4"/>
    </row>
    <row r="11" spans="1:8" x14ac:dyDescent="0.25">
      <c r="B11" s="4"/>
    </row>
    <row r="14" spans="1:8" x14ac:dyDescent="0.25">
      <c r="B14" s="4"/>
      <c r="H1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A93B-235B-42E9-96CA-89E24288218F}">
  <dimension ref="A1:G15"/>
  <sheetViews>
    <sheetView tabSelected="1" zoomScale="85" zoomScaleNormal="85" workbookViewId="0">
      <selection activeCell="AA13" sqref="AA13"/>
    </sheetView>
  </sheetViews>
  <sheetFormatPr defaultRowHeight="15" x14ac:dyDescent="0.25"/>
  <sheetData>
    <row r="1" spans="1:7" x14ac:dyDescent="0.25">
      <c r="A1" s="3" t="s">
        <v>18</v>
      </c>
      <c r="B1" s="3" t="s">
        <v>16</v>
      </c>
      <c r="C1" s="3" t="s">
        <v>14</v>
      </c>
      <c r="D1" s="3" t="s">
        <v>11</v>
      </c>
      <c r="E1" s="3" t="s">
        <v>17</v>
      </c>
      <c r="F1" s="3" t="s">
        <v>15</v>
      </c>
      <c r="G1" s="3" t="s">
        <v>13</v>
      </c>
    </row>
    <row r="2" spans="1:7" x14ac:dyDescent="0.25">
      <c r="A2" s="2">
        <v>500</v>
      </c>
      <c r="B2" s="4">
        <v>68</v>
      </c>
      <c r="C2" s="4">
        <v>21</v>
      </c>
      <c r="D2" s="4">
        <v>19</v>
      </c>
      <c r="E2" s="4">
        <v>26</v>
      </c>
      <c r="F2" s="4">
        <v>26</v>
      </c>
      <c r="G2" s="4">
        <v>80</v>
      </c>
    </row>
    <row r="3" spans="1:7" x14ac:dyDescent="0.25">
      <c r="A3" s="2">
        <v>1000</v>
      </c>
      <c r="B3" s="4">
        <v>91</v>
      </c>
      <c r="C3" s="4">
        <v>25</v>
      </c>
      <c r="D3" s="4">
        <v>19</v>
      </c>
      <c r="E3" s="4">
        <v>27</v>
      </c>
      <c r="F3" s="4">
        <v>27</v>
      </c>
      <c r="G3" s="4">
        <v>94</v>
      </c>
    </row>
    <row r="4" spans="1:7" x14ac:dyDescent="0.25">
      <c r="A4" s="2">
        <v>2000</v>
      </c>
      <c r="B4" s="4">
        <v>105</v>
      </c>
      <c r="C4" s="4">
        <v>28</v>
      </c>
      <c r="D4" s="4">
        <v>15</v>
      </c>
      <c r="E4" s="4">
        <v>33</v>
      </c>
      <c r="F4" s="4">
        <v>33</v>
      </c>
      <c r="G4" s="4">
        <v>106</v>
      </c>
    </row>
    <row r="5" spans="1:7" x14ac:dyDescent="0.25">
      <c r="A5" s="2">
        <v>5000</v>
      </c>
      <c r="B5" s="4">
        <v>133</v>
      </c>
      <c r="C5" s="4">
        <v>37</v>
      </c>
      <c r="D5" s="4">
        <v>25</v>
      </c>
      <c r="E5" s="4">
        <v>34</v>
      </c>
      <c r="F5" s="4">
        <v>34</v>
      </c>
      <c r="G5" s="4">
        <v>137</v>
      </c>
    </row>
    <row r="6" spans="1:7" x14ac:dyDescent="0.25">
      <c r="A6" s="2">
        <v>10000</v>
      </c>
      <c r="B6" s="4">
        <v>152</v>
      </c>
      <c r="C6" s="4">
        <v>51</v>
      </c>
      <c r="D6" s="4">
        <v>29</v>
      </c>
      <c r="E6" s="4">
        <v>51</v>
      </c>
      <c r="F6" s="4">
        <v>51</v>
      </c>
      <c r="G6" s="4">
        <v>156</v>
      </c>
    </row>
    <row r="7" spans="1:7" x14ac:dyDescent="0.25">
      <c r="B7">
        <f>AVERAGE(B2:B6)</f>
        <v>109.8</v>
      </c>
      <c r="C7">
        <f t="shared" ref="C7:G7" si="0">AVERAGE(C2:C6)</f>
        <v>32.4</v>
      </c>
      <c r="D7">
        <f t="shared" si="0"/>
        <v>21.4</v>
      </c>
      <c r="E7">
        <f t="shared" si="0"/>
        <v>34.200000000000003</v>
      </c>
      <c r="F7">
        <f t="shared" si="0"/>
        <v>34.200000000000003</v>
      </c>
      <c r="G7">
        <f t="shared" si="0"/>
        <v>114.6</v>
      </c>
    </row>
    <row r="8" spans="1:7" x14ac:dyDescent="0.25">
      <c r="B8">
        <v>109.8</v>
      </c>
      <c r="C8">
        <v>32.4</v>
      </c>
      <c r="D8">
        <v>21.4</v>
      </c>
      <c r="E8">
        <v>34.200000000000003</v>
      </c>
      <c r="F8">
        <v>34.200000000000003</v>
      </c>
      <c r="G8">
        <v>114.6</v>
      </c>
    </row>
    <row r="10" spans="1:7" x14ac:dyDescent="0.25">
      <c r="A10" s="3" t="s">
        <v>13</v>
      </c>
      <c r="B10">
        <v>114.6</v>
      </c>
      <c r="C10" s="5">
        <f>B10/$B$15</f>
        <v>5.3551401869158877</v>
      </c>
    </row>
    <row r="11" spans="1:7" x14ac:dyDescent="0.25">
      <c r="A11" s="3" t="s">
        <v>16</v>
      </c>
      <c r="B11">
        <v>109.8</v>
      </c>
      <c r="C11" s="5">
        <f t="shared" ref="C11:C15" si="1">B11/$B$15</f>
        <v>5.1308411214953269</v>
      </c>
    </row>
    <row r="12" spans="1:7" x14ac:dyDescent="0.25">
      <c r="A12" s="3" t="s">
        <v>15</v>
      </c>
      <c r="B12">
        <v>34.200000000000003</v>
      </c>
      <c r="C12" s="5">
        <f t="shared" si="1"/>
        <v>1.5981308411214956</v>
      </c>
    </row>
    <row r="13" spans="1:7" x14ac:dyDescent="0.25">
      <c r="A13" s="3" t="s">
        <v>17</v>
      </c>
      <c r="B13">
        <v>34.200000000000003</v>
      </c>
      <c r="C13" s="5">
        <f t="shared" si="1"/>
        <v>1.5981308411214956</v>
      </c>
    </row>
    <row r="14" spans="1:7" x14ac:dyDescent="0.25">
      <c r="A14" s="3" t="s">
        <v>14</v>
      </c>
      <c r="B14">
        <v>32.4</v>
      </c>
      <c r="C14" s="5">
        <f t="shared" si="1"/>
        <v>1.514018691588785</v>
      </c>
    </row>
    <row r="15" spans="1:7" x14ac:dyDescent="0.25">
      <c r="A15" s="3" t="s">
        <v>11</v>
      </c>
      <c r="B15">
        <v>21.4</v>
      </c>
      <c r="C15" s="5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7EDD-E983-4148-8FF4-C9AA1971741A}">
  <dimension ref="A3:I10"/>
  <sheetViews>
    <sheetView workbookViewId="0">
      <selection activeCell="H9" sqref="A4:H9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6.140625" bestFit="1" customWidth="1"/>
    <col min="4" max="4" width="6.7109375" bestFit="1" customWidth="1"/>
    <col min="5" max="6" width="4.42578125" bestFit="1" customWidth="1"/>
    <col min="7" max="7" width="6.140625" bestFit="1" customWidth="1"/>
    <col min="8" max="8" width="6.85546875" bestFit="1" customWidth="1"/>
    <col min="9" max="9" width="11.28515625" bestFit="1" customWidth="1"/>
    <col min="10" max="14" width="20.140625" bestFit="1" customWidth="1"/>
    <col min="15" max="15" width="25.140625" bestFit="1" customWidth="1"/>
    <col min="16" max="16" width="22.42578125" bestFit="1" customWidth="1"/>
  </cols>
  <sheetData>
    <row r="3" spans="1:9" x14ac:dyDescent="0.25">
      <c r="A3" s="1" t="s">
        <v>21</v>
      </c>
      <c r="B3" s="1" t="s">
        <v>20</v>
      </c>
    </row>
    <row r="4" spans="1:9" x14ac:dyDescent="0.25">
      <c r="A4" s="1" t="s">
        <v>18</v>
      </c>
      <c r="B4" t="s">
        <v>16</v>
      </c>
      <c r="C4" t="s">
        <v>12</v>
      </c>
      <c r="D4" t="s">
        <v>11</v>
      </c>
      <c r="E4" t="s">
        <v>17</v>
      </c>
      <c r="F4" t="s">
        <v>15</v>
      </c>
      <c r="G4" t="s">
        <v>13</v>
      </c>
      <c r="H4" t="s">
        <v>14</v>
      </c>
      <c r="I4" t="s">
        <v>19</v>
      </c>
    </row>
    <row r="5" spans="1:9" x14ac:dyDescent="0.25">
      <c r="A5" s="2">
        <v>500</v>
      </c>
      <c r="B5" s="4">
        <v>68</v>
      </c>
      <c r="C5" s="4">
        <v>2000</v>
      </c>
      <c r="D5" s="4">
        <v>19</v>
      </c>
      <c r="E5" s="4">
        <v>26</v>
      </c>
      <c r="F5" s="4">
        <v>26</v>
      </c>
      <c r="G5" s="4">
        <v>80</v>
      </c>
      <c r="H5" s="4">
        <v>21</v>
      </c>
      <c r="I5" s="4">
        <v>2240</v>
      </c>
    </row>
    <row r="6" spans="1:9" x14ac:dyDescent="0.25">
      <c r="A6" s="2">
        <v>1000</v>
      </c>
      <c r="B6" s="4">
        <v>91</v>
      </c>
      <c r="C6" s="4">
        <v>2000</v>
      </c>
      <c r="D6" s="4">
        <v>19</v>
      </c>
      <c r="E6" s="4">
        <v>27</v>
      </c>
      <c r="F6" s="4">
        <v>27</v>
      </c>
      <c r="G6" s="4">
        <v>94</v>
      </c>
      <c r="H6" s="4">
        <v>25</v>
      </c>
      <c r="I6" s="4">
        <v>2283</v>
      </c>
    </row>
    <row r="7" spans="1:9" x14ac:dyDescent="0.25">
      <c r="A7" s="2">
        <v>2000</v>
      </c>
      <c r="B7" s="4">
        <v>105</v>
      </c>
      <c r="C7" s="4">
        <v>2000</v>
      </c>
      <c r="D7" s="4">
        <v>15</v>
      </c>
      <c r="E7" s="4">
        <v>33</v>
      </c>
      <c r="F7" s="4">
        <v>33</v>
      </c>
      <c r="G7" s="4">
        <v>106</v>
      </c>
      <c r="H7" s="4">
        <v>28</v>
      </c>
      <c r="I7" s="4">
        <v>2320</v>
      </c>
    </row>
    <row r="8" spans="1:9" x14ac:dyDescent="0.25">
      <c r="A8" s="2">
        <v>5000</v>
      </c>
      <c r="B8" s="4">
        <v>133</v>
      </c>
      <c r="C8" s="4">
        <v>2000</v>
      </c>
      <c r="D8" s="4">
        <v>25</v>
      </c>
      <c r="E8" s="4">
        <v>34</v>
      </c>
      <c r="F8" s="4">
        <v>34</v>
      </c>
      <c r="G8" s="4">
        <v>137</v>
      </c>
      <c r="H8" s="4">
        <v>37</v>
      </c>
      <c r="I8" s="4">
        <v>2400</v>
      </c>
    </row>
    <row r="9" spans="1:9" x14ac:dyDescent="0.25">
      <c r="A9" s="2">
        <v>10000</v>
      </c>
      <c r="B9" s="4">
        <v>152</v>
      </c>
      <c r="C9" s="4">
        <v>2000</v>
      </c>
      <c r="D9" s="4">
        <v>29</v>
      </c>
      <c r="E9" s="4">
        <v>51</v>
      </c>
      <c r="F9" s="4">
        <v>51</v>
      </c>
      <c r="G9" s="4">
        <v>156</v>
      </c>
      <c r="H9" s="4">
        <v>51</v>
      </c>
      <c r="I9" s="4">
        <v>2490</v>
      </c>
    </row>
    <row r="10" spans="1:9" x14ac:dyDescent="0.25">
      <c r="A10" s="2" t="s">
        <v>19</v>
      </c>
      <c r="B10" s="4">
        <v>549</v>
      </c>
      <c r="C10" s="4">
        <v>10000</v>
      </c>
      <c r="D10" s="4">
        <v>107</v>
      </c>
      <c r="E10" s="4">
        <v>171</v>
      </c>
      <c r="F10" s="4">
        <v>171</v>
      </c>
      <c r="G10" s="4">
        <v>573</v>
      </c>
      <c r="H10" s="4">
        <v>162</v>
      </c>
      <c r="I10" s="4">
        <v>11733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D5" sqref="D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2000</v>
      </c>
      <c r="B2" t="s">
        <v>12</v>
      </c>
      <c r="C2">
        <v>500</v>
      </c>
      <c r="D2">
        <v>8</v>
      </c>
      <c r="E2" t="s">
        <v>22</v>
      </c>
      <c r="F2">
        <v>8000000</v>
      </c>
      <c r="G2">
        <v>16000</v>
      </c>
      <c r="H2">
        <v>2000</v>
      </c>
      <c r="I2">
        <v>112090956.31999999</v>
      </c>
      <c r="J2">
        <v>121837996</v>
      </c>
      <c r="K2">
        <v>131585035.68000001</v>
      </c>
    </row>
    <row r="3" spans="1:11" x14ac:dyDescent="0.25">
      <c r="A3">
        <v>2000</v>
      </c>
      <c r="B3" t="s">
        <v>11</v>
      </c>
      <c r="C3">
        <v>500</v>
      </c>
      <c r="D3">
        <v>8</v>
      </c>
      <c r="E3" t="s">
        <v>22</v>
      </c>
      <c r="F3">
        <v>152000</v>
      </c>
      <c r="G3">
        <v>304</v>
      </c>
      <c r="H3">
        <v>19</v>
      </c>
      <c r="I3">
        <v>108640543.23999999</v>
      </c>
      <c r="J3">
        <v>121837996</v>
      </c>
      <c r="K3">
        <v>127534550.76000001</v>
      </c>
    </row>
    <row r="4" spans="1:11" x14ac:dyDescent="0.25">
      <c r="A4">
        <v>2000</v>
      </c>
      <c r="B4" t="s">
        <v>13</v>
      </c>
      <c r="C4">
        <v>500</v>
      </c>
      <c r="D4">
        <v>8</v>
      </c>
      <c r="E4" t="s">
        <v>22</v>
      </c>
      <c r="F4">
        <v>652518</v>
      </c>
      <c r="G4">
        <v>17558</v>
      </c>
      <c r="H4">
        <v>80</v>
      </c>
      <c r="I4">
        <v>114493580.48</v>
      </c>
      <c r="J4">
        <v>121837996</v>
      </c>
      <c r="K4">
        <v>134405507.52000001</v>
      </c>
    </row>
    <row r="5" spans="1:11" x14ac:dyDescent="0.25">
      <c r="A5">
        <v>2000</v>
      </c>
      <c r="B5" t="s">
        <v>15</v>
      </c>
      <c r="C5">
        <v>500</v>
      </c>
      <c r="D5">
        <v>8</v>
      </c>
      <c r="E5" t="s">
        <v>22</v>
      </c>
      <c r="F5">
        <v>634662</v>
      </c>
      <c r="G5">
        <v>39913</v>
      </c>
      <c r="H5">
        <v>26</v>
      </c>
      <c r="I5">
        <v>111356596.68000001</v>
      </c>
      <c r="J5">
        <v>121837996</v>
      </c>
      <c r="K5">
        <v>130722961.31999999</v>
      </c>
    </row>
    <row r="6" spans="1:11" x14ac:dyDescent="0.25">
      <c r="A6">
        <v>2000</v>
      </c>
      <c r="B6" t="s">
        <v>14</v>
      </c>
      <c r="C6">
        <v>500</v>
      </c>
      <c r="D6">
        <v>8</v>
      </c>
      <c r="E6" t="s">
        <v>22</v>
      </c>
      <c r="F6">
        <v>4907000</v>
      </c>
      <c r="G6">
        <v>12203</v>
      </c>
      <c r="H6">
        <v>21</v>
      </c>
      <c r="I6">
        <v>108640543.23999999</v>
      </c>
      <c r="J6">
        <v>121837996</v>
      </c>
      <c r="K6">
        <v>127534550.76000001</v>
      </c>
    </row>
    <row r="7" spans="1:11" x14ac:dyDescent="0.25">
      <c r="A7">
        <v>2000</v>
      </c>
      <c r="B7" t="s">
        <v>16</v>
      </c>
      <c r="C7">
        <v>500</v>
      </c>
      <c r="D7">
        <v>8</v>
      </c>
      <c r="E7" t="s">
        <v>22</v>
      </c>
      <c r="F7">
        <v>556864</v>
      </c>
      <c r="G7">
        <v>17680</v>
      </c>
      <c r="H7">
        <v>68</v>
      </c>
      <c r="I7">
        <v>112879124</v>
      </c>
      <c r="J7">
        <v>121837996</v>
      </c>
      <c r="K7">
        <v>132510276</v>
      </c>
    </row>
    <row r="8" spans="1:11" x14ac:dyDescent="0.25">
      <c r="A8">
        <v>2000</v>
      </c>
      <c r="B8" t="s">
        <v>17</v>
      </c>
      <c r="C8">
        <v>500</v>
      </c>
      <c r="D8">
        <v>8</v>
      </c>
      <c r="E8" t="s">
        <v>22</v>
      </c>
      <c r="F8">
        <v>632194</v>
      </c>
      <c r="G8">
        <v>39227</v>
      </c>
      <c r="H8">
        <v>26</v>
      </c>
      <c r="I8">
        <v>111356596.68000001</v>
      </c>
      <c r="J8">
        <v>121837996</v>
      </c>
      <c r="K8">
        <v>130722961.31999999</v>
      </c>
    </row>
    <row r="9" spans="1:11" x14ac:dyDescent="0.25">
      <c r="A9">
        <v>2000</v>
      </c>
      <c r="B9" t="s">
        <v>12</v>
      </c>
      <c r="C9">
        <v>1000</v>
      </c>
      <c r="D9">
        <v>8</v>
      </c>
      <c r="E9" t="s">
        <v>22</v>
      </c>
      <c r="F9">
        <v>16000000</v>
      </c>
      <c r="G9">
        <v>16000</v>
      </c>
      <c r="H9">
        <v>2000</v>
      </c>
      <c r="I9">
        <v>83336076.640000001</v>
      </c>
      <c r="J9">
        <v>90582692</v>
      </c>
      <c r="K9">
        <v>97829307.359999999</v>
      </c>
    </row>
    <row r="10" spans="1:11" x14ac:dyDescent="0.25">
      <c r="A10">
        <v>2000</v>
      </c>
      <c r="B10" t="s">
        <v>11</v>
      </c>
      <c r="C10">
        <v>1000</v>
      </c>
      <c r="D10">
        <v>8</v>
      </c>
      <c r="E10" t="s">
        <v>22</v>
      </c>
      <c r="F10">
        <v>304000</v>
      </c>
      <c r="G10">
        <v>304</v>
      </c>
      <c r="H10">
        <v>19</v>
      </c>
      <c r="I10">
        <v>80405410.200000003</v>
      </c>
      <c r="J10">
        <v>90582692</v>
      </c>
      <c r="K10">
        <v>94388959.799999997</v>
      </c>
    </row>
    <row r="11" spans="1:11" x14ac:dyDescent="0.25">
      <c r="A11">
        <v>2000</v>
      </c>
      <c r="B11" t="s">
        <v>13</v>
      </c>
      <c r="C11">
        <v>1000</v>
      </c>
      <c r="D11">
        <v>8</v>
      </c>
      <c r="E11" t="s">
        <v>22</v>
      </c>
      <c r="F11">
        <v>1517516</v>
      </c>
      <c r="G11">
        <v>19120</v>
      </c>
      <c r="H11">
        <v>94</v>
      </c>
      <c r="I11">
        <v>81669176.480000004</v>
      </c>
      <c r="J11">
        <v>90582692</v>
      </c>
      <c r="K11">
        <v>95872511.519999996</v>
      </c>
    </row>
    <row r="12" spans="1:11" x14ac:dyDescent="0.25">
      <c r="A12">
        <v>2000</v>
      </c>
      <c r="B12" t="s">
        <v>14</v>
      </c>
      <c r="C12">
        <v>1000</v>
      </c>
      <c r="D12">
        <v>8</v>
      </c>
      <c r="E12" t="s">
        <v>22</v>
      </c>
      <c r="F12">
        <v>11362000</v>
      </c>
      <c r="G12">
        <v>14112</v>
      </c>
      <c r="H12">
        <v>25</v>
      </c>
      <c r="I12">
        <v>80405410.200000003</v>
      </c>
      <c r="J12">
        <v>90582692</v>
      </c>
      <c r="K12">
        <v>94388959.799999997</v>
      </c>
    </row>
    <row r="13" spans="1:11" x14ac:dyDescent="0.25">
      <c r="A13">
        <v>2000</v>
      </c>
      <c r="B13" t="s">
        <v>16</v>
      </c>
      <c r="C13">
        <v>1000</v>
      </c>
      <c r="D13">
        <v>8</v>
      </c>
      <c r="E13" t="s">
        <v>22</v>
      </c>
      <c r="F13">
        <v>1469266</v>
      </c>
      <c r="G13">
        <v>18728</v>
      </c>
      <c r="H13">
        <v>91</v>
      </c>
      <c r="I13">
        <v>78902960.959999993</v>
      </c>
      <c r="J13">
        <v>90582692</v>
      </c>
      <c r="K13">
        <v>92625215.040000007</v>
      </c>
    </row>
    <row r="14" spans="1:11" x14ac:dyDescent="0.25">
      <c r="A14">
        <v>2000</v>
      </c>
      <c r="B14" t="s">
        <v>15</v>
      </c>
      <c r="C14">
        <v>1000</v>
      </c>
      <c r="D14">
        <v>8</v>
      </c>
      <c r="E14" t="s">
        <v>22</v>
      </c>
      <c r="F14">
        <v>1237770</v>
      </c>
      <c r="G14">
        <v>50780</v>
      </c>
      <c r="H14">
        <v>27</v>
      </c>
      <c r="I14">
        <v>80405410.200000003</v>
      </c>
      <c r="J14">
        <v>90582692</v>
      </c>
      <c r="K14">
        <v>94388959.799999997</v>
      </c>
    </row>
    <row r="15" spans="1:11" x14ac:dyDescent="0.25">
      <c r="A15">
        <v>2000</v>
      </c>
      <c r="B15" t="s">
        <v>17</v>
      </c>
      <c r="C15">
        <v>1000</v>
      </c>
      <c r="D15">
        <v>8</v>
      </c>
      <c r="E15" t="s">
        <v>22</v>
      </c>
      <c r="F15">
        <v>1230596</v>
      </c>
      <c r="G15">
        <v>48932</v>
      </c>
      <c r="H15">
        <v>27</v>
      </c>
      <c r="I15">
        <v>80405410.200000003</v>
      </c>
      <c r="J15">
        <v>90582692</v>
      </c>
      <c r="K15">
        <v>94388959.799999997</v>
      </c>
    </row>
    <row r="16" spans="1:11" x14ac:dyDescent="0.25">
      <c r="A16">
        <v>2000</v>
      </c>
      <c r="B16" t="s">
        <v>12</v>
      </c>
      <c r="C16">
        <v>2000</v>
      </c>
      <c r="D16">
        <v>8</v>
      </c>
      <c r="E16" t="s">
        <v>22</v>
      </c>
      <c r="F16">
        <v>32000000</v>
      </c>
      <c r="G16">
        <v>16000</v>
      </c>
      <c r="H16">
        <v>2000</v>
      </c>
      <c r="I16">
        <v>64480745.640000001</v>
      </c>
      <c r="J16">
        <v>70087767</v>
      </c>
      <c r="K16">
        <v>75694788.359999999</v>
      </c>
    </row>
    <row r="17" spans="1:11" x14ac:dyDescent="0.25">
      <c r="A17">
        <v>2000</v>
      </c>
      <c r="B17" t="s">
        <v>11</v>
      </c>
      <c r="C17">
        <v>2000</v>
      </c>
      <c r="D17">
        <v>8</v>
      </c>
      <c r="E17" t="s">
        <v>22</v>
      </c>
      <c r="F17">
        <v>480000</v>
      </c>
      <c r="G17">
        <v>240</v>
      </c>
      <c r="H17">
        <v>15</v>
      </c>
      <c r="I17">
        <v>63714951.439999998</v>
      </c>
      <c r="J17">
        <v>70087767</v>
      </c>
      <c r="K17">
        <v>74795812.560000002</v>
      </c>
    </row>
    <row r="18" spans="1:11" x14ac:dyDescent="0.25">
      <c r="A18">
        <v>2000</v>
      </c>
      <c r="B18" t="s">
        <v>13</v>
      </c>
      <c r="C18">
        <v>2000</v>
      </c>
      <c r="D18">
        <v>8</v>
      </c>
      <c r="E18" t="s">
        <v>22</v>
      </c>
      <c r="F18">
        <v>3406720</v>
      </c>
      <c r="G18">
        <v>20911</v>
      </c>
      <c r="H18">
        <v>106</v>
      </c>
      <c r="I18">
        <v>65671174.119999997</v>
      </c>
      <c r="J18">
        <v>70087767</v>
      </c>
      <c r="K18">
        <v>77092247.879999995</v>
      </c>
    </row>
    <row r="19" spans="1:11" x14ac:dyDescent="0.25">
      <c r="A19">
        <v>2000</v>
      </c>
      <c r="B19" t="s">
        <v>14</v>
      </c>
      <c r="C19">
        <v>2000</v>
      </c>
      <c r="D19">
        <v>8</v>
      </c>
      <c r="E19" t="s">
        <v>22</v>
      </c>
      <c r="F19">
        <v>25528000</v>
      </c>
      <c r="G19">
        <v>15876</v>
      </c>
      <c r="H19">
        <v>28</v>
      </c>
      <c r="I19">
        <v>68309718.480000004</v>
      </c>
      <c r="J19">
        <v>70087767</v>
      </c>
      <c r="K19">
        <v>80189669.519999996</v>
      </c>
    </row>
    <row r="20" spans="1:11" x14ac:dyDescent="0.25">
      <c r="A20">
        <v>2000</v>
      </c>
      <c r="B20" t="s">
        <v>15</v>
      </c>
      <c r="C20">
        <v>2000</v>
      </c>
      <c r="D20">
        <v>8</v>
      </c>
      <c r="E20" t="s">
        <v>22</v>
      </c>
      <c r="F20">
        <v>3127744</v>
      </c>
      <c r="G20">
        <v>66974</v>
      </c>
      <c r="H20">
        <v>33</v>
      </c>
      <c r="I20">
        <v>68635841.920000002</v>
      </c>
      <c r="J20">
        <v>70087767</v>
      </c>
      <c r="K20">
        <v>80572510.079999998</v>
      </c>
    </row>
    <row r="21" spans="1:11" x14ac:dyDescent="0.25">
      <c r="A21">
        <v>2000</v>
      </c>
      <c r="B21" t="s">
        <v>17</v>
      </c>
      <c r="C21">
        <v>2000</v>
      </c>
      <c r="D21">
        <v>8</v>
      </c>
      <c r="E21" t="s">
        <v>22</v>
      </c>
      <c r="F21">
        <v>3119236</v>
      </c>
      <c r="G21">
        <v>65331</v>
      </c>
      <c r="H21">
        <v>33</v>
      </c>
      <c r="I21">
        <v>68635841.920000002</v>
      </c>
      <c r="J21">
        <v>70087767</v>
      </c>
      <c r="K21">
        <v>80572510.079999998</v>
      </c>
    </row>
    <row r="22" spans="1:11" x14ac:dyDescent="0.25">
      <c r="A22">
        <v>2000</v>
      </c>
      <c r="B22" t="s">
        <v>16</v>
      </c>
      <c r="C22">
        <v>2000</v>
      </c>
      <c r="D22">
        <v>8</v>
      </c>
      <c r="E22" t="s">
        <v>22</v>
      </c>
      <c r="F22">
        <v>3374714</v>
      </c>
      <c r="G22">
        <v>20890</v>
      </c>
      <c r="H22">
        <v>105</v>
      </c>
      <c r="I22">
        <v>64480745.640000001</v>
      </c>
      <c r="J22">
        <v>70087767</v>
      </c>
      <c r="K22">
        <v>75694788.359999999</v>
      </c>
    </row>
    <row r="23" spans="1:11" x14ac:dyDescent="0.25">
      <c r="A23">
        <v>2000</v>
      </c>
      <c r="B23" t="s">
        <v>12</v>
      </c>
      <c r="C23">
        <v>5000</v>
      </c>
      <c r="D23">
        <v>8</v>
      </c>
      <c r="E23" t="s">
        <v>22</v>
      </c>
      <c r="F23">
        <v>80000000</v>
      </c>
      <c r="G23">
        <v>16000</v>
      </c>
      <c r="H23">
        <v>2000</v>
      </c>
      <c r="I23">
        <v>44589543.399999999</v>
      </c>
      <c r="J23">
        <v>48466895</v>
      </c>
      <c r="K23">
        <v>52344246.600000001</v>
      </c>
    </row>
    <row r="24" spans="1:11" x14ac:dyDescent="0.25">
      <c r="A24">
        <v>2000</v>
      </c>
      <c r="B24" t="s">
        <v>11</v>
      </c>
      <c r="C24">
        <v>5000</v>
      </c>
      <c r="D24">
        <v>8</v>
      </c>
      <c r="E24" t="s">
        <v>22</v>
      </c>
      <c r="F24">
        <v>2000000</v>
      </c>
      <c r="G24">
        <v>400</v>
      </c>
      <c r="H24">
        <v>25</v>
      </c>
      <c r="I24">
        <v>44902266.119999997</v>
      </c>
      <c r="J24">
        <v>48466895</v>
      </c>
      <c r="K24">
        <v>52711355.880000003</v>
      </c>
    </row>
    <row r="25" spans="1:11" x14ac:dyDescent="0.25">
      <c r="A25">
        <v>2000</v>
      </c>
      <c r="B25" t="s">
        <v>13</v>
      </c>
      <c r="C25">
        <v>5000</v>
      </c>
      <c r="D25">
        <v>8</v>
      </c>
      <c r="E25" t="s">
        <v>22</v>
      </c>
      <c r="F25">
        <v>10975276</v>
      </c>
      <c r="G25">
        <v>22403</v>
      </c>
      <c r="H25">
        <v>137</v>
      </c>
      <c r="I25">
        <v>44726021.719999999</v>
      </c>
      <c r="J25">
        <v>48466895</v>
      </c>
      <c r="K25">
        <v>52504460.280000001</v>
      </c>
    </row>
    <row r="26" spans="1:11" x14ac:dyDescent="0.25">
      <c r="A26">
        <v>2000</v>
      </c>
      <c r="B26" t="s">
        <v>15</v>
      </c>
      <c r="C26">
        <v>5000</v>
      </c>
      <c r="D26">
        <v>8</v>
      </c>
      <c r="E26" t="s">
        <v>22</v>
      </c>
      <c r="F26">
        <v>7980626</v>
      </c>
      <c r="G26">
        <v>89943</v>
      </c>
      <c r="H26">
        <v>34</v>
      </c>
      <c r="I26">
        <v>44902266.119999997</v>
      </c>
      <c r="J26">
        <v>48466895</v>
      </c>
      <c r="K26">
        <v>52711355.880000003</v>
      </c>
    </row>
    <row r="27" spans="1:11" x14ac:dyDescent="0.25">
      <c r="A27">
        <v>2000</v>
      </c>
      <c r="B27" t="s">
        <v>14</v>
      </c>
      <c r="C27">
        <v>5000</v>
      </c>
      <c r="D27">
        <v>8</v>
      </c>
      <c r="E27" t="s">
        <v>22</v>
      </c>
      <c r="F27">
        <v>67140000</v>
      </c>
      <c r="G27">
        <v>16703</v>
      </c>
      <c r="H27">
        <v>37</v>
      </c>
      <c r="I27">
        <v>42984536.240000002</v>
      </c>
      <c r="J27">
        <v>48466895</v>
      </c>
      <c r="K27">
        <v>50460107.759999998</v>
      </c>
    </row>
    <row r="28" spans="1:11" x14ac:dyDescent="0.25">
      <c r="A28">
        <v>2000</v>
      </c>
      <c r="B28" t="s">
        <v>17</v>
      </c>
      <c r="C28">
        <v>5000</v>
      </c>
      <c r="D28">
        <v>8</v>
      </c>
      <c r="E28" t="s">
        <v>22</v>
      </c>
      <c r="F28">
        <v>7963734</v>
      </c>
      <c r="G28">
        <v>88566</v>
      </c>
      <c r="H28">
        <v>34</v>
      </c>
      <c r="I28">
        <v>44902266.119999997</v>
      </c>
      <c r="J28">
        <v>48466895</v>
      </c>
      <c r="K28">
        <v>52711355.880000003</v>
      </c>
    </row>
    <row r="29" spans="1:11" x14ac:dyDescent="0.25">
      <c r="A29">
        <v>2000</v>
      </c>
      <c r="B29" t="s">
        <v>16</v>
      </c>
      <c r="C29">
        <v>5000</v>
      </c>
      <c r="D29">
        <v>8</v>
      </c>
      <c r="E29" t="s">
        <v>22</v>
      </c>
      <c r="F29">
        <v>10655064</v>
      </c>
      <c r="G29">
        <v>22029</v>
      </c>
      <c r="H29">
        <v>133</v>
      </c>
      <c r="I29">
        <v>44902266.119999997</v>
      </c>
      <c r="J29">
        <v>48466895</v>
      </c>
      <c r="K29">
        <v>52711355.880000003</v>
      </c>
    </row>
    <row r="30" spans="1:11" x14ac:dyDescent="0.25">
      <c r="A30">
        <v>2000</v>
      </c>
      <c r="B30" t="s">
        <v>12</v>
      </c>
      <c r="C30">
        <v>10000</v>
      </c>
      <c r="D30">
        <v>8</v>
      </c>
      <c r="E30" t="s">
        <v>22</v>
      </c>
      <c r="F30">
        <v>160000000</v>
      </c>
      <c r="G30">
        <v>16000</v>
      </c>
      <c r="H30">
        <v>2000</v>
      </c>
      <c r="I30">
        <v>35559436.119999997</v>
      </c>
      <c r="J30">
        <v>38651561</v>
      </c>
      <c r="K30">
        <v>41743685.880000003</v>
      </c>
    </row>
    <row r="31" spans="1:11" x14ac:dyDescent="0.25">
      <c r="A31">
        <v>2000</v>
      </c>
      <c r="B31" t="s">
        <v>11</v>
      </c>
      <c r="C31">
        <v>10000</v>
      </c>
      <c r="D31">
        <v>8</v>
      </c>
      <c r="E31" t="s">
        <v>22</v>
      </c>
      <c r="F31">
        <v>4640000</v>
      </c>
      <c r="G31">
        <v>464</v>
      </c>
      <c r="H31">
        <v>29</v>
      </c>
      <c r="I31">
        <v>38241505.68</v>
      </c>
      <c r="J31">
        <v>38651561</v>
      </c>
      <c r="K31">
        <v>44892202.32</v>
      </c>
    </row>
    <row r="32" spans="1:11" x14ac:dyDescent="0.25">
      <c r="A32">
        <v>2000</v>
      </c>
      <c r="B32" t="s">
        <v>13</v>
      </c>
      <c r="C32">
        <v>10000</v>
      </c>
      <c r="D32">
        <v>8</v>
      </c>
      <c r="E32" t="s">
        <v>22</v>
      </c>
      <c r="F32">
        <v>24975278</v>
      </c>
      <c r="G32">
        <v>22883</v>
      </c>
      <c r="H32">
        <v>156</v>
      </c>
      <c r="I32">
        <v>35887134.600000001</v>
      </c>
      <c r="J32">
        <v>38651561</v>
      </c>
      <c r="K32">
        <v>42128375.399999999</v>
      </c>
    </row>
    <row r="33" spans="1:11" x14ac:dyDescent="0.25">
      <c r="A33">
        <v>2000</v>
      </c>
      <c r="B33" t="s">
        <v>15</v>
      </c>
      <c r="C33">
        <v>10000</v>
      </c>
      <c r="D33">
        <v>8</v>
      </c>
      <c r="E33" t="s">
        <v>22</v>
      </c>
      <c r="F33">
        <v>18290140</v>
      </c>
      <c r="G33">
        <v>111545</v>
      </c>
      <c r="H33">
        <v>51</v>
      </c>
      <c r="I33">
        <v>36560351.960000001</v>
      </c>
      <c r="J33">
        <v>38651561</v>
      </c>
      <c r="K33">
        <v>42918674.039999999</v>
      </c>
    </row>
    <row r="34" spans="1:11" x14ac:dyDescent="0.25">
      <c r="A34">
        <v>2000</v>
      </c>
      <c r="B34" t="s">
        <v>14</v>
      </c>
      <c r="C34">
        <v>10000</v>
      </c>
      <c r="D34">
        <v>8</v>
      </c>
      <c r="E34" t="s">
        <v>22</v>
      </c>
      <c r="F34">
        <v>133460000</v>
      </c>
      <c r="G34">
        <v>16725</v>
      </c>
      <c r="H34">
        <v>51</v>
      </c>
      <c r="I34">
        <v>36560351.960000001</v>
      </c>
      <c r="J34">
        <v>38651561</v>
      </c>
      <c r="K34">
        <v>42918674.039999999</v>
      </c>
    </row>
    <row r="35" spans="1:11" x14ac:dyDescent="0.25">
      <c r="A35">
        <v>2000</v>
      </c>
      <c r="B35" t="s">
        <v>17</v>
      </c>
      <c r="C35">
        <v>10000</v>
      </c>
      <c r="D35">
        <v>8</v>
      </c>
      <c r="E35" t="s">
        <v>22</v>
      </c>
      <c r="F35">
        <v>18289992</v>
      </c>
      <c r="G35">
        <v>110069</v>
      </c>
      <c r="H35">
        <v>51</v>
      </c>
      <c r="I35">
        <v>36560351.960000001</v>
      </c>
      <c r="J35">
        <v>38651561</v>
      </c>
      <c r="K35">
        <v>42918674.039999999</v>
      </c>
    </row>
    <row r="36" spans="1:11" x14ac:dyDescent="0.25">
      <c r="A36">
        <v>2000</v>
      </c>
      <c r="B36" t="s">
        <v>16</v>
      </c>
      <c r="C36">
        <v>10000</v>
      </c>
      <c r="D36">
        <v>8</v>
      </c>
      <c r="E36" t="s">
        <v>22</v>
      </c>
      <c r="F36">
        <v>24335538</v>
      </c>
      <c r="G36">
        <v>23033</v>
      </c>
      <c r="H36">
        <v>152</v>
      </c>
      <c r="I36">
        <v>35559436.119999997</v>
      </c>
      <c r="J36">
        <v>38651561</v>
      </c>
      <c r="K36">
        <v>41743685.880000003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Bandwidth</vt:lpstr>
      <vt:lpstr>Full Syncs</vt:lpstr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2018-12-01T21:27:47Z</dcterms:modified>
</cp:coreProperties>
</file>