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0F016478-0412-4280-87F6-F84D6D521D83}" xr6:coauthVersionLast="40" xr6:coauthVersionMax="40" xr10:uidLastSave="{00000000-0000-0000-0000-000000000000}"/>
  <bookViews>
    <workbookView xWindow="0" yWindow="0" windowWidth="22260" windowHeight="12645" activeTab="8" xr2:uid="{00000000-000D-0000-FFFF-FFFF00000000}"/>
  </bookViews>
  <sheets>
    <sheet name="Bandwidth" sheetId="4" r:id="rId1"/>
    <sheet name="Full Syncs" sheetId="5" r:id="rId2"/>
    <sheet name="Sheet4" sheetId="11" r:id="rId3"/>
    <sheet name="Sheet5" sheetId="12" r:id="rId4"/>
    <sheet name="Sheet6" sheetId="13" r:id="rId5"/>
    <sheet name="Sheet7" sheetId="14" r:id="rId6"/>
    <sheet name="Sheet8" sheetId="15" r:id="rId7"/>
    <sheet name="Data" sheetId="1" r:id="rId8"/>
    <sheet name="Sheet10" sheetId="17" r:id="rId9"/>
    <sheet name="Sheet11" sheetId="18" r:id="rId10"/>
    <sheet name="Sheet9" sheetId="16" r:id="rId11"/>
  </sheets>
  <definedNames>
    <definedName name="_xlnm._FilterDatabase" localSheetId="7" hidden="1">Data!$A$1:$M$46</definedName>
  </definedNames>
  <calcPr calcId="191029"/>
  <pivotCaches>
    <pivotCache cacheId="15" r:id="rId12"/>
    <pivotCache cacheId="19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6" i="16" l="1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K2" i="16"/>
  <c r="K11" i="1"/>
  <c r="K10" i="1"/>
  <c r="K9" i="1"/>
  <c r="K8" i="1"/>
  <c r="K7" i="1"/>
  <c r="K6" i="1"/>
  <c r="K5" i="1"/>
  <c r="K4" i="1"/>
  <c r="K3" i="1"/>
  <c r="K2" i="1"/>
  <c r="K21" i="1"/>
  <c r="K20" i="1"/>
  <c r="K19" i="1"/>
  <c r="K18" i="1"/>
  <c r="K17" i="1"/>
  <c r="K26" i="1"/>
  <c r="K25" i="1"/>
  <c r="K24" i="1"/>
  <c r="K23" i="1"/>
  <c r="K22" i="1"/>
  <c r="K31" i="1"/>
  <c r="K30" i="1"/>
  <c r="K29" i="1"/>
  <c r="K28" i="1"/>
  <c r="K27" i="1"/>
  <c r="K36" i="1"/>
  <c r="K35" i="1"/>
  <c r="K34" i="1"/>
  <c r="K33" i="1"/>
  <c r="K32" i="1"/>
  <c r="K16" i="1"/>
  <c r="K15" i="1"/>
  <c r="K14" i="1"/>
  <c r="K13" i="1"/>
  <c r="K12" i="1"/>
  <c r="K41" i="1"/>
  <c r="K40" i="1"/>
  <c r="K39" i="1"/>
  <c r="K38" i="1"/>
  <c r="K37" i="1"/>
  <c r="K46" i="1"/>
  <c r="K45" i="1"/>
  <c r="K44" i="1"/>
  <c r="K43" i="1"/>
  <c r="K42" i="1"/>
  <c r="B18" i="5" l="1"/>
  <c r="H11" i="5"/>
  <c r="G11" i="5" l="1"/>
  <c r="B14" i="5" s="1"/>
  <c r="C11" i="5" l="1"/>
  <c r="D11" i="5"/>
  <c r="B19" i="5" s="1"/>
  <c r="C18" i="5" s="1"/>
  <c r="E11" i="5"/>
  <c r="B17" i="5" s="1"/>
  <c r="F11" i="5"/>
  <c r="B15" i="5" s="1"/>
  <c r="B11" i="5"/>
  <c r="B16" i="5" s="1"/>
  <c r="C16" i="5" s="1"/>
  <c r="C15" i="5" l="1"/>
  <c r="C19" i="5"/>
  <c r="C14" i="5"/>
  <c r="C17" i="5"/>
</calcChain>
</file>

<file path=xl/sharedStrings.xml><?xml version="1.0" encoding="utf-8"?>
<sst xmlns="http://schemas.openxmlformats.org/spreadsheetml/2006/main" count="256" uniqueCount="27">
  <si>
    <t>LoopIndex</t>
  </si>
  <si>
    <t>Monitoring Scheme</t>
  </si>
  <si>
    <t>Vector Length</t>
  </si>
  <si>
    <t># Nodes</t>
  </si>
  <si>
    <t>Epsilon</t>
  </si>
  <si>
    <t>Bandwidth</t>
  </si>
  <si>
    <t># Messages</t>
  </si>
  <si>
    <t># Full Syncs</t>
  </si>
  <si>
    <t>Lower-Bound</t>
  </si>
  <si>
    <t>Function's Value</t>
  </si>
  <si>
    <t>Upper-Bound</t>
  </si>
  <si>
    <t>Oracle</t>
  </si>
  <si>
    <t>Naive</t>
  </si>
  <si>
    <t>Value</t>
  </si>
  <si>
    <t>Vector</t>
  </si>
  <si>
    <t>SKV</t>
  </si>
  <si>
    <t>Distance</t>
  </si>
  <si>
    <t>SKD</t>
  </si>
  <si>
    <t>Row Labels</t>
  </si>
  <si>
    <t>Average</t>
  </si>
  <si>
    <t>Grand Total</t>
  </si>
  <si>
    <t>Column Labels</t>
  </si>
  <si>
    <t>Sum of # Full Syncs</t>
  </si>
  <si>
    <t>Threshold 5</t>
  </si>
  <si>
    <t>BandwidthPerIteration</t>
  </si>
  <si>
    <t>FullSyncsPerIteration</t>
  </si>
  <si>
    <t>Sum of FullSyncsPerIteration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</si>
</sst>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/>
    <xf numFmtId="0" fontId="1" fillId="2" borderId="0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6"/>
          <c:order val="0"/>
          <c:tx>
            <c:strRef>
              <c:f>Bandwidth!$C$1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numCache>
            </c:numRef>
          </c:xVal>
          <c:yVal>
            <c:numRef>
              <c:f>Bandwidth!$C$2:$C$10</c:f>
              <c:numCache>
                <c:formatCode>General</c:formatCode>
                <c:ptCount val="9"/>
                <c:pt idx="0">
                  <c:v>9900</c:v>
                </c:pt>
                <c:pt idx="1">
                  <c:v>19800</c:v>
                </c:pt>
                <c:pt idx="2">
                  <c:v>29700</c:v>
                </c:pt>
                <c:pt idx="3">
                  <c:v>39600</c:v>
                </c:pt>
                <c:pt idx="4">
                  <c:v>49500</c:v>
                </c:pt>
                <c:pt idx="5">
                  <c:v>59400</c:v>
                </c:pt>
                <c:pt idx="6">
                  <c:v>69300</c:v>
                </c:pt>
                <c:pt idx="7">
                  <c:v>79200</c:v>
                </c:pt>
                <c:pt idx="8">
                  <c:v>89100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54-4DD3-877A-6D23B35CE59A}"/>
            </c:ext>
          </c:extLst>
        </c:ser>
        <c:ser>
          <c:idx val="2"/>
          <c:order val="1"/>
          <c:tx>
            <c:strRef>
              <c:f>Bandwidth!#REF!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3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numCache>
            </c:numRef>
          </c:xVal>
          <c:yVal>
            <c:numRef>
              <c:f>Bandwidth!#REF!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54-4DD3-877A-6D23B35CE59A}"/>
            </c:ext>
          </c:extLst>
        </c:ser>
        <c:ser>
          <c:idx val="3"/>
          <c:order val="2"/>
          <c:tx>
            <c:strRef>
              <c:f>Bandwidth!$F$1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numCache>
            </c:numRef>
          </c:xVal>
          <c:yVal>
            <c:numRef>
              <c:f>Bandwidth!$F$2:$F$10</c:f>
              <c:numCache>
                <c:formatCode>General</c:formatCode>
                <c:ptCount val="9"/>
                <c:pt idx="0">
                  <c:v>958.06451612903231</c:v>
                </c:pt>
                <c:pt idx="1">
                  <c:v>7920</c:v>
                </c:pt>
                <c:pt idx="2">
                  <c:v>21528.571428571428</c:v>
                </c:pt>
                <c:pt idx="3">
                  <c:v>45592.105263157893</c:v>
                </c:pt>
                <c:pt idx="4">
                  <c:v>56005.714285714283</c:v>
                </c:pt>
                <c:pt idx="5">
                  <c:v>68828.571428571435</c:v>
                </c:pt>
                <c:pt idx="6">
                  <c:v>84810</c:v>
                </c:pt>
                <c:pt idx="7">
                  <c:v>94757.142857142855</c:v>
                </c:pt>
                <c:pt idx="8">
                  <c:v>101700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54-4DD3-877A-6D23B35CE59A}"/>
            </c:ext>
          </c:extLst>
        </c:ser>
        <c:ser>
          <c:idx val="5"/>
          <c:order val="3"/>
          <c:tx>
            <c:strRef>
              <c:f>Bandwidth!#REF!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numCache>
            </c:numRef>
          </c:xVal>
          <c:yVal>
            <c:numRef>
              <c:f>Bandwidth!#REF!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54-4DD3-877A-6D23B35CE59A}"/>
            </c:ext>
          </c:extLst>
        </c:ser>
        <c:ser>
          <c:idx val="4"/>
          <c:order val="4"/>
          <c:tx>
            <c:strRef>
              <c:f>Bandwidth!$E$1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numCache>
            </c:numRef>
          </c:xVal>
          <c:yVal>
            <c:numRef>
              <c:f>Bandwidth!$E$2:$E$10</c:f>
              <c:numCache>
                <c:formatCode>General</c:formatCode>
                <c:ptCount val="9"/>
                <c:pt idx="0">
                  <c:v>425.95698924731181</c:v>
                </c:pt>
                <c:pt idx="1">
                  <c:v>4456.3500000000004</c:v>
                </c:pt>
                <c:pt idx="2">
                  <c:v>16975.460317460318</c:v>
                </c:pt>
                <c:pt idx="3">
                  <c:v>50029.315789473687</c:v>
                </c:pt>
                <c:pt idx="4">
                  <c:v>67896.971428571429</c:v>
                </c:pt>
                <c:pt idx="5">
                  <c:v>113155.14285714286</c:v>
                </c:pt>
                <c:pt idx="6">
                  <c:v>120135.66666666667</c:v>
                </c:pt>
                <c:pt idx="7">
                  <c:v>158416</c:v>
                </c:pt>
                <c:pt idx="8">
                  <c:v>170118.81818181818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54-4DD3-877A-6D23B35CE59A}"/>
            </c:ext>
          </c:extLst>
        </c:ser>
        <c:ser>
          <c:idx val="1"/>
          <c:order val="5"/>
          <c:tx>
            <c:strRef>
              <c:f>Bandwidth!$B$1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lgDash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Bandwidth!$A$2:$A$10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numCache>
            </c:numRef>
          </c:xVal>
          <c:yVal>
            <c:numRef>
              <c:f>Bandwidth!$B$2:$B$10</c:f>
              <c:numCache>
                <c:formatCode>General</c:formatCode>
                <c:ptCount val="9"/>
                <c:pt idx="0">
                  <c:v>532.31182795698919</c:v>
                </c:pt>
                <c:pt idx="1">
                  <c:v>6930.7</c:v>
                </c:pt>
                <c:pt idx="2">
                  <c:v>31117.428571428572</c:v>
                </c:pt>
                <c:pt idx="3">
                  <c:v>70870.31578947368</c:v>
                </c:pt>
                <c:pt idx="4">
                  <c:v>99010</c:v>
                </c:pt>
                <c:pt idx="5">
                  <c:v>118812</c:v>
                </c:pt>
                <c:pt idx="6">
                  <c:v>138614</c:v>
                </c:pt>
                <c:pt idx="7">
                  <c:v>158416</c:v>
                </c:pt>
                <c:pt idx="8">
                  <c:v>178218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4-4DD3-877A-6D23B35CE59A}"/>
            </c:ext>
          </c:extLst>
        </c:ser>
        <c:ser>
          <c:idx val="0"/>
          <c:order val="6"/>
          <c:tx>
            <c:strRef>
              <c:f>Bandwidth!$D$1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numCache>
            </c:numRef>
          </c:xVal>
          <c:yVal>
            <c:numRef>
              <c:f>Bandwidth!$D$2:$D$10</c:f>
              <c:numCache>
                <c:formatCode>General</c:formatCode>
                <c:ptCount val="9"/>
                <c:pt idx="0">
                  <c:v>106.45161290322581</c:v>
                </c:pt>
                <c:pt idx="1">
                  <c:v>495</c:v>
                </c:pt>
                <c:pt idx="2">
                  <c:v>942.85714285714289</c:v>
                </c:pt>
                <c:pt idx="3">
                  <c:v>2084.2105263157896</c:v>
                </c:pt>
                <c:pt idx="4">
                  <c:v>2828.5714285714284</c:v>
                </c:pt>
                <c:pt idx="5">
                  <c:v>5657.1428571428569</c:v>
                </c:pt>
                <c:pt idx="6">
                  <c:v>4620</c:v>
                </c:pt>
                <c:pt idx="7">
                  <c:v>7542.8571428571431</c:v>
                </c:pt>
                <c:pt idx="8">
                  <c:v>8100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4-4DD3-877A-6D23B35CE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190143"/>
        <c:axId val="1005108031"/>
      </c:scatterChart>
      <c:valAx>
        <c:axId val="930190143"/>
        <c:scaling>
          <c:orientation val="minMax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005108031"/>
        <c:crosses val="autoZero"/>
        <c:crossBetween val="midCat"/>
      </c:valAx>
      <c:valAx>
        <c:axId val="1005108031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930190143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9403923822344289"/>
          <c:y val="0.21482140367957958"/>
          <c:w val="9.8071275601837163E-2"/>
          <c:h val="0.56537742246703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Syncs'!$A$14:$A$19</c:f>
              <c:strCache>
                <c:ptCount val="6"/>
                <c:pt idx="0">
                  <c:v>Value</c:v>
                </c:pt>
                <c:pt idx="1">
                  <c:v>SKV</c:v>
                </c:pt>
                <c:pt idx="2">
                  <c:v>Distance</c:v>
                </c:pt>
                <c:pt idx="3">
                  <c:v>SKD</c:v>
                </c:pt>
                <c:pt idx="4">
                  <c:v>Vector</c:v>
                </c:pt>
                <c:pt idx="5">
                  <c:v>Oracle</c:v>
                </c:pt>
              </c:strCache>
            </c:strRef>
          </c:cat>
          <c:val>
            <c:numRef>
              <c:f>'Full Syncs'!$C$14:$C$19</c:f>
              <c:numCache>
                <c:formatCode>General</c:formatCode>
                <c:ptCount val="6"/>
                <c:pt idx="0">
                  <c:v>7.1111111111111107</c:v>
                </c:pt>
                <c:pt idx="1">
                  <c:v>4.7777777777777777</c:v>
                </c:pt>
                <c:pt idx="2">
                  <c:v>2.7777777777777777</c:v>
                </c:pt>
                <c:pt idx="3">
                  <c:v>2.7777777777777777</c:v>
                </c:pt>
                <c:pt idx="4">
                  <c:v>2.2222222222222223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8-46BA-BDA9-AC02118976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0"/>
        <c:overlap val="-34"/>
        <c:axId val="1842713536"/>
        <c:axId val="1764805888"/>
      </c:barChart>
      <c:catAx>
        <c:axId val="184271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764805888"/>
        <c:crosses val="autoZero"/>
        <c:auto val="1"/>
        <c:lblAlgn val="ctr"/>
        <c:lblOffset val="100"/>
        <c:noMultiLvlLbl val="0"/>
      </c:catAx>
      <c:valAx>
        <c:axId val="176480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84271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[Spectral Gap Nodes Data.xlsx]Sheet4!PivotTable4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Distance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Sheet4!$B$5:$B$14</c:f>
              <c:numCache>
                <c:formatCode>General</c:formatCode>
                <c:ptCount val="9"/>
                <c:pt idx="0">
                  <c:v>5</c:v>
                </c:pt>
                <c:pt idx="1">
                  <c:v>14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21</c:v>
                </c:pt>
                <c:pt idx="6">
                  <c:v>30</c:v>
                </c:pt>
                <c:pt idx="7">
                  <c:v>21</c:v>
                </c:pt>
                <c:pt idx="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D-4B66-BC4D-63666CBC783A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Sheet4!$C$5:$C$14</c:f>
              <c:numCache>
                <c:formatCode>General</c:formatCode>
                <c:ptCount val="9"/>
                <c:pt idx="0">
                  <c:v>186</c:v>
                </c:pt>
                <c:pt idx="1">
                  <c:v>80</c:v>
                </c:pt>
                <c:pt idx="2">
                  <c:v>63</c:v>
                </c:pt>
                <c:pt idx="3">
                  <c:v>38</c:v>
                </c:pt>
                <c:pt idx="4">
                  <c:v>35</c:v>
                </c:pt>
                <c:pt idx="5">
                  <c:v>21</c:v>
                </c:pt>
                <c:pt idx="6">
                  <c:v>30</c:v>
                </c:pt>
                <c:pt idx="7">
                  <c:v>21</c:v>
                </c:pt>
                <c:pt idx="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D-4B66-BC4D-63666CBC783A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Oracle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Sheet4!$D$5:$D$14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0D-4B66-BC4D-63666CBC783A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Sheet4!$E$5:$E$14</c:f>
              <c:numCache>
                <c:formatCode>General</c:formatCode>
                <c:ptCount val="9"/>
                <c:pt idx="0">
                  <c:v>4</c:v>
                </c:pt>
                <c:pt idx="1">
                  <c:v>9</c:v>
                </c:pt>
                <c:pt idx="2">
                  <c:v>18</c:v>
                </c:pt>
                <c:pt idx="3">
                  <c:v>24</c:v>
                </c:pt>
                <c:pt idx="4">
                  <c:v>24</c:v>
                </c:pt>
                <c:pt idx="5">
                  <c:v>20</c:v>
                </c:pt>
                <c:pt idx="6">
                  <c:v>26</c:v>
                </c:pt>
                <c:pt idx="7">
                  <c:v>21</c:v>
                </c:pt>
                <c:pt idx="8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0D-4B66-BC4D-63666CBC783A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Sheet4!$F$5:$F$14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0D-4B66-BC4D-63666CBC7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398928"/>
        <c:axId val="632733440"/>
      </c:lineChart>
      <c:catAx>
        <c:axId val="57239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32733440"/>
        <c:crosses val="autoZero"/>
        <c:auto val="1"/>
        <c:lblAlgn val="ctr"/>
        <c:lblOffset val="100"/>
        <c:noMultiLvlLbl val="0"/>
      </c:catAx>
      <c:valAx>
        <c:axId val="63273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7239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[Spectral Gap Nodes Data.xlsx]Sheet10!PivotTable9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Sheet10!$B$3:$B$4</c:f>
              <c:strCache>
                <c:ptCount val="1"/>
                <c:pt idx="0">
                  <c:v>Distance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Sheet10!$A$5:$A$14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Sheet10!$B$5:$B$14</c:f>
              <c:numCache>
                <c:formatCode>General</c:formatCode>
                <c:ptCount val="9"/>
                <c:pt idx="0">
                  <c:v>2.6881720430107527E-2</c:v>
                </c:pt>
                <c:pt idx="1">
                  <c:v>0.17499999999999999</c:v>
                </c:pt>
                <c:pt idx="2">
                  <c:v>0.52380952380952384</c:v>
                </c:pt>
                <c:pt idx="3">
                  <c:v>0.89473684210526316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4F-4E7C-AD4D-57F26A37A946}"/>
            </c:ext>
          </c:extLst>
        </c:ser>
        <c:ser>
          <c:idx val="1"/>
          <c:order val="1"/>
          <c:tx>
            <c:strRef>
              <c:f>Sheet10!$C$3:$C$4</c:f>
              <c:strCache>
                <c:ptCount val="1"/>
                <c:pt idx="0">
                  <c:v>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Sheet10!$A$5:$A$14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Sheet10!$C$5:$C$14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4F-4E7C-AD4D-57F26A37A946}"/>
            </c:ext>
          </c:extLst>
        </c:ser>
        <c:ser>
          <c:idx val="2"/>
          <c:order val="2"/>
          <c:tx>
            <c:strRef>
              <c:f>Sheet10!$D$3:$D$4</c:f>
              <c:strCache>
                <c:ptCount val="1"/>
                <c:pt idx="0">
                  <c:v>Oracle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Sheet10!$A$5:$A$14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Sheet10!$D$5:$D$14</c:f>
              <c:numCache>
                <c:formatCode>General</c:formatCode>
                <c:ptCount val="9"/>
                <c:pt idx="0">
                  <c:v>5.3763440860215058E-3</c:v>
                </c:pt>
                <c:pt idx="1">
                  <c:v>1.2500000000000001E-2</c:v>
                </c:pt>
                <c:pt idx="2">
                  <c:v>1.5873015873015872E-2</c:v>
                </c:pt>
                <c:pt idx="3">
                  <c:v>2.6315789473684209E-2</c:v>
                </c:pt>
                <c:pt idx="4">
                  <c:v>2.8571428571428571E-2</c:v>
                </c:pt>
                <c:pt idx="5">
                  <c:v>4.7619047619047616E-2</c:v>
                </c:pt>
                <c:pt idx="6">
                  <c:v>3.3333333333333333E-2</c:v>
                </c:pt>
                <c:pt idx="7">
                  <c:v>4.7619047619047616E-2</c:v>
                </c:pt>
                <c:pt idx="8">
                  <c:v>4.5454545454545456E-2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4F-4E7C-AD4D-57F26A37A946}"/>
            </c:ext>
          </c:extLst>
        </c:ser>
        <c:ser>
          <c:idx val="3"/>
          <c:order val="3"/>
          <c:tx>
            <c:strRef>
              <c:f>Sheet10!$E$3:$E$4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Sheet10!$A$5:$A$14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Sheet10!$E$5:$E$14</c:f>
              <c:numCache>
                <c:formatCode>General</c:formatCode>
                <c:ptCount val="9"/>
                <c:pt idx="0">
                  <c:v>2.1505376344086023E-2</c:v>
                </c:pt>
                <c:pt idx="1">
                  <c:v>0.1125</c:v>
                </c:pt>
                <c:pt idx="2">
                  <c:v>0.2857142857142857</c:v>
                </c:pt>
                <c:pt idx="3">
                  <c:v>0.63157894736842102</c:v>
                </c:pt>
                <c:pt idx="4">
                  <c:v>0.68571428571428572</c:v>
                </c:pt>
                <c:pt idx="5">
                  <c:v>0.95238095238095233</c:v>
                </c:pt>
                <c:pt idx="6">
                  <c:v>0.8666666666666667</c:v>
                </c:pt>
                <c:pt idx="7">
                  <c:v>1</c:v>
                </c:pt>
                <c:pt idx="8">
                  <c:v>0.95454545454545459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4F-4E7C-AD4D-57F26A37A946}"/>
            </c:ext>
          </c:extLst>
        </c:ser>
        <c:ser>
          <c:idx val="4"/>
          <c:order val="4"/>
          <c:tx>
            <c:strRef>
              <c:f>Sheet10!$F$3:$F$4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Sheet10!$A$5:$A$14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f>Sheet10!$F$5:$F$14</c:f>
              <c:numCache>
                <c:formatCode>General</c:formatCode>
                <c:ptCount val="9"/>
                <c:pt idx="0">
                  <c:v>1.0752688172043012E-2</c:v>
                </c:pt>
                <c:pt idx="1">
                  <c:v>2.5000000000000001E-2</c:v>
                </c:pt>
                <c:pt idx="2">
                  <c:v>3.1746031746031744E-2</c:v>
                </c:pt>
                <c:pt idx="3">
                  <c:v>7.8947368421052627E-2</c:v>
                </c:pt>
                <c:pt idx="4">
                  <c:v>8.5714285714285715E-2</c:v>
                </c:pt>
                <c:pt idx="5">
                  <c:v>9.5238095238095233E-2</c:v>
                </c:pt>
                <c:pt idx="6">
                  <c:v>0.1</c:v>
                </c:pt>
                <c:pt idx="7">
                  <c:v>9.5238095238095233E-2</c:v>
                </c:pt>
                <c:pt idx="8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4F-4E7C-AD4D-57F26A37A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518064"/>
        <c:axId val="632735520"/>
      </c:lineChart>
      <c:catAx>
        <c:axId val="39251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32735520"/>
        <c:crosses val="autoZero"/>
        <c:auto val="1"/>
        <c:lblAlgn val="ctr"/>
        <c:lblOffset val="100"/>
        <c:noMultiLvlLbl val="0"/>
      </c:catAx>
      <c:valAx>
        <c:axId val="6327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9251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474179</xdr:colOff>
      <xdr:row>6</xdr:row>
      <xdr:rowOff>45968</xdr:rowOff>
    </xdr:from>
    <xdr:to>
      <xdr:col>21</xdr:col>
      <xdr:colOff>185944</xdr:colOff>
      <xdr:row>33</xdr:row>
      <xdr:rowOff>3105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9BFA3F-C893-4F31-9D9E-BB3FFBFBD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44822</xdr:colOff>
      <xdr:row>7</xdr:row>
      <xdr:rowOff>56031</xdr:rowOff>
    </xdr:from>
    <xdr:to>
      <xdr:col>25</xdr:col>
      <xdr:colOff>67234</xdr:colOff>
      <xdr:row>36</xdr:row>
      <xdr:rowOff>110939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05A9CB-5A78-4313-AD97-805396726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2</xdr:row>
      <xdr:rowOff>95250</xdr:rowOff>
    </xdr:from>
    <xdr:to>
      <xdr:col>22</xdr:col>
      <xdr:colOff>523875</xdr:colOff>
      <xdr:row>34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31B21-490D-4ED0-931D-48BDD1CF7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13</xdr:row>
      <xdr:rowOff>4762</xdr:rowOff>
    </xdr:from>
    <xdr:to>
      <xdr:col>10</xdr:col>
      <xdr:colOff>357187</xdr:colOff>
      <xdr:row>27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92D25-B555-4165-B152-31EC870DD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38.970093634256" createdVersion="6" refreshedVersion="6" minRefreshableVersion="3" recordCount="45" xr:uid="{E1552929-006A-4DD8-82F6-6971E1DEA030}">
  <cacheSource type="worksheet">
    <worksheetSource ref="A1:M46" sheet="Data"/>
  </cacheSource>
  <cacheFields count="12">
    <cacheField name="LoopIndex" numFmtId="0">
      <sharedItems containsSemiMixedTypes="0" containsString="0" containsNumber="1" containsInteger="1" minValue="21" maxValue="186"/>
    </cacheField>
    <cacheField name="Monitoring Scheme" numFmtId="0">
      <sharedItems count="5">
        <s v="Value"/>
        <s v="Vector"/>
        <s v="Oracle"/>
        <s v="Naive"/>
        <s v="Distance"/>
      </sharedItems>
    </cacheField>
    <cacheField name="Vector Length" numFmtId="0">
      <sharedItems containsSemiMixedTypes="0" containsString="0" containsNumber="1" containsInteger="1" minValue="4950" maxValue="4950"/>
    </cacheField>
    <cacheField name="# Nodes" numFmtId="0">
      <sharedItems containsSemiMixedTypes="0" containsString="0" containsNumber="1" containsInteger="1" minValue="2" maxValue="18" count="9">
        <n v="2"/>
        <n v="4"/>
        <n v="6"/>
        <n v="8"/>
        <n v="10"/>
        <n v="12"/>
        <n v="14"/>
        <n v="16"/>
        <n v="18"/>
      </sharedItems>
    </cacheField>
    <cacheField name="BandwidthPerIteration" numFmtId="0">
      <sharedItems containsSemiMixedTypes="0" containsString="0" containsNumber="1" minValue="106.45161290322581" maxValue="178218"/>
    </cacheField>
    <cacheField name="Epsilon" numFmtId="0">
      <sharedItems/>
    </cacheField>
    <cacheField name="Bandwidth" numFmtId="0">
      <sharedItems containsSemiMixedTypes="0" containsString="0" containsNumber="1" containsInteger="1" minValue="19800" maxValue="4158420"/>
    </cacheField>
    <cacheField name="# Messages" numFmtId="0">
      <sharedItems containsSemiMixedTypes="0" containsString="0" containsNumber="1" containsInteger="1" minValue="4" maxValue="1879"/>
    </cacheField>
    <cacheField name="# Full Syncs" numFmtId="0">
      <sharedItems containsSemiMixedTypes="0" containsString="0" containsNumber="1" containsInteger="1" minValue="1" maxValue="186"/>
    </cacheField>
    <cacheField name="Lower-Bound" numFmtId="0">
      <sharedItems/>
    </cacheField>
    <cacheField name="Function's Value" numFmtId="0">
      <sharedItems containsSemiMixedTypes="0" containsString="0" containsNumber="1" minValue="4.8405185849276497" maxValue="4.99874085306159"/>
    </cacheField>
    <cacheField name="Upper-Bound" numFmtId="0">
      <sharedItems containsSemiMixedTypes="0" containsString="0" containsNumber="1" containsInteger="1" minValue="5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38.974346064817" createdVersion="6" refreshedVersion="6" minRefreshableVersion="3" recordCount="45" xr:uid="{918809C8-41C3-490E-93AC-6715E4279D91}">
  <cacheSource type="worksheet">
    <worksheetSource ref="A1:M46" sheet="Sheet9"/>
  </cacheSource>
  <cacheFields count="13">
    <cacheField name="LoopIndex" numFmtId="0">
      <sharedItems containsSemiMixedTypes="0" containsString="0" containsNumber="1" containsInteger="1" minValue="21" maxValue="186"/>
    </cacheField>
    <cacheField name="Monitoring Scheme" numFmtId="0">
      <sharedItems count="5">
        <s v="Value"/>
        <s v="Vector"/>
        <s v="Oracle"/>
        <s v="Naive"/>
        <s v="Distance"/>
      </sharedItems>
    </cacheField>
    <cacheField name="Vector Length" numFmtId="0">
      <sharedItems containsSemiMixedTypes="0" containsString="0" containsNumber="1" containsInteger="1" minValue="4950" maxValue="4950"/>
    </cacheField>
    <cacheField name="# Nodes" numFmtId="0">
      <sharedItems containsSemiMixedTypes="0" containsString="0" containsNumber="1" containsInteger="1" minValue="2" maxValue="18" count="9">
        <n v="2"/>
        <n v="4"/>
        <n v="6"/>
        <n v="8"/>
        <n v="10"/>
        <n v="12"/>
        <n v="14"/>
        <n v="16"/>
        <n v="18"/>
      </sharedItems>
    </cacheField>
    <cacheField name="FullSyncsPerIteration" numFmtId="0">
      <sharedItems containsSemiMixedTypes="0" containsString="0" containsNumber="1" minValue="5.3763440860215058E-3" maxValue="1"/>
    </cacheField>
    <cacheField name="BandwidthPerIteration" numFmtId="0">
      <sharedItems containsSemiMixedTypes="0" containsString="0" containsNumber="1" minValue="106.45161290322581" maxValue="178218"/>
    </cacheField>
    <cacheField name="Epsilon" numFmtId="0">
      <sharedItems/>
    </cacheField>
    <cacheField name="Bandwidth" numFmtId="0">
      <sharedItems containsSemiMixedTypes="0" containsString="0" containsNumber="1" containsInteger="1" minValue="19800" maxValue="4158420"/>
    </cacheField>
    <cacheField name="# Messages" numFmtId="0">
      <sharedItems containsSemiMixedTypes="0" containsString="0" containsNumber="1" containsInteger="1" minValue="4" maxValue="1879"/>
    </cacheField>
    <cacheField name="# Full Syncs" numFmtId="0">
      <sharedItems containsSemiMixedTypes="0" containsString="0" containsNumber="1" containsInteger="1" minValue="1" maxValue="186"/>
    </cacheField>
    <cacheField name="Lower-Bound" numFmtId="0">
      <sharedItems/>
    </cacheField>
    <cacheField name="Function's Value" numFmtId="0">
      <sharedItems containsSemiMixedTypes="0" containsString="0" containsNumber="1" minValue="4.8405185849276497" maxValue="4.99874085306159"/>
    </cacheField>
    <cacheField name="Upper-Bound" numFmtId="0">
      <sharedItems containsSemiMixedTypes="0" containsString="0" containsNumber="1" containsInteger="1" minValue="5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n v="186"/>
    <x v="0"/>
    <n v="4950"/>
    <x v="0"/>
    <n v="425.95698924731181"/>
    <s v="Threshold 5"/>
    <n v="79228"/>
    <n v="60"/>
    <n v="4"/>
    <s v="-Infinity"/>
    <n v="4.9743667011141603"/>
    <n v="5"/>
  </r>
  <r>
    <n v="186"/>
    <x v="1"/>
    <n v="4950"/>
    <x v="0"/>
    <n v="958.06451612903231"/>
    <s v="Threshold 5"/>
    <n v="178200"/>
    <n v="49"/>
    <n v="2"/>
    <s v="-Infinity"/>
    <n v="4.9743554698303099"/>
    <n v="5"/>
  </r>
  <r>
    <n v="186"/>
    <x v="2"/>
    <n v="4950"/>
    <x v="0"/>
    <n v="106.45161290322581"/>
    <s v="Threshold 5"/>
    <n v="19800"/>
    <n v="4"/>
    <n v="1"/>
    <s v="-Infinity"/>
    <n v="4.9743729023201002"/>
    <n v="5"/>
  </r>
  <r>
    <n v="186"/>
    <x v="3"/>
    <n v="4950"/>
    <x v="0"/>
    <n v="9900"/>
    <s v="Threshold 5"/>
    <n v="1841400"/>
    <n v="372"/>
    <n v="186"/>
    <s v="-Infinity"/>
    <n v="4.9743714427786196"/>
    <n v="5"/>
  </r>
  <r>
    <n v="186"/>
    <x v="4"/>
    <n v="4950"/>
    <x v="0"/>
    <n v="532.31182795698919"/>
    <s v="Threshold 5"/>
    <n v="99010"/>
    <n v="44"/>
    <n v="5"/>
    <s v="-Infinity"/>
    <n v="4.9743972069503304"/>
    <n v="5"/>
  </r>
  <r>
    <n v="80"/>
    <x v="0"/>
    <n v="4950"/>
    <x v="1"/>
    <n v="4456.3500000000004"/>
    <s v="Threshold 5"/>
    <n v="356508"/>
    <n v="245"/>
    <n v="9"/>
    <s v="-Infinity"/>
    <n v="4.9987300698372401"/>
    <n v="5"/>
  </r>
  <r>
    <n v="80"/>
    <x v="1"/>
    <n v="4950"/>
    <x v="1"/>
    <n v="7920"/>
    <s v="Threshold 5"/>
    <n v="633600"/>
    <n v="162"/>
    <n v="2"/>
    <s v="-Infinity"/>
    <n v="4.99874085306159"/>
    <n v="5"/>
  </r>
  <r>
    <n v="80"/>
    <x v="2"/>
    <n v="4950"/>
    <x v="1"/>
    <n v="495"/>
    <s v="Threshold 5"/>
    <n v="39600"/>
    <n v="8"/>
    <n v="1"/>
    <s v="-Infinity"/>
    <n v="4.9986570222446698"/>
    <n v="5"/>
  </r>
  <r>
    <n v="80"/>
    <x v="3"/>
    <n v="4950"/>
    <x v="1"/>
    <n v="19800"/>
    <s v="Threshold 5"/>
    <n v="1584000"/>
    <n v="320"/>
    <n v="80"/>
    <s v="-Infinity"/>
    <n v="4.9986771868481403"/>
    <n v="5"/>
  </r>
  <r>
    <n v="80"/>
    <x v="4"/>
    <n v="4950"/>
    <x v="1"/>
    <n v="6930.7"/>
    <s v="Threshold 5"/>
    <n v="554456"/>
    <n v="257"/>
    <n v="14"/>
    <s v="-Infinity"/>
    <n v="4.9987397245226104"/>
    <n v="5"/>
  </r>
  <r>
    <n v="63"/>
    <x v="0"/>
    <n v="4950"/>
    <x v="2"/>
    <n v="16975.460317460318"/>
    <s v="Threshold 5"/>
    <n v="1069454"/>
    <n v="663"/>
    <n v="18"/>
    <s v="-Infinity"/>
    <n v="4.9604380722616197"/>
    <n v="5"/>
  </r>
  <r>
    <n v="63"/>
    <x v="1"/>
    <n v="4950"/>
    <x v="2"/>
    <n v="21528.571428571428"/>
    <s v="Threshold 5"/>
    <n v="1356300"/>
    <n v="330"/>
    <n v="2"/>
    <s v="-Infinity"/>
    <n v="4.9605101280027704"/>
    <n v="5"/>
  </r>
  <r>
    <n v="63"/>
    <x v="2"/>
    <n v="4950"/>
    <x v="2"/>
    <n v="942.85714285714289"/>
    <s v="Threshold 5"/>
    <n v="59400"/>
    <n v="12"/>
    <n v="1"/>
    <s v="-Infinity"/>
    <n v="4.9605014902702598"/>
    <n v="5"/>
  </r>
  <r>
    <n v="63"/>
    <x v="3"/>
    <n v="4950"/>
    <x v="2"/>
    <n v="29700"/>
    <s v="Threshold 5"/>
    <n v="1871100"/>
    <n v="378"/>
    <n v="63"/>
    <s v="-Infinity"/>
    <n v="4.9604995136040202"/>
    <n v="5"/>
  </r>
  <r>
    <n v="63"/>
    <x v="4"/>
    <n v="4950"/>
    <x v="2"/>
    <n v="31117.428571428572"/>
    <s v="Threshold 5"/>
    <n v="1960398"/>
    <n v="915"/>
    <n v="33"/>
    <s v="-Infinity"/>
    <n v="4.9605197715426899"/>
    <n v="5"/>
  </r>
  <r>
    <n v="38"/>
    <x v="0"/>
    <n v="4950"/>
    <x v="3"/>
    <n v="50029.315789473687"/>
    <s v="Threshold 5"/>
    <n v="1901114"/>
    <n v="1005"/>
    <n v="24"/>
    <s v="-Infinity"/>
    <n v="4.9058857849419297"/>
    <n v="5"/>
  </r>
  <r>
    <n v="38"/>
    <x v="1"/>
    <n v="4950"/>
    <x v="3"/>
    <n v="45592.105263157893"/>
    <s v="Threshold 5"/>
    <n v="1732500"/>
    <n v="423"/>
    <n v="3"/>
    <s v="-Infinity"/>
    <n v="4.9058558479028003"/>
    <n v="5"/>
  </r>
  <r>
    <n v="38"/>
    <x v="2"/>
    <n v="4950"/>
    <x v="3"/>
    <n v="2084.2105263157896"/>
    <s v="Threshold 5"/>
    <n v="79200"/>
    <n v="16"/>
    <n v="1"/>
    <s v="-Infinity"/>
    <n v="4.9058551838903002"/>
    <n v="5"/>
  </r>
  <r>
    <n v="38"/>
    <x v="3"/>
    <n v="4950"/>
    <x v="3"/>
    <n v="39600"/>
    <s v="Threshold 5"/>
    <n v="1504800"/>
    <n v="304"/>
    <n v="38"/>
    <s v="-Infinity"/>
    <n v="4.9058204174145601"/>
    <n v="5"/>
  </r>
  <r>
    <n v="38"/>
    <x v="4"/>
    <n v="4950"/>
    <x v="3"/>
    <n v="70870.31578947368"/>
    <s v="Threshold 5"/>
    <n v="2693072"/>
    <n v="1226"/>
    <n v="34"/>
    <s v="-Infinity"/>
    <n v="4.9058000145076903"/>
    <n v="5"/>
  </r>
  <r>
    <n v="35"/>
    <x v="0"/>
    <n v="4950"/>
    <x v="4"/>
    <n v="67896.971428571429"/>
    <s v="Threshold 5"/>
    <n v="2376394"/>
    <n v="1264"/>
    <n v="24"/>
    <s v="-Infinity"/>
    <n v="4.8577561970366503"/>
    <n v="5"/>
  </r>
  <r>
    <n v="35"/>
    <x v="1"/>
    <n v="4950"/>
    <x v="4"/>
    <n v="56005.714285714283"/>
    <s v="Threshold 5"/>
    <n v="1960200"/>
    <n v="471"/>
    <n v="3"/>
    <s v="-Infinity"/>
    <n v="4.8577454104791702"/>
    <n v="5"/>
  </r>
  <r>
    <n v="35"/>
    <x v="2"/>
    <n v="4950"/>
    <x v="4"/>
    <n v="2828.5714285714284"/>
    <s v="Threshold 5"/>
    <n v="99000"/>
    <n v="20"/>
    <n v="1"/>
    <s v="-Infinity"/>
    <n v="4.8577510198592098"/>
    <n v="5"/>
  </r>
  <r>
    <n v="35"/>
    <x v="3"/>
    <n v="4950"/>
    <x v="4"/>
    <n v="49500"/>
    <s v="Threshold 5"/>
    <n v="1732500"/>
    <n v="350"/>
    <n v="35"/>
    <s v="-Infinity"/>
    <n v="4.8577350403489001"/>
    <n v="5"/>
  </r>
  <r>
    <n v="35"/>
    <x v="4"/>
    <n v="4950"/>
    <x v="4"/>
    <n v="99010"/>
    <s v="Threshold 5"/>
    <n v="3465350"/>
    <n v="1581"/>
    <n v="35"/>
    <s v="-Infinity"/>
    <n v="4.8577323357468902"/>
    <n v="5"/>
  </r>
  <r>
    <n v="21"/>
    <x v="0"/>
    <n v="4950"/>
    <x v="5"/>
    <n v="113155.14285714286"/>
    <s v="Threshold 5"/>
    <n v="2376258"/>
    <n v="1106"/>
    <n v="20"/>
    <s v="-Infinity"/>
    <n v="4.9905550830000003"/>
    <n v="5"/>
  </r>
  <r>
    <n v="21"/>
    <x v="1"/>
    <n v="4950"/>
    <x v="5"/>
    <n v="68828.571428571435"/>
    <s v="Threshold 5"/>
    <n v="1445400"/>
    <n v="353"/>
    <n v="2"/>
    <s v="-Infinity"/>
    <n v="4.9905584870000004"/>
    <n v="5"/>
  </r>
  <r>
    <n v="21"/>
    <x v="2"/>
    <n v="4950"/>
    <x v="5"/>
    <n v="5657.1428571428569"/>
    <s v="Threshold 5"/>
    <n v="118800"/>
    <n v="24"/>
    <n v="1"/>
    <s v="-Infinity"/>
    <n v="4.9905694399999998"/>
    <n v="5"/>
  </r>
  <r>
    <n v="21"/>
    <x v="3"/>
    <n v="4950"/>
    <x v="5"/>
    <n v="59400"/>
    <s v="Threshold 5"/>
    <n v="1247400"/>
    <n v="252"/>
    <n v="21"/>
    <s v="-Infinity"/>
    <n v="4.9905497780000001"/>
    <n v="5"/>
  </r>
  <r>
    <n v="21"/>
    <x v="4"/>
    <n v="4950"/>
    <x v="5"/>
    <n v="118812"/>
    <s v="Threshold 5"/>
    <n v="2495052"/>
    <n v="1139"/>
    <n v="21"/>
    <s v="-Infinity"/>
    <n v="4.9905519189999996"/>
    <n v="5"/>
  </r>
  <r>
    <n v="30"/>
    <x v="0"/>
    <n v="4950"/>
    <x v="6"/>
    <n v="120135.66666666667"/>
    <s v="Threshold 5"/>
    <n v="3604070"/>
    <n v="1758"/>
    <n v="26"/>
    <s v="-Infinity"/>
    <n v="4.8960581936913199"/>
    <n v="5"/>
  </r>
  <r>
    <n v="30"/>
    <x v="1"/>
    <n v="4950"/>
    <x v="6"/>
    <n v="84810"/>
    <s v="Threshold 5"/>
    <n v="2544300"/>
    <n v="613"/>
    <n v="3"/>
    <s v="-Infinity"/>
    <n v="4.8960641450853899"/>
    <n v="5"/>
  </r>
  <r>
    <n v="30"/>
    <x v="2"/>
    <n v="4950"/>
    <x v="6"/>
    <n v="4620"/>
    <s v="Threshold 5"/>
    <n v="138600"/>
    <n v="28"/>
    <n v="1"/>
    <s v="-Infinity"/>
    <n v="4.8960621823358998"/>
    <n v="5"/>
  </r>
  <r>
    <n v="30"/>
    <x v="3"/>
    <n v="4950"/>
    <x v="6"/>
    <n v="69300"/>
    <s v="Threshold 5"/>
    <n v="2079000"/>
    <n v="420"/>
    <n v="30"/>
    <s v="-Infinity"/>
    <n v="4.89607960258604"/>
    <n v="5"/>
  </r>
  <r>
    <n v="30"/>
    <x v="4"/>
    <n v="4950"/>
    <x v="6"/>
    <n v="138614"/>
    <s v="Threshold 5"/>
    <n v="4158420"/>
    <n v="1879"/>
    <n v="30"/>
    <s v="-Infinity"/>
    <n v="4.8960776259705501"/>
    <n v="5"/>
  </r>
  <r>
    <n v="21"/>
    <x v="0"/>
    <n v="4950"/>
    <x v="7"/>
    <n v="158416"/>
    <s v="Threshold 5"/>
    <n v="3326736"/>
    <n v="1506"/>
    <n v="21"/>
    <s v="-Infinity"/>
    <n v="4.9353274370615896"/>
    <n v="5"/>
  </r>
  <r>
    <n v="21"/>
    <x v="1"/>
    <n v="4950"/>
    <x v="7"/>
    <n v="94757.142857142855"/>
    <s v="Threshold 5"/>
    <n v="1989900"/>
    <n v="477"/>
    <n v="2"/>
    <s v="-Infinity"/>
    <n v="4.9353972887071604"/>
    <n v="5"/>
  </r>
  <r>
    <n v="21"/>
    <x v="2"/>
    <n v="4950"/>
    <x v="7"/>
    <n v="7542.8571428571431"/>
    <s v="Threshold 5"/>
    <n v="158400"/>
    <n v="32"/>
    <n v="1"/>
    <s v="-Infinity"/>
    <n v="4.9353442001974601"/>
    <n v="5"/>
  </r>
  <r>
    <n v="21"/>
    <x v="3"/>
    <n v="4950"/>
    <x v="7"/>
    <n v="79200"/>
    <s v="Threshold 5"/>
    <n v="1663200"/>
    <n v="336"/>
    <n v="21"/>
    <s v="-Infinity"/>
    <n v="4.9352990913330803"/>
    <n v="5"/>
  </r>
  <r>
    <n v="21"/>
    <x v="4"/>
    <n v="4950"/>
    <x v="7"/>
    <n v="158416"/>
    <s v="Threshold 5"/>
    <n v="3326736"/>
    <n v="1506"/>
    <n v="21"/>
    <s v="-Infinity"/>
    <n v="4.9352745923989296"/>
    <n v="5"/>
  </r>
  <r>
    <n v="22"/>
    <x v="0"/>
    <n v="4950"/>
    <x v="8"/>
    <n v="170118.81818181818"/>
    <s v="Threshold 5"/>
    <n v="3742614"/>
    <n v="1752"/>
    <n v="21"/>
    <s v="-Infinity"/>
    <n v="4.8406722734446701"/>
    <n v="5"/>
  </r>
  <r>
    <n v="22"/>
    <x v="1"/>
    <n v="4950"/>
    <x v="8"/>
    <n v="101700"/>
    <s v="Threshold 5"/>
    <n v="2237400"/>
    <n v="540"/>
    <n v="2"/>
    <s v="-Infinity"/>
    <n v="4.8406645863664401"/>
    <n v="5"/>
  </r>
  <r>
    <n v="22"/>
    <x v="2"/>
    <n v="4950"/>
    <x v="8"/>
    <n v="8100"/>
    <s v="Threshold 5"/>
    <n v="178200"/>
    <n v="36"/>
    <n v="1"/>
    <s v="-Infinity"/>
    <n v="4.8406584893953104"/>
    <n v="5"/>
  </r>
  <r>
    <n v="22"/>
    <x v="3"/>
    <n v="4950"/>
    <x v="8"/>
    <n v="89100"/>
    <s v="Threshold 5"/>
    <n v="1960200"/>
    <n v="396"/>
    <n v="22"/>
    <s v="-Infinity"/>
    <n v="4.8405185849276497"/>
    <n v="5"/>
  </r>
  <r>
    <n v="22"/>
    <x v="4"/>
    <n v="4950"/>
    <x v="8"/>
    <n v="178218"/>
    <s v="Threshold 5"/>
    <n v="3920796"/>
    <n v="1788"/>
    <n v="22"/>
    <s v="-Infinity"/>
    <n v="4.8406754258975599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n v="186"/>
    <x v="0"/>
    <n v="4950"/>
    <x v="0"/>
    <n v="2.1505376344086023E-2"/>
    <n v="425.95698924731181"/>
    <s v="Threshold 5"/>
    <n v="79228"/>
    <n v="60"/>
    <n v="4"/>
    <s v="-Infinity"/>
    <n v="4.9743667011141603"/>
    <n v="5"/>
  </r>
  <r>
    <n v="186"/>
    <x v="1"/>
    <n v="4950"/>
    <x v="0"/>
    <n v="1.0752688172043012E-2"/>
    <n v="958.06451612903231"/>
    <s v="Threshold 5"/>
    <n v="178200"/>
    <n v="49"/>
    <n v="2"/>
    <s v="-Infinity"/>
    <n v="4.9743554698303099"/>
    <n v="5"/>
  </r>
  <r>
    <n v="186"/>
    <x v="2"/>
    <n v="4950"/>
    <x v="0"/>
    <n v="5.3763440860215058E-3"/>
    <n v="106.45161290322581"/>
    <s v="Threshold 5"/>
    <n v="19800"/>
    <n v="4"/>
    <n v="1"/>
    <s v="-Infinity"/>
    <n v="4.9743729023201002"/>
    <n v="5"/>
  </r>
  <r>
    <n v="186"/>
    <x v="3"/>
    <n v="4950"/>
    <x v="0"/>
    <n v="1"/>
    <n v="9900"/>
    <s v="Threshold 5"/>
    <n v="1841400"/>
    <n v="372"/>
    <n v="186"/>
    <s v="-Infinity"/>
    <n v="4.9743714427786196"/>
    <n v="5"/>
  </r>
  <r>
    <n v="186"/>
    <x v="4"/>
    <n v="4950"/>
    <x v="0"/>
    <n v="2.6881720430107527E-2"/>
    <n v="532.31182795698919"/>
    <s v="Threshold 5"/>
    <n v="99010"/>
    <n v="44"/>
    <n v="5"/>
    <s v="-Infinity"/>
    <n v="4.9743972069503304"/>
    <n v="5"/>
  </r>
  <r>
    <n v="80"/>
    <x v="0"/>
    <n v="4950"/>
    <x v="1"/>
    <n v="0.1125"/>
    <n v="4456.3500000000004"/>
    <s v="Threshold 5"/>
    <n v="356508"/>
    <n v="245"/>
    <n v="9"/>
    <s v="-Infinity"/>
    <n v="4.9987300698372401"/>
    <n v="5"/>
  </r>
  <r>
    <n v="80"/>
    <x v="1"/>
    <n v="4950"/>
    <x v="1"/>
    <n v="2.5000000000000001E-2"/>
    <n v="7920"/>
    <s v="Threshold 5"/>
    <n v="633600"/>
    <n v="162"/>
    <n v="2"/>
    <s v="-Infinity"/>
    <n v="4.99874085306159"/>
    <n v="5"/>
  </r>
  <r>
    <n v="80"/>
    <x v="2"/>
    <n v="4950"/>
    <x v="1"/>
    <n v="1.2500000000000001E-2"/>
    <n v="495"/>
    <s v="Threshold 5"/>
    <n v="39600"/>
    <n v="8"/>
    <n v="1"/>
    <s v="-Infinity"/>
    <n v="4.9986570222446698"/>
    <n v="5"/>
  </r>
  <r>
    <n v="80"/>
    <x v="3"/>
    <n v="4950"/>
    <x v="1"/>
    <n v="1"/>
    <n v="19800"/>
    <s v="Threshold 5"/>
    <n v="1584000"/>
    <n v="320"/>
    <n v="80"/>
    <s v="-Infinity"/>
    <n v="4.9986771868481403"/>
    <n v="5"/>
  </r>
  <r>
    <n v="80"/>
    <x v="4"/>
    <n v="4950"/>
    <x v="1"/>
    <n v="0.17499999999999999"/>
    <n v="6930.7"/>
    <s v="Threshold 5"/>
    <n v="554456"/>
    <n v="257"/>
    <n v="14"/>
    <s v="-Infinity"/>
    <n v="4.9987397245226104"/>
    <n v="5"/>
  </r>
  <r>
    <n v="63"/>
    <x v="0"/>
    <n v="4950"/>
    <x v="2"/>
    <n v="0.2857142857142857"/>
    <n v="16975.460317460318"/>
    <s v="Threshold 5"/>
    <n v="1069454"/>
    <n v="663"/>
    <n v="18"/>
    <s v="-Infinity"/>
    <n v="4.9604380722616197"/>
    <n v="5"/>
  </r>
  <r>
    <n v="63"/>
    <x v="1"/>
    <n v="4950"/>
    <x v="2"/>
    <n v="3.1746031746031744E-2"/>
    <n v="21528.571428571428"/>
    <s v="Threshold 5"/>
    <n v="1356300"/>
    <n v="330"/>
    <n v="2"/>
    <s v="-Infinity"/>
    <n v="4.9605101280027704"/>
    <n v="5"/>
  </r>
  <r>
    <n v="63"/>
    <x v="2"/>
    <n v="4950"/>
    <x v="2"/>
    <n v="1.5873015873015872E-2"/>
    <n v="942.85714285714289"/>
    <s v="Threshold 5"/>
    <n v="59400"/>
    <n v="12"/>
    <n v="1"/>
    <s v="-Infinity"/>
    <n v="4.9605014902702598"/>
    <n v="5"/>
  </r>
  <r>
    <n v="63"/>
    <x v="3"/>
    <n v="4950"/>
    <x v="2"/>
    <n v="1"/>
    <n v="29700"/>
    <s v="Threshold 5"/>
    <n v="1871100"/>
    <n v="378"/>
    <n v="63"/>
    <s v="-Infinity"/>
    <n v="4.9604995136040202"/>
    <n v="5"/>
  </r>
  <r>
    <n v="63"/>
    <x v="4"/>
    <n v="4950"/>
    <x v="2"/>
    <n v="0.52380952380952384"/>
    <n v="31117.428571428572"/>
    <s v="Threshold 5"/>
    <n v="1960398"/>
    <n v="915"/>
    <n v="33"/>
    <s v="-Infinity"/>
    <n v="4.9605197715426899"/>
    <n v="5"/>
  </r>
  <r>
    <n v="38"/>
    <x v="0"/>
    <n v="4950"/>
    <x v="3"/>
    <n v="0.63157894736842102"/>
    <n v="50029.315789473687"/>
    <s v="Threshold 5"/>
    <n v="1901114"/>
    <n v="1005"/>
    <n v="24"/>
    <s v="-Infinity"/>
    <n v="4.9058857849419297"/>
    <n v="5"/>
  </r>
  <r>
    <n v="38"/>
    <x v="1"/>
    <n v="4950"/>
    <x v="3"/>
    <n v="7.8947368421052627E-2"/>
    <n v="45592.105263157893"/>
    <s v="Threshold 5"/>
    <n v="1732500"/>
    <n v="423"/>
    <n v="3"/>
    <s v="-Infinity"/>
    <n v="4.9058558479028003"/>
    <n v="5"/>
  </r>
  <r>
    <n v="38"/>
    <x v="2"/>
    <n v="4950"/>
    <x v="3"/>
    <n v="2.6315789473684209E-2"/>
    <n v="2084.2105263157896"/>
    <s v="Threshold 5"/>
    <n v="79200"/>
    <n v="16"/>
    <n v="1"/>
    <s v="-Infinity"/>
    <n v="4.9058551838903002"/>
    <n v="5"/>
  </r>
  <r>
    <n v="38"/>
    <x v="3"/>
    <n v="4950"/>
    <x v="3"/>
    <n v="1"/>
    <n v="39600"/>
    <s v="Threshold 5"/>
    <n v="1504800"/>
    <n v="304"/>
    <n v="38"/>
    <s v="-Infinity"/>
    <n v="4.9058204174145601"/>
    <n v="5"/>
  </r>
  <r>
    <n v="38"/>
    <x v="4"/>
    <n v="4950"/>
    <x v="3"/>
    <n v="0.89473684210526316"/>
    <n v="70870.31578947368"/>
    <s v="Threshold 5"/>
    <n v="2693072"/>
    <n v="1226"/>
    <n v="34"/>
    <s v="-Infinity"/>
    <n v="4.9058000145076903"/>
    <n v="5"/>
  </r>
  <r>
    <n v="35"/>
    <x v="0"/>
    <n v="4950"/>
    <x v="4"/>
    <n v="0.68571428571428572"/>
    <n v="67896.971428571429"/>
    <s v="Threshold 5"/>
    <n v="2376394"/>
    <n v="1264"/>
    <n v="24"/>
    <s v="-Infinity"/>
    <n v="4.8577561970366503"/>
    <n v="5"/>
  </r>
  <r>
    <n v="35"/>
    <x v="1"/>
    <n v="4950"/>
    <x v="4"/>
    <n v="8.5714285714285715E-2"/>
    <n v="56005.714285714283"/>
    <s v="Threshold 5"/>
    <n v="1960200"/>
    <n v="471"/>
    <n v="3"/>
    <s v="-Infinity"/>
    <n v="4.8577454104791702"/>
    <n v="5"/>
  </r>
  <r>
    <n v="35"/>
    <x v="2"/>
    <n v="4950"/>
    <x v="4"/>
    <n v="2.8571428571428571E-2"/>
    <n v="2828.5714285714284"/>
    <s v="Threshold 5"/>
    <n v="99000"/>
    <n v="20"/>
    <n v="1"/>
    <s v="-Infinity"/>
    <n v="4.8577510198592098"/>
    <n v="5"/>
  </r>
  <r>
    <n v="35"/>
    <x v="3"/>
    <n v="4950"/>
    <x v="4"/>
    <n v="1"/>
    <n v="49500"/>
    <s v="Threshold 5"/>
    <n v="1732500"/>
    <n v="350"/>
    <n v="35"/>
    <s v="-Infinity"/>
    <n v="4.8577350403489001"/>
    <n v="5"/>
  </r>
  <r>
    <n v="35"/>
    <x v="4"/>
    <n v="4950"/>
    <x v="4"/>
    <n v="1"/>
    <n v="99010"/>
    <s v="Threshold 5"/>
    <n v="3465350"/>
    <n v="1581"/>
    <n v="35"/>
    <s v="-Infinity"/>
    <n v="4.8577323357468902"/>
    <n v="5"/>
  </r>
  <r>
    <n v="21"/>
    <x v="0"/>
    <n v="4950"/>
    <x v="5"/>
    <n v="0.95238095238095233"/>
    <n v="113155.14285714286"/>
    <s v="Threshold 5"/>
    <n v="2376258"/>
    <n v="1106"/>
    <n v="20"/>
    <s v="-Infinity"/>
    <n v="4.9905550830000003"/>
    <n v="5"/>
  </r>
  <r>
    <n v="21"/>
    <x v="1"/>
    <n v="4950"/>
    <x v="5"/>
    <n v="9.5238095238095233E-2"/>
    <n v="68828.571428571435"/>
    <s v="Threshold 5"/>
    <n v="1445400"/>
    <n v="353"/>
    <n v="2"/>
    <s v="-Infinity"/>
    <n v="4.9905584870000004"/>
    <n v="5"/>
  </r>
  <r>
    <n v="21"/>
    <x v="2"/>
    <n v="4950"/>
    <x v="5"/>
    <n v="4.7619047619047616E-2"/>
    <n v="5657.1428571428569"/>
    <s v="Threshold 5"/>
    <n v="118800"/>
    <n v="24"/>
    <n v="1"/>
    <s v="-Infinity"/>
    <n v="4.9905694399999998"/>
    <n v="5"/>
  </r>
  <r>
    <n v="21"/>
    <x v="3"/>
    <n v="4950"/>
    <x v="5"/>
    <n v="1"/>
    <n v="59400"/>
    <s v="Threshold 5"/>
    <n v="1247400"/>
    <n v="252"/>
    <n v="21"/>
    <s v="-Infinity"/>
    <n v="4.9905497780000001"/>
    <n v="5"/>
  </r>
  <r>
    <n v="21"/>
    <x v="4"/>
    <n v="4950"/>
    <x v="5"/>
    <n v="1"/>
    <n v="118812"/>
    <s v="Threshold 5"/>
    <n v="2495052"/>
    <n v="1139"/>
    <n v="21"/>
    <s v="-Infinity"/>
    <n v="4.9905519189999996"/>
    <n v="5"/>
  </r>
  <r>
    <n v="30"/>
    <x v="0"/>
    <n v="4950"/>
    <x v="6"/>
    <n v="0.8666666666666667"/>
    <n v="120135.66666666667"/>
    <s v="Threshold 5"/>
    <n v="3604070"/>
    <n v="1758"/>
    <n v="26"/>
    <s v="-Infinity"/>
    <n v="4.8960581936913199"/>
    <n v="5"/>
  </r>
  <r>
    <n v="30"/>
    <x v="1"/>
    <n v="4950"/>
    <x v="6"/>
    <n v="0.1"/>
    <n v="84810"/>
    <s v="Threshold 5"/>
    <n v="2544300"/>
    <n v="613"/>
    <n v="3"/>
    <s v="-Infinity"/>
    <n v="4.8960641450853899"/>
    <n v="5"/>
  </r>
  <r>
    <n v="30"/>
    <x v="2"/>
    <n v="4950"/>
    <x v="6"/>
    <n v="3.3333333333333333E-2"/>
    <n v="4620"/>
    <s v="Threshold 5"/>
    <n v="138600"/>
    <n v="28"/>
    <n v="1"/>
    <s v="-Infinity"/>
    <n v="4.8960621823358998"/>
    <n v="5"/>
  </r>
  <r>
    <n v="30"/>
    <x v="3"/>
    <n v="4950"/>
    <x v="6"/>
    <n v="1"/>
    <n v="69300"/>
    <s v="Threshold 5"/>
    <n v="2079000"/>
    <n v="420"/>
    <n v="30"/>
    <s v="-Infinity"/>
    <n v="4.89607960258604"/>
    <n v="5"/>
  </r>
  <r>
    <n v="30"/>
    <x v="4"/>
    <n v="4950"/>
    <x v="6"/>
    <n v="1"/>
    <n v="138614"/>
    <s v="Threshold 5"/>
    <n v="4158420"/>
    <n v="1879"/>
    <n v="30"/>
    <s v="-Infinity"/>
    <n v="4.8960776259705501"/>
    <n v="5"/>
  </r>
  <r>
    <n v="21"/>
    <x v="0"/>
    <n v="4950"/>
    <x v="7"/>
    <n v="1"/>
    <n v="158416"/>
    <s v="Threshold 5"/>
    <n v="3326736"/>
    <n v="1506"/>
    <n v="21"/>
    <s v="-Infinity"/>
    <n v="4.9353274370615896"/>
    <n v="5"/>
  </r>
  <r>
    <n v="21"/>
    <x v="1"/>
    <n v="4950"/>
    <x v="7"/>
    <n v="9.5238095238095233E-2"/>
    <n v="94757.142857142855"/>
    <s v="Threshold 5"/>
    <n v="1989900"/>
    <n v="477"/>
    <n v="2"/>
    <s v="-Infinity"/>
    <n v="4.9353972887071604"/>
    <n v="5"/>
  </r>
  <r>
    <n v="21"/>
    <x v="2"/>
    <n v="4950"/>
    <x v="7"/>
    <n v="4.7619047619047616E-2"/>
    <n v="7542.8571428571431"/>
    <s v="Threshold 5"/>
    <n v="158400"/>
    <n v="32"/>
    <n v="1"/>
    <s v="-Infinity"/>
    <n v="4.9353442001974601"/>
    <n v="5"/>
  </r>
  <r>
    <n v="21"/>
    <x v="3"/>
    <n v="4950"/>
    <x v="7"/>
    <n v="1"/>
    <n v="79200"/>
    <s v="Threshold 5"/>
    <n v="1663200"/>
    <n v="336"/>
    <n v="21"/>
    <s v="-Infinity"/>
    <n v="4.9352990913330803"/>
    <n v="5"/>
  </r>
  <r>
    <n v="21"/>
    <x v="4"/>
    <n v="4950"/>
    <x v="7"/>
    <n v="1"/>
    <n v="158416"/>
    <s v="Threshold 5"/>
    <n v="3326736"/>
    <n v="1506"/>
    <n v="21"/>
    <s v="-Infinity"/>
    <n v="4.9352745923989296"/>
    <n v="5"/>
  </r>
  <r>
    <n v="22"/>
    <x v="0"/>
    <n v="4950"/>
    <x v="8"/>
    <n v="0.95454545454545459"/>
    <n v="170118.81818181818"/>
    <s v="Threshold 5"/>
    <n v="3742614"/>
    <n v="1752"/>
    <n v="21"/>
    <s v="-Infinity"/>
    <n v="4.8406722734446701"/>
    <n v="5"/>
  </r>
  <r>
    <n v="22"/>
    <x v="1"/>
    <n v="4950"/>
    <x v="8"/>
    <n v="9.0909090909090912E-2"/>
    <n v="101700"/>
    <s v="Threshold 5"/>
    <n v="2237400"/>
    <n v="540"/>
    <n v="2"/>
    <s v="-Infinity"/>
    <n v="4.8406645863664401"/>
    <n v="5"/>
  </r>
  <r>
    <n v="22"/>
    <x v="2"/>
    <n v="4950"/>
    <x v="8"/>
    <n v="4.5454545454545456E-2"/>
    <n v="8100"/>
    <s v="Threshold 5"/>
    <n v="178200"/>
    <n v="36"/>
    <n v="1"/>
    <s v="-Infinity"/>
    <n v="4.8406584893953104"/>
    <n v="5"/>
  </r>
  <r>
    <n v="22"/>
    <x v="3"/>
    <n v="4950"/>
    <x v="8"/>
    <n v="1"/>
    <n v="89100"/>
    <s v="Threshold 5"/>
    <n v="1960200"/>
    <n v="396"/>
    <n v="22"/>
    <s v="-Infinity"/>
    <n v="4.8405185849276497"/>
    <n v="5"/>
  </r>
  <r>
    <n v="22"/>
    <x v="4"/>
    <n v="4950"/>
    <x v="8"/>
    <n v="1"/>
    <n v="178218"/>
    <s v="Threshold 5"/>
    <n v="3920796"/>
    <n v="1788"/>
    <n v="22"/>
    <s v="-Infinity"/>
    <n v="4.84067542589755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9EA143-6831-415F-BAB5-A081619E39AD}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G14" firstHeaderRow="1" firstDataRow="2" firstDataCol="1"/>
  <pivotFields count="12">
    <pivotField showAll="0"/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# Full Syncs" fld="8" baseField="0" baseItem="0"/>
  </dataFields>
  <chartFormats count="5">
    <chartFormat chart="1" format="5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803979-823F-4A42-B3A4-4767BE99CADF}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4" firstHeaderRow="1" firstDataRow="2" firstDataCol="1"/>
  <pivotFields count="12">
    <pivotField showAll="0"/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E064D-F5C3-424D-9B6E-6DE0F10E732D}" name="PivotTable6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5000C7-1CCD-4719-B149-E4CD436F10DC}" name="PivotTable7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540D0-626A-4C6E-916B-274187870D58}" name="PivotTable8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AFE8E4-07A8-4E47-9A03-69A06C24D956}" name="PivotTable9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3:G14" firstHeaderRow="1" firstDataRow="2" firstDataCol="1"/>
  <pivotFields count="13">
    <pivotField showAll="0"/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FullSyncsPerIteration" fld="4" baseField="0" baseItem="0"/>
  </dataFields>
  <chartFormats count="1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33BA-6D5F-44C6-BD52-ED759F54CA68}">
  <dimension ref="A1:F14"/>
  <sheetViews>
    <sheetView zoomScaleNormal="100" workbookViewId="0">
      <selection activeCell="H1" sqref="G1:H1048576"/>
    </sheetView>
  </sheetViews>
  <sheetFormatPr defaultRowHeight="15" x14ac:dyDescent="0.25"/>
  <cols>
    <col min="1" max="1" width="10.85546875" bestFit="1" customWidth="1"/>
    <col min="2" max="2" width="12.5703125" bestFit="1" customWidth="1"/>
    <col min="3" max="3" width="8" bestFit="1" customWidth="1"/>
    <col min="6" max="6" width="9" bestFit="1" customWidth="1"/>
  </cols>
  <sheetData>
    <row r="1" spans="1:6" x14ac:dyDescent="0.25">
      <c r="A1" s="2" t="s">
        <v>18</v>
      </c>
      <c r="B1" s="2" t="s">
        <v>16</v>
      </c>
      <c r="C1" s="2" t="s">
        <v>12</v>
      </c>
      <c r="D1" s="2" t="s">
        <v>11</v>
      </c>
      <c r="E1" s="2" t="s">
        <v>13</v>
      </c>
      <c r="F1" s="2" t="s">
        <v>14</v>
      </c>
    </row>
    <row r="2" spans="1:6" x14ac:dyDescent="0.25">
      <c r="A2" s="1">
        <v>2</v>
      </c>
      <c r="B2" s="3">
        <v>532.31182795698919</v>
      </c>
      <c r="C2" s="3">
        <v>9900</v>
      </c>
      <c r="D2" s="3">
        <v>106.45161290322581</v>
      </c>
      <c r="E2" s="3">
        <v>425.95698924731181</v>
      </c>
      <c r="F2" s="3">
        <v>958.06451612903231</v>
      </c>
    </row>
    <row r="3" spans="1:6" x14ac:dyDescent="0.25">
      <c r="A3" s="1">
        <v>4</v>
      </c>
      <c r="B3" s="3">
        <v>6930.7</v>
      </c>
      <c r="C3" s="3">
        <v>19800</v>
      </c>
      <c r="D3" s="3">
        <v>495</v>
      </c>
      <c r="E3" s="3">
        <v>4456.3500000000004</v>
      </c>
      <c r="F3" s="3">
        <v>7920</v>
      </c>
    </row>
    <row r="4" spans="1:6" x14ac:dyDescent="0.25">
      <c r="A4" s="1">
        <v>6</v>
      </c>
      <c r="B4" s="3">
        <v>31117.428571428572</v>
      </c>
      <c r="C4" s="3">
        <v>29700</v>
      </c>
      <c r="D4" s="3">
        <v>942.85714285714289</v>
      </c>
      <c r="E4" s="3">
        <v>16975.460317460318</v>
      </c>
      <c r="F4" s="3">
        <v>21528.571428571428</v>
      </c>
    </row>
    <row r="5" spans="1:6" x14ac:dyDescent="0.25">
      <c r="A5" s="1">
        <v>8</v>
      </c>
      <c r="B5" s="3">
        <v>70870.31578947368</v>
      </c>
      <c r="C5" s="3">
        <v>39600</v>
      </c>
      <c r="D5" s="3">
        <v>2084.2105263157896</v>
      </c>
      <c r="E5" s="3">
        <v>50029.315789473687</v>
      </c>
      <c r="F5" s="3">
        <v>45592.105263157893</v>
      </c>
    </row>
    <row r="6" spans="1:6" x14ac:dyDescent="0.25">
      <c r="A6" s="1">
        <v>10</v>
      </c>
      <c r="B6" s="3">
        <v>99010</v>
      </c>
      <c r="C6" s="3">
        <v>49500</v>
      </c>
      <c r="D6" s="3">
        <v>2828.5714285714284</v>
      </c>
      <c r="E6" s="3">
        <v>67896.971428571429</v>
      </c>
      <c r="F6" s="3">
        <v>56005.714285714283</v>
      </c>
    </row>
    <row r="7" spans="1:6" x14ac:dyDescent="0.25">
      <c r="A7" s="1">
        <v>12</v>
      </c>
      <c r="B7" s="3">
        <v>118812</v>
      </c>
      <c r="C7" s="3">
        <v>59400</v>
      </c>
      <c r="D7" s="3">
        <v>5657.1428571428569</v>
      </c>
      <c r="E7" s="3">
        <v>113155.14285714286</v>
      </c>
      <c r="F7" s="3">
        <v>68828.571428571435</v>
      </c>
    </row>
    <row r="8" spans="1:6" x14ac:dyDescent="0.25">
      <c r="A8" s="1">
        <v>14</v>
      </c>
      <c r="B8" s="3">
        <v>138614</v>
      </c>
      <c r="C8" s="3">
        <v>69300</v>
      </c>
      <c r="D8" s="3">
        <v>4620</v>
      </c>
      <c r="E8" s="3">
        <v>120135.66666666667</v>
      </c>
      <c r="F8" s="3">
        <v>84810</v>
      </c>
    </row>
    <row r="9" spans="1:6" x14ac:dyDescent="0.25">
      <c r="A9" s="1">
        <v>16</v>
      </c>
      <c r="B9" s="3">
        <v>158416</v>
      </c>
      <c r="C9" s="3">
        <v>79200</v>
      </c>
      <c r="D9" s="3">
        <v>7542.8571428571431</v>
      </c>
      <c r="E9" s="3">
        <v>158416</v>
      </c>
      <c r="F9" s="3">
        <v>94757.142857142855</v>
      </c>
    </row>
    <row r="10" spans="1:6" x14ac:dyDescent="0.25">
      <c r="A10" s="1">
        <v>18</v>
      </c>
      <c r="B10" s="3">
        <v>178218</v>
      </c>
      <c r="C10" s="3">
        <v>89100</v>
      </c>
      <c r="D10" s="3">
        <v>8100</v>
      </c>
      <c r="E10" s="3">
        <v>170118.81818181818</v>
      </c>
      <c r="F10" s="3">
        <v>101700</v>
      </c>
    </row>
    <row r="11" spans="1:6" x14ac:dyDescent="0.25">
      <c r="B11" s="3"/>
    </row>
    <row r="14" spans="1:6" x14ac:dyDescent="0.25">
      <c r="B1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A93B-235B-42E9-96CA-89E24288218F}">
  <dimension ref="A1:H19"/>
  <sheetViews>
    <sheetView zoomScale="85" zoomScaleNormal="85" workbookViewId="0">
      <selection activeCell="I12" sqref="I12"/>
    </sheetView>
  </sheetViews>
  <sheetFormatPr defaultRowHeight="15" x14ac:dyDescent="0.25"/>
  <sheetData>
    <row r="1" spans="1:8" x14ac:dyDescent="0.25">
      <c r="A1" s="6" t="s">
        <v>18</v>
      </c>
      <c r="B1" s="6" t="s">
        <v>16</v>
      </c>
      <c r="C1" s="5" t="s">
        <v>12</v>
      </c>
      <c r="D1" s="6" t="s">
        <v>11</v>
      </c>
      <c r="E1" s="6" t="s">
        <v>17</v>
      </c>
      <c r="F1" s="6" t="s">
        <v>15</v>
      </c>
      <c r="G1" s="6" t="s">
        <v>13</v>
      </c>
      <c r="H1" s="9" t="s">
        <v>14</v>
      </c>
    </row>
    <row r="2" spans="1:8" x14ac:dyDescent="0.25">
      <c r="A2" s="5">
        <v>30</v>
      </c>
      <c r="B2" s="7">
        <v>3</v>
      </c>
      <c r="C2" s="5">
        <v>664</v>
      </c>
      <c r="D2" s="7">
        <v>1</v>
      </c>
      <c r="E2" s="7">
        <v>3</v>
      </c>
      <c r="F2" s="7">
        <v>7</v>
      </c>
      <c r="G2" s="7">
        <v>7</v>
      </c>
      <c r="H2">
        <v>2</v>
      </c>
    </row>
    <row r="3" spans="1:8" x14ac:dyDescent="0.25">
      <c r="A3" s="5">
        <v>132</v>
      </c>
      <c r="B3" s="7">
        <v>3</v>
      </c>
      <c r="C3" s="5">
        <v>636</v>
      </c>
      <c r="D3" s="7">
        <v>1</v>
      </c>
      <c r="E3" s="7">
        <v>3</v>
      </c>
      <c r="F3" s="7">
        <v>5</v>
      </c>
      <c r="G3" s="7">
        <v>7</v>
      </c>
      <c r="H3">
        <v>2</v>
      </c>
    </row>
    <row r="4" spans="1:8" x14ac:dyDescent="0.25">
      <c r="A4" s="5">
        <v>306</v>
      </c>
      <c r="B4" s="7">
        <v>4</v>
      </c>
      <c r="C4" s="5">
        <v>653</v>
      </c>
      <c r="D4" s="7">
        <v>1</v>
      </c>
      <c r="E4" s="7">
        <v>4</v>
      </c>
      <c r="F4" s="7">
        <v>5</v>
      </c>
      <c r="G4" s="7">
        <v>8</v>
      </c>
      <c r="H4">
        <v>2</v>
      </c>
    </row>
    <row r="5" spans="1:8" x14ac:dyDescent="0.25">
      <c r="A5" s="5">
        <v>504</v>
      </c>
      <c r="B5" s="7">
        <v>3</v>
      </c>
      <c r="C5" s="5">
        <v>641</v>
      </c>
      <c r="D5" s="7">
        <v>1</v>
      </c>
      <c r="E5" s="7">
        <v>3</v>
      </c>
      <c r="F5" s="7">
        <v>5</v>
      </c>
      <c r="G5" s="7">
        <v>7</v>
      </c>
      <c r="H5">
        <v>2</v>
      </c>
    </row>
    <row r="6" spans="1:8" x14ac:dyDescent="0.25">
      <c r="A6" s="5">
        <v>810</v>
      </c>
      <c r="B6" s="7">
        <v>2</v>
      </c>
      <c r="C6" s="5">
        <v>639</v>
      </c>
      <c r="D6" s="7">
        <v>1</v>
      </c>
      <c r="E6" s="7">
        <v>2</v>
      </c>
      <c r="F6" s="7">
        <v>4</v>
      </c>
      <c r="G6" s="7">
        <v>7</v>
      </c>
      <c r="H6">
        <v>2</v>
      </c>
    </row>
    <row r="7" spans="1:8" x14ac:dyDescent="0.25">
      <c r="A7" s="5">
        <v>1116</v>
      </c>
      <c r="B7" s="5">
        <v>3</v>
      </c>
      <c r="C7" s="5">
        <v>629</v>
      </c>
      <c r="D7" s="5">
        <v>1</v>
      </c>
      <c r="E7" s="5">
        <v>3</v>
      </c>
      <c r="F7" s="5">
        <v>4</v>
      </c>
      <c r="G7" s="5">
        <v>7</v>
      </c>
      <c r="H7">
        <v>3</v>
      </c>
    </row>
    <row r="8" spans="1:8" x14ac:dyDescent="0.25">
      <c r="A8" s="5">
        <v>1554</v>
      </c>
      <c r="B8" s="5">
        <v>2</v>
      </c>
      <c r="C8" s="5">
        <v>635</v>
      </c>
      <c r="D8" s="5">
        <v>1</v>
      </c>
      <c r="E8" s="5">
        <v>2</v>
      </c>
      <c r="F8" s="5">
        <v>5</v>
      </c>
      <c r="G8" s="5">
        <v>7</v>
      </c>
      <c r="H8">
        <v>2</v>
      </c>
    </row>
    <row r="9" spans="1:8" x14ac:dyDescent="0.25">
      <c r="A9" s="5">
        <v>1886</v>
      </c>
      <c r="B9" s="5">
        <v>3</v>
      </c>
      <c r="C9" s="5">
        <v>640</v>
      </c>
      <c r="D9" s="5">
        <v>1</v>
      </c>
      <c r="E9" s="5">
        <v>3</v>
      </c>
      <c r="F9" s="5">
        <v>4</v>
      </c>
      <c r="G9" s="5">
        <v>7</v>
      </c>
      <c r="H9">
        <v>3</v>
      </c>
    </row>
    <row r="10" spans="1:8" x14ac:dyDescent="0.25">
      <c r="A10" s="5">
        <v>2444</v>
      </c>
      <c r="B10" s="5">
        <v>2</v>
      </c>
      <c r="C10" s="5">
        <v>633</v>
      </c>
      <c r="D10" s="5">
        <v>1</v>
      </c>
      <c r="E10" s="5">
        <v>2</v>
      </c>
      <c r="F10" s="5">
        <v>4</v>
      </c>
      <c r="G10" s="5">
        <v>7</v>
      </c>
      <c r="H10">
        <v>2</v>
      </c>
    </row>
    <row r="11" spans="1:8" x14ac:dyDescent="0.25">
      <c r="A11" t="s">
        <v>19</v>
      </c>
      <c r="B11">
        <f>AVERAGE(B2:B10)</f>
        <v>2.7777777777777777</v>
      </c>
      <c r="C11">
        <f t="shared" ref="C11:F11" si="0">AVERAGE(C2:C10)</f>
        <v>641.11111111111109</v>
      </c>
      <c r="D11">
        <f t="shared" si="0"/>
        <v>1</v>
      </c>
      <c r="E11">
        <f t="shared" si="0"/>
        <v>2.7777777777777777</v>
      </c>
      <c r="F11">
        <f t="shared" si="0"/>
        <v>4.7777777777777777</v>
      </c>
      <c r="G11">
        <f>AVERAGE(G2:G10)</f>
        <v>7.1111111111111107</v>
      </c>
      <c r="H11">
        <f>AVERAGE(H2:H10)</f>
        <v>2.2222222222222223</v>
      </c>
    </row>
    <row r="14" spans="1:8" x14ac:dyDescent="0.25">
      <c r="A14" s="6" t="s">
        <v>13</v>
      </c>
      <c r="B14">
        <f>HLOOKUP(A14,$B$1:$H$11,11,FALSE)</f>
        <v>7.1111111111111107</v>
      </c>
      <c r="C14" s="4">
        <f t="shared" ref="C14:C19" si="1">B14/$B$19</f>
        <v>7.1111111111111107</v>
      </c>
    </row>
    <row r="15" spans="1:8" x14ac:dyDescent="0.25">
      <c r="A15" s="6" t="s">
        <v>15</v>
      </c>
      <c r="B15">
        <f t="shared" ref="B15:B19" si="2">HLOOKUP(A15,$B$1:$H$11,11,FALSE)</f>
        <v>4.7777777777777777</v>
      </c>
      <c r="C15" s="4">
        <f t="shared" si="1"/>
        <v>4.7777777777777777</v>
      </c>
    </row>
    <row r="16" spans="1:8" x14ac:dyDescent="0.25">
      <c r="A16" s="6" t="s">
        <v>16</v>
      </c>
      <c r="B16">
        <f>HLOOKUP(A16,$B$1:$H$11,11,FALSE)</f>
        <v>2.7777777777777777</v>
      </c>
      <c r="C16" s="4">
        <f t="shared" si="1"/>
        <v>2.7777777777777777</v>
      </c>
    </row>
    <row r="17" spans="1:3" x14ac:dyDescent="0.25">
      <c r="A17" s="6" t="s">
        <v>17</v>
      </c>
      <c r="B17">
        <f t="shared" si="2"/>
        <v>2.7777777777777777</v>
      </c>
      <c r="C17" s="4">
        <f t="shared" si="1"/>
        <v>2.7777777777777777</v>
      </c>
    </row>
    <row r="18" spans="1:3" x14ac:dyDescent="0.25">
      <c r="A18" s="5" t="s">
        <v>14</v>
      </c>
      <c r="B18">
        <f t="shared" si="2"/>
        <v>2.2222222222222223</v>
      </c>
      <c r="C18" s="4">
        <f t="shared" si="1"/>
        <v>2.2222222222222223</v>
      </c>
    </row>
    <row r="19" spans="1:3" x14ac:dyDescent="0.25">
      <c r="A19" s="6" t="s">
        <v>11</v>
      </c>
      <c r="B19">
        <f t="shared" si="2"/>
        <v>1</v>
      </c>
      <c r="C19" s="4">
        <f t="shared" si="1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DE90-7895-4AC0-B248-2AFF28D0406C}">
  <dimension ref="A3:G14"/>
  <sheetViews>
    <sheetView workbookViewId="0">
      <selection activeCell="F4" sqref="A4:F13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6.140625" bestFit="1" customWidth="1"/>
    <col min="4" max="4" width="6.7109375" bestFit="1" customWidth="1"/>
    <col min="5" max="5" width="6.140625" bestFit="1" customWidth="1"/>
    <col min="6" max="6" width="6.85546875" bestFit="1" customWidth="1"/>
    <col min="7" max="7" width="11.28515625" bestFit="1" customWidth="1"/>
  </cols>
  <sheetData>
    <row r="3" spans="1:7" x14ac:dyDescent="0.25">
      <c r="A3" s="8" t="s">
        <v>22</v>
      </c>
      <c r="B3" s="8" t="s">
        <v>21</v>
      </c>
    </row>
    <row r="4" spans="1:7" x14ac:dyDescent="0.25">
      <c r="A4" s="8" t="s">
        <v>18</v>
      </c>
      <c r="B4" t="s">
        <v>16</v>
      </c>
      <c r="C4" t="s">
        <v>12</v>
      </c>
      <c r="D4" t="s">
        <v>11</v>
      </c>
      <c r="E4" t="s">
        <v>13</v>
      </c>
      <c r="F4" t="s">
        <v>14</v>
      </c>
      <c r="G4" t="s">
        <v>20</v>
      </c>
    </row>
    <row r="5" spans="1:7" x14ac:dyDescent="0.25">
      <c r="A5" s="1">
        <v>2</v>
      </c>
      <c r="B5" s="3">
        <v>5</v>
      </c>
      <c r="C5" s="3">
        <v>186</v>
      </c>
      <c r="D5" s="3">
        <v>1</v>
      </c>
      <c r="E5" s="3">
        <v>4</v>
      </c>
      <c r="F5" s="3">
        <v>2</v>
      </c>
      <c r="G5" s="3">
        <v>198</v>
      </c>
    </row>
    <row r="6" spans="1:7" x14ac:dyDescent="0.25">
      <c r="A6" s="1">
        <v>4</v>
      </c>
      <c r="B6" s="3">
        <v>14</v>
      </c>
      <c r="C6" s="3">
        <v>80</v>
      </c>
      <c r="D6" s="3">
        <v>1</v>
      </c>
      <c r="E6" s="3">
        <v>9</v>
      </c>
      <c r="F6" s="3">
        <v>2</v>
      </c>
      <c r="G6" s="3">
        <v>106</v>
      </c>
    </row>
    <row r="7" spans="1:7" x14ac:dyDescent="0.25">
      <c r="A7" s="1">
        <v>6</v>
      </c>
      <c r="B7" s="3">
        <v>33</v>
      </c>
      <c r="C7" s="3">
        <v>63</v>
      </c>
      <c r="D7" s="3">
        <v>1</v>
      </c>
      <c r="E7" s="3">
        <v>18</v>
      </c>
      <c r="F7" s="3">
        <v>2</v>
      </c>
      <c r="G7" s="3">
        <v>117</v>
      </c>
    </row>
    <row r="8" spans="1:7" x14ac:dyDescent="0.25">
      <c r="A8" s="1">
        <v>8</v>
      </c>
      <c r="B8" s="3">
        <v>34</v>
      </c>
      <c r="C8" s="3">
        <v>38</v>
      </c>
      <c r="D8" s="3">
        <v>1</v>
      </c>
      <c r="E8" s="3">
        <v>24</v>
      </c>
      <c r="F8" s="3">
        <v>3</v>
      </c>
      <c r="G8" s="3">
        <v>100</v>
      </c>
    </row>
    <row r="9" spans="1:7" x14ac:dyDescent="0.25">
      <c r="A9" s="1">
        <v>10</v>
      </c>
      <c r="B9" s="3">
        <v>35</v>
      </c>
      <c r="C9" s="3">
        <v>35</v>
      </c>
      <c r="D9" s="3">
        <v>1</v>
      </c>
      <c r="E9" s="3">
        <v>24</v>
      </c>
      <c r="F9" s="3">
        <v>3</v>
      </c>
      <c r="G9" s="3">
        <v>98</v>
      </c>
    </row>
    <row r="10" spans="1:7" x14ac:dyDescent="0.25">
      <c r="A10" s="1">
        <v>12</v>
      </c>
      <c r="B10" s="3">
        <v>21</v>
      </c>
      <c r="C10" s="3">
        <v>21</v>
      </c>
      <c r="D10" s="3">
        <v>1</v>
      </c>
      <c r="E10" s="3">
        <v>20</v>
      </c>
      <c r="F10" s="3">
        <v>2</v>
      </c>
      <c r="G10" s="3">
        <v>65</v>
      </c>
    </row>
    <row r="11" spans="1:7" x14ac:dyDescent="0.25">
      <c r="A11" s="1">
        <v>14</v>
      </c>
      <c r="B11" s="3">
        <v>30</v>
      </c>
      <c r="C11" s="3">
        <v>30</v>
      </c>
      <c r="D11" s="3">
        <v>1</v>
      </c>
      <c r="E11" s="3">
        <v>26</v>
      </c>
      <c r="F11" s="3">
        <v>3</v>
      </c>
      <c r="G11" s="3">
        <v>90</v>
      </c>
    </row>
    <row r="12" spans="1:7" x14ac:dyDescent="0.25">
      <c r="A12" s="1">
        <v>16</v>
      </c>
      <c r="B12" s="3">
        <v>21</v>
      </c>
      <c r="C12" s="3">
        <v>21</v>
      </c>
      <c r="D12" s="3">
        <v>1</v>
      </c>
      <c r="E12" s="3">
        <v>21</v>
      </c>
      <c r="F12" s="3">
        <v>2</v>
      </c>
      <c r="G12" s="3">
        <v>66</v>
      </c>
    </row>
    <row r="13" spans="1:7" x14ac:dyDescent="0.25">
      <c r="A13" s="1">
        <v>18</v>
      </c>
      <c r="B13" s="3">
        <v>22</v>
      </c>
      <c r="C13" s="3">
        <v>22</v>
      </c>
      <c r="D13" s="3">
        <v>1</v>
      </c>
      <c r="E13" s="3">
        <v>21</v>
      </c>
      <c r="F13" s="3">
        <v>2</v>
      </c>
      <c r="G13" s="3">
        <v>68</v>
      </c>
    </row>
    <row r="14" spans="1:7" x14ac:dyDescent="0.25">
      <c r="A14" s="1" t="s">
        <v>20</v>
      </c>
      <c r="B14" s="3">
        <v>215</v>
      </c>
      <c r="C14" s="3">
        <v>496</v>
      </c>
      <c r="D14" s="3">
        <v>9</v>
      </c>
      <c r="E14" s="3">
        <v>167</v>
      </c>
      <c r="F14" s="3">
        <v>21</v>
      </c>
      <c r="G14" s="3">
        <v>908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1149-0B47-47BE-BF7E-7F0503CD88E3}">
  <dimension ref="A3:G14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6.7109375" bestFit="1" customWidth="1"/>
    <col min="5" max="5" width="6.140625" bestFit="1" customWidth="1"/>
    <col min="6" max="6" width="6.85546875" bestFit="1" customWidth="1"/>
    <col min="7" max="7" width="11.28515625" bestFit="1" customWidth="1"/>
  </cols>
  <sheetData>
    <row r="3" spans="1:7" x14ac:dyDescent="0.25">
      <c r="B3" s="8" t="s">
        <v>21</v>
      </c>
    </row>
    <row r="4" spans="1:7" x14ac:dyDescent="0.25">
      <c r="A4" s="8" t="s">
        <v>18</v>
      </c>
      <c r="B4" t="s">
        <v>16</v>
      </c>
      <c r="C4" t="s">
        <v>12</v>
      </c>
      <c r="D4" t="s">
        <v>11</v>
      </c>
      <c r="E4" t="s">
        <v>13</v>
      </c>
      <c r="F4" t="s">
        <v>14</v>
      </c>
      <c r="G4" t="s">
        <v>20</v>
      </c>
    </row>
    <row r="5" spans="1:7" x14ac:dyDescent="0.25">
      <c r="A5" s="1">
        <v>2</v>
      </c>
    </row>
    <row r="6" spans="1:7" x14ac:dyDescent="0.25">
      <c r="A6" s="1">
        <v>4</v>
      </c>
    </row>
    <row r="7" spans="1:7" x14ac:dyDescent="0.25">
      <c r="A7" s="1">
        <v>6</v>
      </c>
    </row>
    <row r="8" spans="1:7" x14ac:dyDescent="0.25">
      <c r="A8" s="1">
        <v>8</v>
      </c>
    </row>
    <row r="9" spans="1:7" x14ac:dyDescent="0.25">
      <c r="A9" s="1">
        <v>10</v>
      </c>
    </row>
    <row r="10" spans="1:7" x14ac:dyDescent="0.25">
      <c r="A10" s="1">
        <v>12</v>
      </c>
    </row>
    <row r="11" spans="1:7" x14ac:dyDescent="0.25">
      <c r="A11" s="1">
        <v>14</v>
      </c>
    </row>
    <row r="12" spans="1:7" x14ac:dyDescent="0.25">
      <c r="A12" s="1">
        <v>16</v>
      </c>
    </row>
    <row r="13" spans="1:7" x14ac:dyDescent="0.25">
      <c r="A13" s="1">
        <v>18</v>
      </c>
    </row>
    <row r="14" spans="1:7" x14ac:dyDescent="0.25">
      <c r="A14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6D39-907B-4D7E-88F3-5525012D5D7F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0"/>
      <c r="B3" s="11"/>
      <c r="C3" s="12"/>
    </row>
    <row r="4" spans="1:3" x14ac:dyDescent="0.25">
      <c r="A4" s="13"/>
      <c r="B4" s="14"/>
      <c r="C4" s="15"/>
    </row>
    <row r="5" spans="1:3" x14ac:dyDescent="0.25">
      <c r="A5" s="13"/>
      <c r="B5" s="14"/>
      <c r="C5" s="15"/>
    </row>
    <row r="6" spans="1:3" x14ac:dyDescent="0.25">
      <c r="A6" s="13"/>
      <c r="B6" s="14"/>
      <c r="C6" s="15"/>
    </row>
    <row r="7" spans="1:3" x14ac:dyDescent="0.25">
      <c r="A7" s="13"/>
      <c r="B7" s="14"/>
      <c r="C7" s="15"/>
    </row>
    <row r="8" spans="1:3" x14ac:dyDescent="0.25">
      <c r="A8" s="13"/>
      <c r="B8" s="14"/>
      <c r="C8" s="15"/>
    </row>
    <row r="9" spans="1:3" x14ac:dyDescent="0.25">
      <c r="A9" s="13"/>
      <c r="B9" s="14"/>
      <c r="C9" s="15"/>
    </row>
    <row r="10" spans="1:3" x14ac:dyDescent="0.25">
      <c r="A10" s="13"/>
      <c r="B10" s="14"/>
      <c r="C10" s="15"/>
    </row>
    <row r="11" spans="1:3" x14ac:dyDescent="0.25">
      <c r="A11" s="13"/>
      <c r="B11" s="14"/>
      <c r="C11" s="15"/>
    </row>
    <row r="12" spans="1:3" x14ac:dyDescent="0.25">
      <c r="A12" s="13"/>
      <c r="B12" s="14"/>
      <c r="C12" s="15"/>
    </row>
    <row r="13" spans="1:3" x14ac:dyDescent="0.25">
      <c r="A13" s="13"/>
      <c r="B13" s="14"/>
      <c r="C13" s="15"/>
    </row>
    <row r="14" spans="1:3" x14ac:dyDescent="0.25">
      <c r="A14" s="13"/>
      <c r="B14" s="14"/>
      <c r="C14" s="15"/>
    </row>
    <row r="15" spans="1:3" x14ac:dyDescent="0.25">
      <c r="A15" s="13"/>
      <c r="B15" s="14"/>
      <c r="C15" s="15"/>
    </row>
    <row r="16" spans="1:3" x14ac:dyDescent="0.25">
      <c r="A16" s="13"/>
      <c r="B16" s="14"/>
      <c r="C16" s="15"/>
    </row>
    <row r="17" spans="1:3" x14ac:dyDescent="0.25">
      <c r="A17" s="13"/>
      <c r="B17" s="14"/>
      <c r="C17" s="15"/>
    </row>
    <row r="18" spans="1:3" x14ac:dyDescent="0.25">
      <c r="A18" s="13"/>
      <c r="B18" s="14"/>
      <c r="C18" s="15"/>
    </row>
    <row r="19" spans="1:3" x14ac:dyDescent="0.25">
      <c r="A19" s="13"/>
      <c r="B19" s="14"/>
      <c r="C19" s="15"/>
    </row>
    <row r="20" spans="1:3" x14ac:dyDescent="0.25">
      <c r="A20" s="16"/>
      <c r="B20" s="17"/>
      <c r="C2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E127-94DA-4EC9-B029-2E1443AF4A08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0"/>
      <c r="B3" s="11"/>
      <c r="C3" s="12"/>
    </row>
    <row r="4" spans="1:3" x14ac:dyDescent="0.25">
      <c r="A4" s="13"/>
      <c r="B4" s="14"/>
      <c r="C4" s="15"/>
    </row>
    <row r="5" spans="1:3" x14ac:dyDescent="0.25">
      <c r="A5" s="13"/>
      <c r="B5" s="14"/>
      <c r="C5" s="15"/>
    </row>
    <row r="6" spans="1:3" x14ac:dyDescent="0.25">
      <c r="A6" s="13"/>
      <c r="B6" s="14"/>
      <c r="C6" s="15"/>
    </row>
    <row r="7" spans="1:3" x14ac:dyDescent="0.25">
      <c r="A7" s="13"/>
      <c r="B7" s="14"/>
      <c r="C7" s="15"/>
    </row>
    <row r="8" spans="1:3" x14ac:dyDescent="0.25">
      <c r="A8" s="13"/>
      <c r="B8" s="14"/>
      <c r="C8" s="15"/>
    </row>
    <row r="9" spans="1:3" x14ac:dyDescent="0.25">
      <c r="A9" s="13"/>
      <c r="B9" s="14"/>
      <c r="C9" s="15"/>
    </row>
    <row r="10" spans="1:3" x14ac:dyDescent="0.25">
      <c r="A10" s="13"/>
      <c r="B10" s="14"/>
      <c r="C10" s="15"/>
    </row>
    <row r="11" spans="1:3" x14ac:dyDescent="0.25">
      <c r="A11" s="13"/>
      <c r="B11" s="14"/>
      <c r="C11" s="15"/>
    </row>
    <row r="12" spans="1:3" x14ac:dyDescent="0.25">
      <c r="A12" s="13"/>
      <c r="B12" s="14"/>
      <c r="C12" s="15"/>
    </row>
    <row r="13" spans="1:3" x14ac:dyDescent="0.25">
      <c r="A13" s="13"/>
      <c r="B13" s="14"/>
      <c r="C13" s="15"/>
    </row>
    <row r="14" spans="1:3" x14ac:dyDescent="0.25">
      <c r="A14" s="13"/>
      <c r="B14" s="14"/>
      <c r="C14" s="15"/>
    </row>
    <row r="15" spans="1:3" x14ac:dyDescent="0.25">
      <c r="A15" s="13"/>
      <c r="B15" s="14"/>
      <c r="C15" s="15"/>
    </row>
    <row r="16" spans="1:3" x14ac:dyDescent="0.25">
      <c r="A16" s="13"/>
      <c r="B16" s="14"/>
      <c r="C16" s="15"/>
    </row>
    <row r="17" spans="1:3" x14ac:dyDescent="0.25">
      <c r="A17" s="13"/>
      <c r="B17" s="14"/>
      <c r="C17" s="15"/>
    </row>
    <row r="18" spans="1:3" x14ac:dyDescent="0.25">
      <c r="A18" s="13"/>
      <c r="B18" s="14"/>
      <c r="C18" s="15"/>
    </row>
    <row r="19" spans="1:3" x14ac:dyDescent="0.25">
      <c r="A19" s="13"/>
      <c r="B19" s="14"/>
      <c r="C19" s="15"/>
    </row>
    <row r="20" spans="1:3" x14ac:dyDescent="0.25">
      <c r="A20" s="16"/>
      <c r="B20" s="17"/>
      <c r="C2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55D2-DF5C-40C9-89DC-2D049A288C04}">
  <dimension ref="A3:C20"/>
  <sheetViews>
    <sheetView workbookViewId="0">
      <selection activeCell="K18" sqref="K18"/>
    </sheetView>
  </sheetViews>
  <sheetFormatPr defaultRowHeight="15" x14ac:dyDescent="0.25"/>
  <sheetData>
    <row r="3" spans="1:3" x14ac:dyDescent="0.25">
      <c r="A3" s="10"/>
      <c r="B3" s="11"/>
      <c r="C3" s="12"/>
    </row>
    <row r="4" spans="1:3" x14ac:dyDescent="0.25">
      <c r="A4" s="13"/>
      <c r="B4" s="14"/>
      <c r="C4" s="15"/>
    </row>
    <row r="5" spans="1:3" x14ac:dyDescent="0.25">
      <c r="A5" s="13"/>
      <c r="B5" s="14"/>
      <c r="C5" s="15"/>
    </row>
    <row r="6" spans="1:3" x14ac:dyDescent="0.25">
      <c r="A6" s="13"/>
      <c r="B6" s="14"/>
      <c r="C6" s="15"/>
    </row>
    <row r="7" spans="1:3" x14ac:dyDescent="0.25">
      <c r="A7" s="13"/>
      <c r="B7" s="14"/>
      <c r="C7" s="15"/>
    </row>
    <row r="8" spans="1:3" x14ac:dyDescent="0.25">
      <c r="A8" s="13"/>
      <c r="B8" s="14"/>
      <c r="C8" s="15"/>
    </row>
    <row r="9" spans="1:3" x14ac:dyDescent="0.25">
      <c r="A9" s="13"/>
      <c r="B9" s="14"/>
      <c r="C9" s="15"/>
    </row>
    <row r="10" spans="1:3" x14ac:dyDescent="0.25">
      <c r="A10" s="13"/>
      <c r="B10" s="14"/>
      <c r="C10" s="15"/>
    </row>
    <row r="11" spans="1:3" x14ac:dyDescent="0.25">
      <c r="A11" s="13"/>
      <c r="B11" s="14"/>
      <c r="C11" s="15"/>
    </row>
    <row r="12" spans="1:3" x14ac:dyDescent="0.25">
      <c r="A12" s="13"/>
      <c r="B12" s="14"/>
      <c r="C12" s="15"/>
    </row>
    <row r="13" spans="1:3" x14ac:dyDescent="0.25">
      <c r="A13" s="13"/>
      <c r="B13" s="14"/>
      <c r="C13" s="15"/>
    </row>
    <row r="14" spans="1:3" x14ac:dyDescent="0.25">
      <c r="A14" s="13"/>
      <c r="B14" s="14"/>
      <c r="C14" s="15"/>
    </row>
    <row r="15" spans="1:3" x14ac:dyDescent="0.25">
      <c r="A15" s="13"/>
      <c r="B15" s="14"/>
      <c r="C15" s="15"/>
    </row>
    <row r="16" spans="1:3" x14ac:dyDescent="0.25">
      <c r="A16" s="13"/>
      <c r="B16" s="14"/>
      <c r="C16" s="15"/>
    </row>
    <row r="17" spans="1:3" x14ac:dyDescent="0.25">
      <c r="A17" s="13"/>
      <c r="B17" s="14"/>
      <c r="C17" s="15"/>
    </row>
    <row r="18" spans="1:3" x14ac:dyDescent="0.25">
      <c r="A18" s="13"/>
      <c r="B18" s="14"/>
      <c r="C18" s="15"/>
    </row>
    <row r="19" spans="1:3" x14ac:dyDescent="0.25">
      <c r="A19" s="13"/>
      <c r="B19" s="14"/>
      <c r="C19" s="15"/>
    </row>
    <row r="20" spans="1:3" x14ac:dyDescent="0.25">
      <c r="A20" s="16"/>
      <c r="B20" s="17"/>
      <c r="C20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opLeftCell="A9" workbookViewId="0">
      <selection sqref="A1:M46"/>
    </sheetView>
  </sheetViews>
  <sheetFormatPr defaultRowHeight="15" x14ac:dyDescent="0.25"/>
  <cols>
    <col min="3" max="3" width="13.42578125" bestFit="1" customWidth="1"/>
    <col min="5" max="5" width="19.28515625" bestFit="1" customWidth="1"/>
    <col min="6" max="6" width="22.5703125" bestFit="1" customWidth="1"/>
    <col min="7" max="7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186</v>
      </c>
      <c r="B2" t="s">
        <v>13</v>
      </c>
      <c r="C2">
        <v>4950</v>
      </c>
      <c r="D2">
        <v>2</v>
      </c>
      <c r="E2">
        <v>2.1505376344086023E-2</v>
      </c>
      <c r="F2">
        <v>425.95698924731181</v>
      </c>
      <c r="G2" t="s">
        <v>23</v>
      </c>
      <c r="H2">
        <v>79228</v>
      </c>
      <c r="I2">
        <v>60</v>
      </c>
      <c r="J2">
        <v>4</v>
      </c>
      <c r="K2" t="str">
        <f>"-Infinity"</f>
        <v>-Infinity</v>
      </c>
      <c r="L2">
        <v>4.9743667011141603</v>
      </c>
      <c r="M2">
        <v>5</v>
      </c>
    </row>
    <row r="3" spans="1:13" x14ac:dyDescent="0.25">
      <c r="A3">
        <v>186</v>
      </c>
      <c r="B3" t="s">
        <v>14</v>
      </c>
      <c r="C3">
        <v>4950</v>
      </c>
      <c r="D3">
        <v>2</v>
      </c>
      <c r="E3">
        <v>1.0752688172043012E-2</v>
      </c>
      <c r="F3">
        <v>958.06451612903231</v>
      </c>
      <c r="G3" t="s">
        <v>23</v>
      </c>
      <c r="H3">
        <v>178200</v>
      </c>
      <c r="I3">
        <v>49</v>
      </c>
      <c r="J3">
        <v>2</v>
      </c>
      <c r="K3" t="str">
        <f>"-Infinity"</f>
        <v>-Infinity</v>
      </c>
      <c r="L3">
        <v>4.9743554698303099</v>
      </c>
      <c r="M3">
        <v>5</v>
      </c>
    </row>
    <row r="4" spans="1:13" x14ac:dyDescent="0.25">
      <c r="A4">
        <v>186</v>
      </c>
      <c r="B4" t="s">
        <v>11</v>
      </c>
      <c r="C4">
        <v>4950</v>
      </c>
      <c r="D4">
        <v>2</v>
      </c>
      <c r="E4">
        <v>5.3763440860215058E-3</v>
      </c>
      <c r="F4">
        <v>106.45161290322581</v>
      </c>
      <c r="G4" t="s">
        <v>23</v>
      </c>
      <c r="H4">
        <v>19800</v>
      </c>
      <c r="I4">
        <v>4</v>
      </c>
      <c r="J4">
        <v>1</v>
      </c>
      <c r="K4" t="str">
        <f>"-Infinity"</f>
        <v>-Infinity</v>
      </c>
      <c r="L4">
        <v>4.9743729023201002</v>
      </c>
      <c r="M4">
        <v>5</v>
      </c>
    </row>
    <row r="5" spans="1:13" x14ac:dyDescent="0.25">
      <c r="A5">
        <v>186</v>
      </c>
      <c r="B5" t="s">
        <v>12</v>
      </c>
      <c r="C5">
        <v>4950</v>
      </c>
      <c r="D5">
        <v>2</v>
      </c>
      <c r="E5">
        <v>1</v>
      </c>
      <c r="F5">
        <v>9900</v>
      </c>
      <c r="G5" t="s">
        <v>23</v>
      </c>
      <c r="H5">
        <v>1841400</v>
      </c>
      <c r="I5">
        <v>372</v>
      </c>
      <c r="J5">
        <v>186</v>
      </c>
      <c r="K5" t="str">
        <f>"-Infinity"</f>
        <v>-Infinity</v>
      </c>
      <c r="L5">
        <v>4.9743714427786196</v>
      </c>
      <c r="M5">
        <v>5</v>
      </c>
    </row>
    <row r="6" spans="1:13" x14ac:dyDescent="0.25">
      <c r="A6">
        <v>186</v>
      </c>
      <c r="B6" t="s">
        <v>16</v>
      </c>
      <c r="C6">
        <v>4950</v>
      </c>
      <c r="D6">
        <v>2</v>
      </c>
      <c r="E6">
        <v>2.6881720430107527E-2</v>
      </c>
      <c r="F6">
        <v>532.31182795698919</v>
      </c>
      <c r="G6" t="s">
        <v>23</v>
      </c>
      <c r="H6">
        <v>99010</v>
      </c>
      <c r="I6">
        <v>44</v>
      </c>
      <c r="J6">
        <v>5</v>
      </c>
      <c r="K6" t="str">
        <f>"-Infinity"</f>
        <v>-Infinity</v>
      </c>
      <c r="L6">
        <v>4.9743972069503304</v>
      </c>
      <c r="M6">
        <v>5</v>
      </c>
    </row>
    <row r="7" spans="1:13" x14ac:dyDescent="0.25">
      <c r="A7">
        <v>80</v>
      </c>
      <c r="B7" t="s">
        <v>13</v>
      </c>
      <c r="C7">
        <v>4950</v>
      </c>
      <c r="D7">
        <v>4</v>
      </c>
      <c r="E7">
        <v>0.1125</v>
      </c>
      <c r="F7">
        <v>4456.3500000000004</v>
      </c>
      <c r="G7" t="s">
        <v>23</v>
      </c>
      <c r="H7">
        <v>356508</v>
      </c>
      <c r="I7">
        <v>245</v>
      </c>
      <c r="J7">
        <v>9</v>
      </c>
      <c r="K7" t="str">
        <f>"-Infinity"</f>
        <v>-Infinity</v>
      </c>
      <c r="L7">
        <v>4.9987300698372401</v>
      </c>
      <c r="M7">
        <v>5</v>
      </c>
    </row>
    <row r="8" spans="1:13" x14ac:dyDescent="0.25">
      <c r="A8">
        <v>80</v>
      </c>
      <c r="B8" t="s">
        <v>14</v>
      </c>
      <c r="C8">
        <v>4950</v>
      </c>
      <c r="D8">
        <v>4</v>
      </c>
      <c r="E8">
        <v>2.5000000000000001E-2</v>
      </c>
      <c r="F8">
        <v>7920</v>
      </c>
      <c r="G8" t="s">
        <v>23</v>
      </c>
      <c r="H8">
        <v>633600</v>
      </c>
      <c r="I8">
        <v>162</v>
      </c>
      <c r="J8">
        <v>2</v>
      </c>
      <c r="K8" t="str">
        <f>"-Infinity"</f>
        <v>-Infinity</v>
      </c>
      <c r="L8">
        <v>4.99874085306159</v>
      </c>
      <c r="M8">
        <v>5</v>
      </c>
    </row>
    <row r="9" spans="1:13" x14ac:dyDescent="0.25">
      <c r="A9">
        <v>80</v>
      </c>
      <c r="B9" t="s">
        <v>11</v>
      </c>
      <c r="C9">
        <v>4950</v>
      </c>
      <c r="D9">
        <v>4</v>
      </c>
      <c r="E9">
        <v>1.2500000000000001E-2</v>
      </c>
      <c r="F9">
        <v>495</v>
      </c>
      <c r="G9" t="s">
        <v>23</v>
      </c>
      <c r="H9">
        <v>39600</v>
      </c>
      <c r="I9">
        <v>8</v>
      </c>
      <c r="J9">
        <v>1</v>
      </c>
      <c r="K9" t="str">
        <f>"-Infinity"</f>
        <v>-Infinity</v>
      </c>
      <c r="L9">
        <v>4.9986570222446698</v>
      </c>
      <c r="M9">
        <v>5</v>
      </c>
    </row>
    <row r="10" spans="1:13" x14ac:dyDescent="0.25">
      <c r="A10">
        <v>80</v>
      </c>
      <c r="B10" t="s">
        <v>12</v>
      </c>
      <c r="C10">
        <v>4950</v>
      </c>
      <c r="D10">
        <v>4</v>
      </c>
      <c r="E10">
        <v>1</v>
      </c>
      <c r="F10">
        <v>19800</v>
      </c>
      <c r="G10" t="s">
        <v>23</v>
      </c>
      <c r="H10">
        <v>1584000</v>
      </c>
      <c r="I10">
        <v>320</v>
      </c>
      <c r="J10">
        <v>80</v>
      </c>
      <c r="K10" t="str">
        <f>"-Infinity"</f>
        <v>-Infinity</v>
      </c>
      <c r="L10">
        <v>4.9986771868481403</v>
      </c>
      <c r="M10">
        <v>5</v>
      </c>
    </row>
    <row r="11" spans="1:13" x14ac:dyDescent="0.25">
      <c r="A11">
        <v>80</v>
      </c>
      <c r="B11" t="s">
        <v>16</v>
      </c>
      <c r="C11">
        <v>4950</v>
      </c>
      <c r="D11">
        <v>4</v>
      </c>
      <c r="E11">
        <v>0.17499999999999999</v>
      </c>
      <c r="F11">
        <v>6930.7</v>
      </c>
      <c r="G11" t="s">
        <v>23</v>
      </c>
      <c r="H11">
        <v>554456</v>
      </c>
      <c r="I11">
        <v>257</v>
      </c>
      <c r="J11">
        <v>14</v>
      </c>
      <c r="K11" t="str">
        <f>"-Infinity"</f>
        <v>-Infinity</v>
      </c>
      <c r="L11">
        <v>4.9987397245226104</v>
      </c>
      <c r="M11">
        <v>5</v>
      </c>
    </row>
    <row r="12" spans="1:13" x14ac:dyDescent="0.25">
      <c r="A12">
        <v>63</v>
      </c>
      <c r="B12" t="s">
        <v>13</v>
      </c>
      <c r="C12">
        <v>4950</v>
      </c>
      <c r="D12">
        <v>6</v>
      </c>
      <c r="E12">
        <v>0.2857142857142857</v>
      </c>
      <c r="F12">
        <v>16975.460317460318</v>
      </c>
      <c r="G12" t="s">
        <v>23</v>
      </c>
      <c r="H12">
        <v>1069454</v>
      </c>
      <c r="I12">
        <v>663</v>
      </c>
      <c r="J12">
        <v>18</v>
      </c>
      <c r="K12" t="str">
        <f>"-Infinity"</f>
        <v>-Infinity</v>
      </c>
      <c r="L12">
        <v>4.9604380722616197</v>
      </c>
      <c r="M12">
        <v>5</v>
      </c>
    </row>
    <row r="13" spans="1:13" x14ac:dyDescent="0.25">
      <c r="A13">
        <v>63</v>
      </c>
      <c r="B13" t="s">
        <v>14</v>
      </c>
      <c r="C13">
        <v>4950</v>
      </c>
      <c r="D13">
        <v>6</v>
      </c>
      <c r="E13">
        <v>3.1746031746031744E-2</v>
      </c>
      <c r="F13">
        <v>21528.571428571428</v>
      </c>
      <c r="G13" t="s">
        <v>23</v>
      </c>
      <c r="H13">
        <v>1356300</v>
      </c>
      <c r="I13">
        <v>330</v>
      </c>
      <c r="J13">
        <v>2</v>
      </c>
      <c r="K13" t="str">
        <f>"-Infinity"</f>
        <v>-Infinity</v>
      </c>
      <c r="L13">
        <v>4.9605101280027704</v>
      </c>
      <c r="M13">
        <v>5</v>
      </c>
    </row>
    <row r="14" spans="1:13" x14ac:dyDescent="0.25">
      <c r="A14">
        <v>63</v>
      </c>
      <c r="B14" t="s">
        <v>11</v>
      </c>
      <c r="C14">
        <v>4950</v>
      </c>
      <c r="D14">
        <v>6</v>
      </c>
      <c r="E14">
        <v>1.5873015873015872E-2</v>
      </c>
      <c r="F14">
        <v>942.85714285714289</v>
      </c>
      <c r="G14" t="s">
        <v>23</v>
      </c>
      <c r="H14">
        <v>59400</v>
      </c>
      <c r="I14">
        <v>12</v>
      </c>
      <c r="J14">
        <v>1</v>
      </c>
      <c r="K14" t="str">
        <f>"-Infinity"</f>
        <v>-Infinity</v>
      </c>
      <c r="L14">
        <v>4.9605014902702598</v>
      </c>
      <c r="M14">
        <v>5</v>
      </c>
    </row>
    <row r="15" spans="1:13" x14ac:dyDescent="0.25">
      <c r="A15">
        <v>63</v>
      </c>
      <c r="B15" t="s">
        <v>12</v>
      </c>
      <c r="C15">
        <v>4950</v>
      </c>
      <c r="D15">
        <v>6</v>
      </c>
      <c r="E15">
        <v>1</v>
      </c>
      <c r="F15">
        <v>29700</v>
      </c>
      <c r="G15" t="s">
        <v>23</v>
      </c>
      <c r="H15">
        <v>1871100</v>
      </c>
      <c r="I15">
        <v>378</v>
      </c>
      <c r="J15">
        <v>63</v>
      </c>
      <c r="K15" t="str">
        <f>"-Infinity"</f>
        <v>-Infinity</v>
      </c>
      <c r="L15">
        <v>4.9604995136040202</v>
      </c>
      <c r="M15">
        <v>5</v>
      </c>
    </row>
    <row r="16" spans="1:13" x14ac:dyDescent="0.25">
      <c r="A16">
        <v>63</v>
      </c>
      <c r="B16" t="s">
        <v>16</v>
      </c>
      <c r="C16">
        <v>4950</v>
      </c>
      <c r="D16">
        <v>6</v>
      </c>
      <c r="E16">
        <v>0.52380952380952384</v>
      </c>
      <c r="F16">
        <v>31117.428571428572</v>
      </c>
      <c r="G16" t="s">
        <v>23</v>
      </c>
      <c r="H16">
        <v>1960398</v>
      </c>
      <c r="I16">
        <v>915</v>
      </c>
      <c r="J16">
        <v>33</v>
      </c>
      <c r="K16" t="str">
        <f>"-Infinity"</f>
        <v>-Infinity</v>
      </c>
      <c r="L16">
        <v>4.9605197715426899</v>
      </c>
      <c r="M16">
        <v>5</v>
      </c>
    </row>
    <row r="17" spans="1:13" x14ac:dyDescent="0.25">
      <c r="A17">
        <v>38</v>
      </c>
      <c r="B17" t="s">
        <v>13</v>
      </c>
      <c r="C17">
        <v>4950</v>
      </c>
      <c r="D17">
        <v>8</v>
      </c>
      <c r="E17">
        <v>0.63157894736842102</v>
      </c>
      <c r="F17">
        <v>50029.315789473687</v>
      </c>
      <c r="G17" t="s">
        <v>23</v>
      </c>
      <c r="H17">
        <v>1901114</v>
      </c>
      <c r="I17">
        <v>1005</v>
      </c>
      <c r="J17">
        <v>24</v>
      </c>
      <c r="K17" t="str">
        <f>"-Infinity"</f>
        <v>-Infinity</v>
      </c>
      <c r="L17">
        <v>4.9058857849419297</v>
      </c>
      <c r="M17">
        <v>5</v>
      </c>
    </row>
    <row r="18" spans="1:13" x14ac:dyDescent="0.25">
      <c r="A18">
        <v>38</v>
      </c>
      <c r="B18" t="s">
        <v>14</v>
      </c>
      <c r="C18">
        <v>4950</v>
      </c>
      <c r="D18">
        <v>8</v>
      </c>
      <c r="E18">
        <v>7.8947368421052627E-2</v>
      </c>
      <c r="F18">
        <v>45592.105263157893</v>
      </c>
      <c r="G18" t="s">
        <v>23</v>
      </c>
      <c r="H18">
        <v>1732500</v>
      </c>
      <c r="I18">
        <v>423</v>
      </c>
      <c r="J18">
        <v>3</v>
      </c>
      <c r="K18" t="str">
        <f>"-Infinity"</f>
        <v>-Infinity</v>
      </c>
      <c r="L18">
        <v>4.9058558479028003</v>
      </c>
      <c r="M18">
        <v>5</v>
      </c>
    </row>
    <row r="19" spans="1:13" x14ac:dyDescent="0.25">
      <c r="A19">
        <v>38</v>
      </c>
      <c r="B19" t="s">
        <v>11</v>
      </c>
      <c r="C19">
        <v>4950</v>
      </c>
      <c r="D19">
        <v>8</v>
      </c>
      <c r="E19">
        <v>2.6315789473684209E-2</v>
      </c>
      <c r="F19">
        <v>2084.2105263157896</v>
      </c>
      <c r="G19" t="s">
        <v>23</v>
      </c>
      <c r="H19">
        <v>79200</v>
      </c>
      <c r="I19">
        <v>16</v>
      </c>
      <c r="J19">
        <v>1</v>
      </c>
      <c r="K19" t="str">
        <f>"-Infinity"</f>
        <v>-Infinity</v>
      </c>
      <c r="L19">
        <v>4.9058551838903002</v>
      </c>
      <c r="M19">
        <v>5</v>
      </c>
    </row>
    <row r="20" spans="1:13" x14ac:dyDescent="0.25">
      <c r="A20">
        <v>38</v>
      </c>
      <c r="B20" t="s">
        <v>12</v>
      </c>
      <c r="C20">
        <v>4950</v>
      </c>
      <c r="D20">
        <v>8</v>
      </c>
      <c r="E20">
        <v>1</v>
      </c>
      <c r="F20">
        <v>39600</v>
      </c>
      <c r="G20" t="s">
        <v>23</v>
      </c>
      <c r="H20">
        <v>1504800</v>
      </c>
      <c r="I20">
        <v>304</v>
      </c>
      <c r="J20">
        <v>38</v>
      </c>
      <c r="K20" t="str">
        <f>"-Infinity"</f>
        <v>-Infinity</v>
      </c>
      <c r="L20">
        <v>4.9058204174145601</v>
      </c>
      <c r="M20">
        <v>5</v>
      </c>
    </row>
    <row r="21" spans="1:13" x14ac:dyDescent="0.25">
      <c r="A21">
        <v>38</v>
      </c>
      <c r="B21" t="s">
        <v>16</v>
      </c>
      <c r="C21">
        <v>4950</v>
      </c>
      <c r="D21">
        <v>8</v>
      </c>
      <c r="E21">
        <v>0.89473684210526316</v>
      </c>
      <c r="F21">
        <v>70870.31578947368</v>
      </c>
      <c r="G21" t="s">
        <v>23</v>
      </c>
      <c r="H21">
        <v>2693072</v>
      </c>
      <c r="I21">
        <v>1226</v>
      </c>
      <c r="J21">
        <v>34</v>
      </c>
      <c r="K21" t="str">
        <f>"-Infinity"</f>
        <v>-Infinity</v>
      </c>
      <c r="L21">
        <v>4.9058000145076903</v>
      </c>
      <c r="M21">
        <v>5</v>
      </c>
    </row>
    <row r="22" spans="1:13" x14ac:dyDescent="0.25">
      <c r="A22">
        <v>35</v>
      </c>
      <c r="B22" t="s">
        <v>13</v>
      </c>
      <c r="C22">
        <v>4950</v>
      </c>
      <c r="D22">
        <v>10</v>
      </c>
      <c r="E22">
        <v>0.68571428571428572</v>
      </c>
      <c r="F22">
        <v>67896.971428571429</v>
      </c>
      <c r="G22" t="s">
        <v>23</v>
      </c>
      <c r="H22">
        <v>2376394</v>
      </c>
      <c r="I22">
        <v>1264</v>
      </c>
      <c r="J22">
        <v>24</v>
      </c>
      <c r="K22" t="str">
        <f>"-Infinity"</f>
        <v>-Infinity</v>
      </c>
      <c r="L22">
        <v>4.8577561970366503</v>
      </c>
      <c r="M22">
        <v>5</v>
      </c>
    </row>
    <row r="23" spans="1:13" x14ac:dyDescent="0.25">
      <c r="A23">
        <v>35</v>
      </c>
      <c r="B23" t="s">
        <v>14</v>
      </c>
      <c r="C23">
        <v>4950</v>
      </c>
      <c r="D23">
        <v>10</v>
      </c>
      <c r="E23">
        <v>8.5714285714285715E-2</v>
      </c>
      <c r="F23">
        <v>56005.714285714283</v>
      </c>
      <c r="G23" t="s">
        <v>23</v>
      </c>
      <c r="H23">
        <v>1960200</v>
      </c>
      <c r="I23">
        <v>471</v>
      </c>
      <c r="J23">
        <v>3</v>
      </c>
      <c r="K23" t="str">
        <f>"-Infinity"</f>
        <v>-Infinity</v>
      </c>
      <c r="L23">
        <v>4.8577454104791702</v>
      </c>
      <c r="M23">
        <v>5</v>
      </c>
    </row>
    <row r="24" spans="1:13" x14ac:dyDescent="0.25">
      <c r="A24">
        <v>35</v>
      </c>
      <c r="B24" t="s">
        <v>11</v>
      </c>
      <c r="C24">
        <v>4950</v>
      </c>
      <c r="D24">
        <v>10</v>
      </c>
      <c r="E24">
        <v>2.8571428571428571E-2</v>
      </c>
      <c r="F24">
        <v>2828.5714285714284</v>
      </c>
      <c r="G24" t="s">
        <v>23</v>
      </c>
      <c r="H24">
        <v>99000</v>
      </c>
      <c r="I24">
        <v>20</v>
      </c>
      <c r="J24">
        <v>1</v>
      </c>
      <c r="K24" t="str">
        <f>"-Infinity"</f>
        <v>-Infinity</v>
      </c>
      <c r="L24">
        <v>4.8577510198592098</v>
      </c>
      <c r="M24">
        <v>5</v>
      </c>
    </row>
    <row r="25" spans="1:13" x14ac:dyDescent="0.25">
      <c r="A25">
        <v>35</v>
      </c>
      <c r="B25" t="s">
        <v>12</v>
      </c>
      <c r="C25">
        <v>4950</v>
      </c>
      <c r="D25">
        <v>10</v>
      </c>
      <c r="E25">
        <v>1</v>
      </c>
      <c r="F25">
        <v>49500</v>
      </c>
      <c r="G25" t="s">
        <v>23</v>
      </c>
      <c r="H25">
        <v>1732500</v>
      </c>
      <c r="I25">
        <v>350</v>
      </c>
      <c r="J25">
        <v>35</v>
      </c>
      <c r="K25" t="str">
        <f>"-Infinity"</f>
        <v>-Infinity</v>
      </c>
      <c r="L25">
        <v>4.8577350403489001</v>
      </c>
      <c r="M25">
        <v>5</v>
      </c>
    </row>
    <row r="26" spans="1:13" x14ac:dyDescent="0.25">
      <c r="A26">
        <v>35</v>
      </c>
      <c r="B26" t="s">
        <v>16</v>
      </c>
      <c r="C26">
        <v>4950</v>
      </c>
      <c r="D26">
        <v>10</v>
      </c>
      <c r="E26">
        <v>1</v>
      </c>
      <c r="F26">
        <v>99010</v>
      </c>
      <c r="G26" t="s">
        <v>23</v>
      </c>
      <c r="H26">
        <v>3465350</v>
      </c>
      <c r="I26">
        <v>1581</v>
      </c>
      <c r="J26">
        <v>35</v>
      </c>
      <c r="K26" t="str">
        <f>"-Infinity"</f>
        <v>-Infinity</v>
      </c>
      <c r="L26">
        <v>4.8577323357468902</v>
      </c>
      <c r="M26">
        <v>5</v>
      </c>
    </row>
    <row r="27" spans="1:13" x14ac:dyDescent="0.25">
      <c r="A27">
        <v>21</v>
      </c>
      <c r="B27" t="s">
        <v>13</v>
      </c>
      <c r="C27">
        <v>4950</v>
      </c>
      <c r="D27">
        <v>12</v>
      </c>
      <c r="E27">
        <v>0.95238095238095233</v>
      </c>
      <c r="F27">
        <v>113155.14285714286</v>
      </c>
      <c r="G27" t="s">
        <v>23</v>
      </c>
      <c r="H27">
        <v>2376258</v>
      </c>
      <c r="I27">
        <v>1106</v>
      </c>
      <c r="J27">
        <v>20</v>
      </c>
      <c r="K27" t="str">
        <f>"-Infinity"</f>
        <v>-Infinity</v>
      </c>
      <c r="L27">
        <v>4.9905550830000003</v>
      </c>
      <c r="M27">
        <v>5</v>
      </c>
    </row>
    <row r="28" spans="1:13" x14ac:dyDescent="0.25">
      <c r="A28">
        <v>21</v>
      </c>
      <c r="B28" t="s">
        <v>14</v>
      </c>
      <c r="C28">
        <v>4950</v>
      </c>
      <c r="D28">
        <v>12</v>
      </c>
      <c r="E28">
        <v>9.5238095238095233E-2</v>
      </c>
      <c r="F28">
        <v>68828.571428571435</v>
      </c>
      <c r="G28" t="s">
        <v>23</v>
      </c>
      <c r="H28">
        <v>1445400</v>
      </c>
      <c r="I28">
        <v>353</v>
      </c>
      <c r="J28">
        <v>2</v>
      </c>
      <c r="K28" t="str">
        <f>"-Infinity"</f>
        <v>-Infinity</v>
      </c>
      <c r="L28">
        <v>4.9905584870000004</v>
      </c>
      <c r="M28">
        <v>5</v>
      </c>
    </row>
    <row r="29" spans="1:13" x14ac:dyDescent="0.25">
      <c r="A29">
        <v>21</v>
      </c>
      <c r="B29" t="s">
        <v>11</v>
      </c>
      <c r="C29">
        <v>4950</v>
      </c>
      <c r="D29">
        <v>12</v>
      </c>
      <c r="E29">
        <v>4.7619047619047616E-2</v>
      </c>
      <c r="F29">
        <v>5657.1428571428569</v>
      </c>
      <c r="G29" t="s">
        <v>23</v>
      </c>
      <c r="H29">
        <v>118800</v>
      </c>
      <c r="I29">
        <v>24</v>
      </c>
      <c r="J29">
        <v>1</v>
      </c>
      <c r="K29" t="str">
        <f>"-Infinity"</f>
        <v>-Infinity</v>
      </c>
      <c r="L29">
        <v>4.9905694399999998</v>
      </c>
      <c r="M29">
        <v>5</v>
      </c>
    </row>
    <row r="30" spans="1:13" x14ac:dyDescent="0.25">
      <c r="A30">
        <v>21</v>
      </c>
      <c r="B30" t="s">
        <v>12</v>
      </c>
      <c r="C30">
        <v>4950</v>
      </c>
      <c r="D30">
        <v>12</v>
      </c>
      <c r="E30">
        <v>1</v>
      </c>
      <c r="F30">
        <v>59400</v>
      </c>
      <c r="G30" t="s">
        <v>23</v>
      </c>
      <c r="H30">
        <v>1247400</v>
      </c>
      <c r="I30">
        <v>252</v>
      </c>
      <c r="J30">
        <v>21</v>
      </c>
      <c r="K30" t="str">
        <f>"-Infinity"</f>
        <v>-Infinity</v>
      </c>
      <c r="L30">
        <v>4.9905497780000001</v>
      </c>
      <c r="M30">
        <v>5</v>
      </c>
    </row>
    <row r="31" spans="1:13" x14ac:dyDescent="0.25">
      <c r="A31">
        <v>21</v>
      </c>
      <c r="B31" t="s">
        <v>16</v>
      </c>
      <c r="C31">
        <v>4950</v>
      </c>
      <c r="D31">
        <v>12</v>
      </c>
      <c r="E31">
        <v>1</v>
      </c>
      <c r="F31">
        <v>118812</v>
      </c>
      <c r="G31" t="s">
        <v>23</v>
      </c>
      <c r="H31">
        <v>2495052</v>
      </c>
      <c r="I31">
        <v>1139</v>
      </c>
      <c r="J31">
        <v>21</v>
      </c>
      <c r="K31" t="str">
        <f>"-Infinity"</f>
        <v>-Infinity</v>
      </c>
      <c r="L31">
        <v>4.9905519189999996</v>
      </c>
      <c r="M31">
        <v>5</v>
      </c>
    </row>
    <row r="32" spans="1:13" x14ac:dyDescent="0.25">
      <c r="A32">
        <v>30</v>
      </c>
      <c r="B32" t="s">
        <v>13</v>
      </c>
      <c r="C32">
        <v>4950</v>
      </c>
      <c r="D32">
        <v>14</v>
      </c>
      <c r="E32">
        <v>0.8666666666666667</v>
      </c>
      <c r="F32">
        <v>120135.66666666667</v>
      </c>
      <c r="G32" t="s">
        <v>23</v>
      </c>
      <c r="H32">
        <v>3604070</v>
      </c>
      <c r="I32">
        <v>1758</v>
      </c>
      <c r="J32">
        <v>26</v>
      </c>
      <c r="K32" t="str">
        <f>"-Infinity"</f>
        <v>-Infinity</v>
      </c>
      <c r="L32">
        <v>4.8960581936913199</v>
      </c>
      <c r="M32">
        <v>5</v>
      </c>
    </row>
    <row r="33" spans="1:13" x14ac:dyDescent="0.25">
      <c r="A33">
        <v>30</v>
      </c>
      <c r="B33" t="s">
        <v>14</v>
      </c>
      <c r="C33">
        <v>4950</v>
      </c>
      <c r="D33">
        <v>14</v>
      </c>
      <c r="E33">
        <v>0.1</v>
      </c>
      <c r="F33">
        <v>84810</v>
      </c>
      <c r="G33" t="s">
        <v>23</v>
      </c>
      <c r="H33">
        <v>2544300</v>
      </c>
      <c r="I33">
        <v>613</v>
      </c>
      <c r="J33">
        <v>3</v>
      </c>
      <c r="K33" t="str">
        <f>"-Infinity"</f>
        <v>-Infinity</v>
      </c>
      <c r="L33">
        <v>4.8960641450853899</v>
      </c>
      <c r="M33">
        <v>5</v>
      </c>
    </row>
    <row r="34" spans="1:13" x14ac:dyDescent="0.25">
      <c r="A34">
        <v>30</v>
      </c>
      <c r="B34" t="s">
        <v>11</v>
      </c>
      <c r="C34">
        <v>4950</v>
      </c>
      <c r="D34">
        <v>14</v>
      </c>
      <c r="E34">
        <v>3.3333333333333333E-2</v>
      </c>
      <c r="F34">
        <v>4620</v>
      </c>
      <c r="G34" t="s">
        <v>23</v>
      </c>
      <c r="H34">
        <v>138600</v>
      </c>
      <c r="I34">
        <v>28</v>
      </c>
      <c r="J34">
        <v>1</v>
      </c>
      <c r="K34" t="str">
        <f>"-Infinity"</f>
        <v>-Infinity</v>
      </c>
      <c r="L34">
        <v>4.8960621823358998</v>
      </c>
      <c r="M34">
        <v>5</v>
      </c>
    </row>
    <row r="35" spans="1:13" x14ac:dyDescent="0.25">
      <c r="A35">
        <v>30</v>
      </c>
      <c r="B35" t="s">
        <v>12</v>
      </c>
      <c r="C35">
        <v>4950</v>
      </c>
      <c r="D35">
        <v>14</v>
      </c>
      <c r="E35">
        <v>1</v>
      </c>
      <c r="F35">
        <v>69300</v>
      </c>
      <c r="G35" t="s">
        <v>23</v>
      </c>
      <c r="H35">
        <v>2079000</v>
      </c>
      <c r="I35">
        <v>420</v>
      </c>
      <c r="J35">
        <v>30</v>
      </c>
      <c r="K35" t="str">
        <f>"-Infinity"</f>
        <v>-Infinity</v>
      </c>
      <c r="L35">
        <v>4.89607960258604</v>
      </c>
      <c r="M35">
        <v>5</v>
      </c>
    </row>
    <row r="36" spans="1:13" x14ac:dyDescent="0.25">
      <c r="A36">
        <v>30</v>
      </c>
      <c r="B36" t="s">
        <v>16</v>
      </c>
      <c r="C36">
        <v>4950</v>
      </c>
      <c r="D36">
        <v>14</v>
      </c>
      <c r="E36">
        <v>1</v>
      </c>
      <c r="F36">
        <v>138614</v>
      </c>
      <c r="G36" t="s">
        <v>23</v>
      </c>
      <c r="H36">
        <v>4158420</v>
      </c>
      <c r="I36">
        <v>1879</v>
      </c>
      <c r="J36">
        <v>30</v>
      </c>
      <c r="K36" t="str">
        <f>"-Infinity"</f>
        <v>-Infinity</v>
      </c>
      <c r="L36">
        <v>4.8960776259705501</v>
      </c>
      <c r="M36">
        <v>5</v>
      </c>
    </row>
    <row r="37" spans="1:13" x14ac:dyDescent="0.25">
      <c r="A37">
        <v>21</v>
      </c>
      <c r="B37" t="s">
        <v>13</v>
      </c>
      <c r="C37">
        <v>4950</v>
      </c>
      <c r="D37">
        <v>16</v>
      </c>
      <c r="E37">
        <v>1</v>
      </c>
      <c r="F37">
        <v>158416</v>
      </c>
      <c r="G37" t="s">
        <v>23</v>
      </c>
      <c r="H37">
        <v>3326736</v>
      </c>
      <c r="I37">
        <v>1506</v>
      </c>
      <c r="J37">
        <v>21</v>
      </c>
      <c r="K37" t="str">
        <f>"-Infinity"</f>
        <v>-Infinity</v>
      </c>
      <c r="L37">
        <v>4.9353274370615896</v>
      </c>
      <c r="M37">
        <v>5</v>
      </c>
    </row>
    <row r="38" spans="1:13" x14ac:dyDescent="0.25">
      <c r="A38">
        <v>21</v>
      </c>
      <c r="B38" t="s">
        <v>14</v>
      </c>
      <c r="C38">
        <v>4950</v>
      </c>
      <c r="D38">
        <v>16</v>
      </c>
      <c r="E38">
        <v>9.5238095238095233E-2</v>
      </c>
      <c r="F38">
        <v>94757.142857142855</v>
      </c>
      <c r="G38" t="s">
        <v>23</v>
      </c>
      <c r="H38">
        <v>1989900</v>
      </c>
      <c r="I38">
        <v>477</v>
      </c>
      <c r="J38">
        <v>2</v>
      </c>
      <c r="K38" t="str">
        <f>"-Infinity"</f>
        <v>-Infinity</v>
      </c>
      <c r="L38">
        <v>4.9353972887071604</v>
      </c>
      <c r="M38">
        <v>5</v>
      </c>
    </row>
    <row r="39" spans="1:13" x14ac:dyDescent="0.25">
      <c r="A39">
        <v>21</v>
      </c>
      <c r="B39" t="s">
        <v>11</v>
      </c>
      <c r="C39">
        <v>4950</v>
      </c>
      <c r="D39">
        <v>16</v>
      </c>
      <c r="E39">
        <v>4.7619047619047616E-2</v>
      </c>
      <c r="F39">
        <v>7542.8571428571431</v>
      </c>
      <c r="G39" t="s">
        <v>23</v>
      </c>
      <c r="H39">
        <v>158400</v>
      </c>
      <c r="I39">
        <v>32</v>
      </c>
      <c r="J39">
        <v>1</v>
      </c>
      <c r="K39" t="str">
        <f>"-Infinity"</f>
        <v>-Infinity</v>
      </c>
      <c r="L39">
        <v>4.9353442001974601</v>
      </c>
      <c r="M39">
        <v>5</v>
      </c>
    </row>
    <row r="40" spans="1:13" x14ac:dyDescent="0.25">
      <c r="A40">
        <v>21</v>
      </c>
      <c r="B40" t="s">
        <v>12</v>
      </c>
      <c r="C40">
        <v>4950</v>
      </c>
      <c r="D40">
        <v>16</v>
      </c>
      <c r="E40">
        <v>1</v>
      </c>
      <c r="F40">
        <v>79200</v>
      </c>
      <c r="G40" t="s">
        <v>23</v>
      </c>
      <c r="H40">
        <v>1663200</v>
      </c>
      <c r="I40">
        <v>336</v>
      </c>
      <c r="J40">
        <v>21</v>
      </c>
      <c r="K40" t="str">
        <f>"-Infinity"</f>
        <v>-Infinity</v>
      </c>
      <c r="L40">
        <v>4.9352990913330803</v>
      </c>
      <c r="M40">
        <v>5</v>
      </c>
    </row>
    <row r="41" spans="1:13" x14ac:dyDescent="0.25">
      <c r="A41">
        <v>21</v>
      </c>
      <c r="B41" t="s">
        <v>16</v>
      </c>
      <c r="C41">
        <v>4950</v>
      </c>
      <c r="D41">
        <v>16</v>
      </c>
      <c r="E41">
        <v>1</v>
      </c>
      <c r="F41">
        <v>158416</v>
      </c>
      <c r="G41" t="s">
        <v>23</v>
      </c>
      <c r="H41">
        <v>3326736</v>
      </c>
      <c r="I41">
        <v>1506</v>
      </c>
      <c r="J41">
        <v>21</v>
      </c>
      <c r="K41" t="str">
        <f>"-Infinity"</f>
        <v>-Infinity</v>
      </c>
      <c r="L41">
        <v>4.9352745923989296</v>
      </c>
      <c r="M41">
        <v>5</v>
      </c>
    </row>
    <row r="42" spans="1:13" x14ac:dyDescent="0.25">
      <c r="A42">
        <v>22</v>
      </c>
      <c r="B42" t="s">
        <v>13</v>
      </c>
      <c r="C42">
        <v>4950</v>
      </c>
      <c r="D42">
        <v>18</v>
      </c>
      <c r="E42">
        <v>0.95454545454545459</v>
      </c>
      <c r="F42">
        <v>170118.81818181818</v>
      </c>
      <c r="G42" t="s">
        <v>23</v>
      </c>
      <c r="H42">
        <v>3742614</v>
      </c>
      <c r="I42">
        <v>1752</v>
      </c>
      <c r="J42">
        <v>21</v>
      </c>
      <c r="K42" t="str">
        <f>"-Infinity"</f>
        <v>-Infinity</v>
      </c>
      <c r="L42">
        <v>4.8406722734446701</v>
      </c>
      <c r="M42">
        <v>5</v>
      </c>
    </row>
    <row r="43" spans="1:13" x14ac:dyDescent="0.25">
      <c r="A43">
        <v>22</v>
      </c>
      <c r="B43" t="s">
        <v>14</v>
      </c>
      <c r="C43">
        <v>4950</v>
      </c>
      <c r="D43">
        <v>18</v>
      </c>
      <c r="E43">
        <v>9.0909090909090912E-2</v>
      </c>
      <c r="F43">
        <v>101700</v>
      </c>
      <c r="G43" t="s">
        <v>23</v>
      </c>
      <c r="H43">
        <v>2237400</v>
      </c>
      <c r="I43">
        <v>540</v>
      </c>
      <c r="J43">
        <v>2</v>
      </c>
      <c r="K43" t="str">
        <f>"-Infinity"</f>
        <v>-Infinity</v>
      </c>
      <c r="L43">
        <v>4.8406645863664401</v>
      </c>
      <c r="M43">
        <v>5</v>
      </c>
    </row>
    <row r="44" spans="1:13" x14ac:dyDescent="0.25">
      <c r="A44">
        <v>22</v>
      </c>
      <c r="B44" t="s">
        <v>11</v>
      </c>
      <c r="C44">
        <v>4950</v>
      </c>
      <c r="D44">
        <v>18</v>
      </c>
      <c r="E44">
        <v>4.5454545454545456E-2</v>
      </c>
      <c r="F44">
        <v>8100</v>
      </c>
      <c r="G44" t="s">
        <v>23</v>
      </c>
      <c r="H44">
        <v>178200</v>
      </c>
      <c r="I44">
        <v>36</v>
      </c>
      <c r="J44">
        <v>1</v>
      </c>
      <c r="K44" t="str">
        <f>"-Infinity"</f>
        <v>-Infinity</v>
      </c>
      <c r="L44">
        <v>4.8406584893953104</v>
      </c>
      <c r="M44">
        <v>5</v>
      </c>
    </row>
    <row r="45" spans="1:13" x14ac:dyDescent="0.25">
      <c r="A45">
        <v>22</v>
      </c>
      <c r="B45" t="s">
        <v>12</v>
      </c>
      <c r="C45">
        <v>4950</v>
      </c>
      <c r="D45">
        <v>18</v>
      </c>
      <c r="E45">
        <v>1</v>
      </c>
      <c r="F45">
        <v>89100</v>
      </c>
      <c r="G45" t="s">
        <v>23</v>
      </c>
      <c r="H45">
        <v>1960200</v>
      </c>
      <c r="I45">
        <v>396</v>
      </c>
      <c r="J45">
        <v>22</v>
      </c>
      <c r="K45" t="str">
        <f>"-Infinity"</f>
        <v>-Infinity</v>
      </c>
      <c r="L45">
        <v>4.8405185849276497</v>
      </c>
      <c r="M45">
        <v>5</v>
      </c>
    </row>
    <row r="46" spans="1:13" x14ac:dyDescent="0.25">
      <c r="A46">
        <v>22</v>
      </c>
      <c r="B46" t="s">
        <v>16</v>
      </c>
      <c r="C46">
        <v>4950</v>
      </c>
      <c r="D46">
        <v>18</v>
      </c>
      <c r="E46">
        <v>1</v>
      </c>
      <c r="F46">
        <v>178218</v>
      </c>
      <c r="G46" t="s">
        <v>23</v>
      </c>
      <c r="H46">
        <v>3920796</v>
      </c>
      <c r="I46">
        <v>1788</v>
      </c>
      <c r="J46">
        <v>22</v>
      </c>
      <c r="K46" t="str">
        <f>"-Infinity"</f>
        <v>-Infinity</v>
      </c>
      <c r="L46">
        <v>4.8406754258975599</v>
      </c>
      <c r="M4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F91-66FC-4925-9BEA-A2E0C88DAC79}">
  <dimension ref="A3:G14"/>
  <sheetViews>
    <sheetView tabSelected="1" workbookViewId="0">
      <selection activeCell="F4" sqref="A4:F13"/>
    </sheetView>
  </sheetViews>
  <sheetFormatPr defaultRowHeight="15" x14ac:dyDescent="0.25"/>
  <cols>
    <col min="1" max="1" width="27" bestFit="1" customWidth="1"/>
    <col min="2" max="2" width="16.28515625" bestFit="1" customWidth="1"/>
    <col min="3" max="3" width="6.140625" bestFit="1" customWidth="1"/>
    <col min="4" max="7" width="12" bestFit="1" customWidth="1"/>
  </cols>
  <sheetData>
    <row r="3" spans="1:7" x14ac:dyDescent="0.25">
      <c r="A3" s="8" t="s">
        <v>26</v>
      </c>
      <c r="B3" s="8" t="s">
        <v>21</v>
      </c>
    </row>
    <row r="4" spans="1:7" x14ac:dyDescent="0.25">
      <c r="A4" s="8" t="s">
        <v>18</v>
      </c>
      <c r="B4" t="s">
        <v>16</v>
      </c>
      <c r="C4" t="s">
        <v>12</v>
      </c>
      <c r="D4" t="s">
        <v>11</v>
      </c>
      <c r="E4" t="s">
        <v>13</v>
      </c>
      <c r="F4" t="s">
        <v>14</v>
      </c>
      <c r="G4" t="s">
        <v>20</v>
      </c>
    </row>
    <row r="5" spans="1:7" x14ac:dyDescent="0.25">
      <c r="A5" s="1">
        <v>2</v>
      </c>
      <c r="B5" s="3">
        <v>2.6881720430107527E-2</v>
      </c>
      <c r="C5" s="3">
        <v>1</v>
      </c>
      <c r="D5" s="3">
        <v>5.3763440860215058E-3</v>
      </c>
      <c r="E5" s="3">
        <v>2.1505376344086023E-2</v>
      </c>
      <c r="F5" s="3">
        <v>1.0752688172043012E-2</v>
      </c>
      <c r="G5" s="3">
        <v>1.064516129032258</v>
      </c>
    </row>
    <row r="6" spans="1:7" x14ac:dyDescent="0.25">
      <c r="A6" s="1">
        <v>4</v>
      </c>
      <c r="B6" s="3">
        <v>0.17499999999999999</v>
      </c>
      <c r="C6" s="3">
        <v>1</v>
      </c>
      <c r="D6" s="3">
        <v>1.2500000000000001E-2</v>
      </c>
      <c r="E6" s="3">
        <v>0.1125</v>
      </c>
      <c r="F6" s="3">
        <v>2.5000000000000001E-2</v>
      </c>
      <c r="G6" s="3">
        <v>1.325</v>
      </c>
    </row>
    <row r="7" spans="1:7" x14ac:dyDescent="0.25">
      <c r="A7" s="1">
        <v>6</v>
      </c>
      <c r="B7" s="3">
        <v>0.52380952380952384</v>
      </c>
      <c r="C7" s="3">
        <v>1</v>
      </c>
      <c r="D7" s="3">
        <v>1.5873015873015872E-2</v>
      </c>
      <c r="E7" s="3">
        <v>0.2857142857142857</v>
      </c>
      <c r="F7" s="3">
        <v>3.1746031746031744E-2</v>
      </c>
      <c r="G7" s="3">
        <v>1.8571428571428568</v>
      </c>
    </row>
    <row r="8" spans="1:7" x14ac:dyDescent="0.25">
      <c r="A8" s="1">
        <v>8</v>
      </c>
      <c r="B8" s="3">
        <v>0.89473684210526316</v>
      </c>
      <c r="C8" s="3">
        <v>1</v>
      </c>
      <c r="D8" s="3">
        <v>2.6315789473684209E-2</v>
      </c>
      <c r="E8" s="3">
        <v>0.63157894736842102</v>
      </c>
      <c r="F8" s="3">
        <v>7.8947368421052627E-2</v>
      </c>
      <c r="G8" s="3">
        <v>2.6315789473684212</v>
      </c>
    </row>
    <row r="9" spans="1:7" x14ac:dyDescent="0.25">
      <c r="A9" s="1">
        <v>10</v>
      </c>
      <c r="B9" s="3">
        <v>1</v>
      </c>
      <c r="C9" s="3">
        <v>1</v>
      </c>
      <c r="D9" s="3">
        <v>2.8571428571428571E-2</v>
      </c>
      <c r="E9" s="3">
        <v>0.68571428571428572</v>
      </c>
      <c r="F9" s="3">
        <v>8.5714285714285715E-2</v>
      </c>
      <c r="G9" s="3">
        <v>2.8000000000000003</v>
      </c>
    </row>
    <row r="10" spans="1:7" x14ac:dyDescent="0.25">
      <c r="A10" s="1">
        <v>12</v>
      </c>
      <c r="B10" s="3">
        <v>1</v>
      </c>
      <c r="C10" s="3">
        <v>1</v>
      </c>
      <c r="D10" s="3">
        <v>4.7619047619047616E-2</v>
      </c>
      <c r="E10" s="3">
        <v>0.95238095238095233</v>
      </c>
      <c r="F10" s="3">
        <v>9.5238095238095233E-2</v>
      </c>
      <c r="G10" s="3">
        <v>3.0952380952380953</v>
      </c>
    </row>
    <row r="11" spans="1:7" x14ac:dyDescent="0.25">
      <c r="A11" s="1">
        <v>14</v>
      </c>
      <c r="B11" s="3">
        <v>1</v>
      </c>
      <c r="C11" s="3">
        <v>1</v>
      </c>
      <c r="D11" s="3">
        <v>3.3333333333333333E-2</v>
      </c>
      <c r="E11" s="3">
        <v>0.8666666666666667</v>
      </c>
      <c r="F11" s="3">
        <v>0.1</v>
      </c>
      <c r="G11" s="3">
        <v>3</v>
      </c>
    </row>
    <row r="12" spans="1:7" x14ac:dyDescent="0.25">
      <c r="A12" s="1">
        <v>16</v>
      </c>
      <c r="B12" s="3">
        <v>1</v>
      </c>
      <c r="C12" s="3">
        <v>1</v>
      </c>
      <c r="D12" s="3">
        <v>4.7619047619047616E-2</v>
      </c>
      <c r="E12" s="3">
        <v>1</v>
      </c>
      <c r="F12" s="3">
        <v>9.5238095238095233E-2</v>
      </c>
      <c r="G12" s="3">
        <v>3.1428571428571428</v>
      </c>
    </row>
    <row r="13" spans="1:7" x14ac:dyDescent="0.25">
      <c r="A13" s="1">
        <v>18</v>
      </c>
      <c r="B13" s="3">
        <v>1</v>
      </c>
      <c r="C13" s="3">
        <v>1</v>
      </c>
      <c r="D13" s="3">
        <v>4.5454545454545456E-2</v>
      </c>
      <c r="E13" s="3">
        <v>0.95454545454545459</v>
      </c>
      <c r="F13" s="3">
        <v>9.0909090909090912E-2</v>
      </c>
      <c r="G13" s="3">
        <v>3.0909090909090908</v>
      </c>
    </row>
    <row r="14" spans="1:7" x14ac:dyDescent="0.25">
      <c r="A14" s="1" t="s">
        <v>20</v>
      </c>
      <c r="B14" s="3">
        <v>6.6204280863448943</v>
      </c>
      <c r="C14" s="3">
        <v>9</v>
      </c>
      <c r="D14" s="3">
        <v>0.26266255203012417</v>
      </c>
      <c r="E14" s="3">
        <v>5.5106059687341524</v>
      </c>
      <c r="F14" s="3">
        <v>0.61354565543869444</v>
      </c>
      <c r="G14" s="3">
        <v>22.007242262547866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2DC9-FE38-4D9C-9E5A-9C76FB518E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5947-2A55-481F-B12C-F2779535A3C3}">
  <dimension ref="A1:M46"/>
  <sheetViews>
    <sheetView workbookViewId="0">
      <selection sqref="A1:M4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186</v>
      </c>
      <c r="B2" t="s">
        <v>13</v>
      </c>
      <c r="C2">
        <v>4950</v>
      </c>
      <c r="D2">
        <v>2</v>
      </c>
      <c r="E2">
        <v>2.1505376344086023E-2</v>
      </c>
      <c r="F2">
        <v>425.95698924731181</v>
      </c>
      <c r="G2" t="s">
        <v>23</v>
      </c>
      <c r="H2">
        <v>79228</v>
      </c>
      <c r="I2">
        <v>60</v>
      </c>
      <c r="J2">
        <v>4</v>
      </c>
      <c r="K2" t="str">
        <f>"-Infinity"</f>
        <v>-Infinity</v>
      </c>
      <c r="L2">
        <v>4.9743667011141603</v>
      </c>
      <c r="M2">
        <v>5</v>
      </c>
    </row>
    <row r="3" spans="1:13" x14ac:dyDescent="0.25">
      <c r="A3">
        <v>186</v>
      </c>
      <c r="B3" t="s">
        <v>14</v>
      </c>
      <c r="C3">
        <v>4950</v>
      </c>
      <c r="D3">
        <v>2</v>
      </c>
      <c r="E3">
        <v>1.0752688172043012E-2</v>
      </c>
      <c r="F3">
        <v>958.06451612903231</v>
      </c>
      <c r="G3" t="s">
        <v>23</v>
      </c>
      <c r="H3">
        <v>178200</v>
      </c>
      <c r="I3">
        <v>49</v>
      </c>
      <c r="J3">
        <v>2</v>
      </c>
      <c r="K3" t="str">
        <f>"-Infinity"</f>
        <v>-Infinity</v>
      </c>
      <c r="L3">
        <v>4.9743554698303099</v>
      </c>
      <c r="M3">
        <v>5</v>
      </c>
    </row>
    <row r="4" spans="1:13" x14ac:dyDescent="0.25">
      <c r="A4">
        <v>186</v>
      </c>
      <c r="B4" t="s">
        <v>11</v>
      </c>
      <c r="C4">
        <v>4950</v>
      </c>
      <c r="D4">
        <v>2</v>
      </c>
      <c r="E4">
        <v>5.3763440860215058E-3</v>
      </c>
      <c r="F4">
        <v>106.45161290322581</v>
      </c>
      <c r="G4" t="s">
        <v>23</v>
      </c>
      <c r="H4">
        <v>19800</v>
      </c>
      <c r="I4">
        <v>4</v>
      </c>
      <c r="J4">
        <v>1</v>
      </c>
      <c r="K4" t="str">
        <f>"-Infinity"</f>
        <v>-Infinity</v>
      </c>
      <c r="L4">
        <v>4.9743729023201002</v>
      </c>
      <c r="M4">
        <v>5</v>
      </c>
    </row>
    <row r="5" spans="1:13" x14ac:dyDescent="0.25">
      <c r="A5">
        <v>186</v>
      </c>
      <c r="B5" t="s">
        <v>12</v>
      </c>
      <c r="C5">
        <v>4950</v>
      </c>
      <c r="D5">
        <v>2</v>
      </c>
      <c r="E5">
        <v>1</v>
      </c>
      <c r="F5">
        <v>9900</v>
      </c>
      <c r="G5" t="s">
        <v>23</v>
      </c>
      <c r="H5">
        <v>1841400</v>
      </c>
      <c r="I5">
        <v>372</v>
      </c>
      <c r="J5">
        <v>186</v>
      </c>
      <c r="K5" t="str">
        <f>"-Infinity"</f>
        <v>-Infinity</v>
      </c>
      <c r="L5">
        <v>4.9743714427786196</v>
      </c>
      <c r="M5">
        <v>5</v>
      </c>
    </row>
    <row r="6" spans="1:13" x14ac:dyDescent="0.25">
      <c r="A6">
        <v>186</v>
      </c>
      <c r="B6" t="s">
        <v>16</v>
      </c>
      <c r="C6">
        <v>4950</v>
      </c>
      <c r="D6">
        <v>2</v>
      </c>
      <c r="E6">
        <v>2.6881720430107527E-2</v>
      </c>
      <c r="F6">
        <v>532.31182795698919</v>
      </c>
      <c r="G6" t="s">
        <v>23</v>
      </c>
      <c r="H6">
        <v>99010</v>
      </c>
      <c r="I6">
        <v>44</v>
      </c>
      <c r="J6">
        <v>5</v>
      </c>
      <c r="K6" t="str">
        <f>"-Infinity"</f>
        <v>-Infinity</v>
      </c>
      <c r="L6">
        <v>4.9743972069503304</v>
      </c>
      <c r="M6">
        <v>5</v>
      </c>
    </row>
    <row r="7" spans="1:13" x14ac:dyDescent="0.25">
      <c r="A7">
        <v>80</v>
      </c>
      <c r="B7" t="s">
        <v>13</v>
      </c>
      <c r="C7">
        <v>4950</v>
      </c>
      <c r="D7">
        <v>4</v>
      </c>
      <c r="E7">
        <v>0.1125</v>
      </c>
      <c r="F7">
        <v>4456.3500000000004</v>
      </c>
      <c r="G7" t="s">
        <v>23</v>
      </c>
      <c r="H7">
        <v>356508</v>
      </c>
      <c r="I7">
        <v>245</v>
      </c>
      <c r="J7">
        <v>9</v>
      </c>
      <c r="K7" t="str">
        <f>"-Infinity"</f>
        <v>-Infinity</v>
      </c>
      <c r="L7">
        <v>4.9987300698372401</v>
      </c>
      <c r="M7">
        <v>5</v>
      </c>
    </row>
    <row r="8" spans="1:13" x14ac:dyDescent="0.25">
      <c r="A8">
        <v>80</v>
      </c>
      <c r="B8" t="s">
        <v>14</v>
      </c>
      <c r="C8">
        <v>4950</v>
      </c>
      <c r="D8">
        <v>4</v>
      </c>
      <c r="E8">
        <v>2.5000000000000001E-2</v>
      </c>
      <c r="F8">
        <v>7920</v>
      </c>
      <c r="G8" t="s">
        <v>23</v>
      </c>
      <c r="H8">
        <v>633600</v>
      </c>
      <c r="I8">
        <v>162</v>
      </c>
      <c r="J8">
        <v>2</v>
      </c>
      <c r="K8" t="str">
        <f>"-Infinity"</f>
        <v>-Infinity</v>
      </c>
      <c r="L8">
        <v>4.99874085306159</v>
      </c>
      <c r="M8">
        <v>5</v>
      </c>
    </row>
    <row r="9" spans="1:13" x14ac:dyDescent="0.25">
      <c r="A9">
        <v>80</v>
      </c>
      <c r="B9" t="s">
        <v>11</v>
      </c>
      <c r="C9">
        <v>4950</v>
      </c>
      <c r="D9">
        <v>4</v>
      </c>
      <c r="E9">
        <v>1.2500000000000001E-2</v>
      </c>
      <c r="F9">
        <v>495</v>
      </c>
      <c r="G9" t="s">
        <v>23</v>
      </c>
      <c r="H9">
        <v>39600</v>
      </c>
      <c r="I9">
        <v>8</v>
      </c>
      <c r="J9">
        <v>1</v>
      </c>
      <c r="K9" t="str">
        <f>"-Infinity"</f>
        <v>-Infinity</v>
      </c>
      <c r="L9">
        <v>4.9986570222446698</v>
      </c>
      <c r="M9">
        <v>5</v>
      </c>
    </row>
    <row r="10" spans="1:13" x14ac:dyDescent="0.25">
      <c r="A10">
        <v>80</v>
      </c>
      <c r="B10" t="s">
        <v>12</v>
      </c>
      <c r="C10">
        <v>4950</v>
      </c>
      <c r="D10">
        <v>4</v>
      </c>
      <c r="E10">
        <v>1</v>
      </c>
      <c r="F10">
        <v>19800</v>
      </c>
      <c r="G10" t="s">
        <v>23</v>
      </c>
      <c r="H10">
        <v>1584000</v>
      </c>
      <c r="I10">
        <v>320</v>
      </c>
      <c r="J10">
        <v>80</v>
      </c>
      <c r="K10" t="str">
        <f>"-Infinity"</f>
        <v>-Infinity</v>
      </c>
      <c r="L10">
        <v>4.9986771868481403</v>
      </c>
      <c r="M10">
        <v>5</v>
      </c>
    </row>
    <row r="11" spans="1:13" x14ac:dyDescent="0.25">
      <c r="A11">
        <v>80</v>
      </c>
      <c r="B11" t="s">
        <v>16</v>
      </c>
      <c r="C11">
        <v>4950</v>
      </c>
      <c r="D11">
        <v>4</v>
      </c>
      <c r="E11">
        <v>0.17499999999999999</v>
      </c>
      <c r="F11">
        <v>6930.7</v>
      </c>
      <c r="G11" t="s">
        <v>23</v>
      </c>
      <c r="H11">
        <v>554456</v>
      </c>
      <c r="I11">
        <v>257</v>
      </c>
      <c r="J11">
        <v>14</v>
      </c>
      <c r="K11" t="str">
        <f>"-Infinity"</f>
        <v>-Infinity</v>
      </c>
      <c r="L11">
        <v>4.9987397245226104</v>
      </c>
      <c r="M11">
        <v>5</v>
      </c>
    </row>
    <row r="12" spans="1:13" x14ac:dyDescent="0.25">
      <c r="A12">
        <v>63</v>
      </c>
      <c r="B12" t="s">
        <v>13</v>
      </c>
      <c r="C12">
        <v>4950</v>
      </c>
      <c r="D12">
        <v>6</v>
      </c>
      <c r="E12">
        <v>0.2857142857142857</v>
      </c>
      <c r="F12">
        <v>16975.460317460318</v>
      </c>
      <c r="G12" t="s">
        <v>23</v>
      </c>
      <c r="H12">
        <v>1069454</v>
      </c>
      <c r="I12">
        <v>663</v>
      </c>
      <c r="J12">
        <v>18</v>
      </c>
      <c r="K12" t="str">
        <f>"-Infinity"</f>
        <v>-Infinity</v>
      </c>
      <c r="L12">
        <v>4.9604380722616197</v>
      </c>
      <c r="M12">
        <v>5</v>
      </c>
    </row>
    <row r="13" spans="1:13" x14ac:dyDescent="0.25">
      <c r="A13">
        <v>63</v>
      </c>
      <c r="B13" t="s">
        <v>14</v>
      </c>
      <c r="C13">
        <v>4950</v>
      </c>
      <c r="D13">
        <v>6</v>
      </c>
      <c r="E13">
        <v>3.1746031746031744E-2</v>
      </c>
      <c r="F13">
        <v>21528.571428571428</v>
      </c>
      <c r="G13" t="s">
        <v>23</v>
      </c>
      <c r="H13">
        <v>1356300</v>
      </c>
      <c r="I13">
        <v>330</v>
      </c>
      <c r="J13">
        <v>2</v>
      </c>
      <c r="K13" t="str">
        <f>"-Infinity"</f>
        <v>-Infinity</v>
      </c>
      <c r="L13">
        <v>4.9605101280027704</v>
      </c>
      <c r="M13">
        <v>5</v>
      </c>
    </row>
    <row r="14" spans="1:13" x14ac:dyDescent="0.25">
      <c r="A14">
        <v>63</v>
      </c>
      <c r="B14" t="s">
        <v>11</v>
      </c>
      <c r="C14">
        <v>4950</v>
      </c>
      <c r="D14">
        <v>6</v>
      </c>
      <c r="E14">
        <v>1.5873015873015872E-2</v>
      </c>
      <c r="F14">
        <v>942.85714285714289</v>
      </c>
      <c r="G14" t="s">
        <v>23</v>
      </c>
      <c r="H14">
        <v>59400</v>
      </c>
      <c r="I14">
        <v>12</v>
      </c>
      <c r="J14">
        <v>1</v>
      </c>
      <c r="K14" t="str">
        <f>"-Infinity"</f>
        <v>-Infinity</v>
      </c>
      <c r="L14">
        <v>4.9605014902702598</v>
      </c>
      <c r="M14">
        <v>5</v>
      </c>
    </row>
    <row r="15" spans="1:13" x14ac:dyDescent="0.25">
      <c r="A15">
        <v>63</v>
      </c>
      <c r="B15" t="s">
        <v>12</v>
      </c>
      <c r="C15">
        <v>4950</v>
      </c>
      <c r="D15">
        <v>6</v>
      </c>
      <c r="E15">
        <v>1</v>
      </c>
      <c r="F15">
        <v>29700</v>
      </c>
      <c r="G15" t="s">
        <v>23</v>
      </c>
      <c r="H15">
        <v>1871100</v>
      </c>
      <c r="I15">
        <v>378</v>
      </c>
      <c r="J15">
        <v>63</v>
      </c>
      <c r="K15" t="str">
        <f>"-Infinity"</f>
        <v>-Infinity</v>
      </c>
      <c r="L15">
        <v>4.9604995136040202</v>
      </c>
      <c r="M15">
        <v>5</v>
      </c>
    </row>
    <row r="16" spans="1:13" x14ac:dyDescent="0.25">
      <c r="A16">
        <v>63</v>
      </c>
      <c r="B16" t="s">
        <v>16</v>
      </c>
      <c r="C16">
        <v>4950</v>
      </c>
      <c r="D16">
        <v>6</v>
      </c>
      <c r="E16">
        <v>0.52380952380952384</v>
      </c>
      <c r="F16">
        <v>31117.428571428572</v>
      </c>
      <c r="G16" t="s">
        <v>23</v>
      </c>
      <c r="H16">
        <v>1960398</v>
      </c>
      <c r="I16">
        <v>915</v>
      </c>
      <c r="J16">
        <v>33</v>
      </c>
      <c r="K16" t="str">
        <f>"-Infinity"</f>
        <v>-Infinity</v>
      </c>
      <c r="L16">
        <v>4.9605197715426899</v>
      </c>
      <c r="M16">
        <v>5</v>
      </c>
    </row>
    <row r="17" spans="1:13" x14ac:dyDescent="0.25">
      <c r="A17">
        <v>38</v>
      </c>
      <c r="B17" t="s">
        <v>13</v>
      </c>
      <c r="C17">
        <v>4950</v>
      </c>
      <c r="D17">
        <v>8</v>
      </c>
      <c r="E17">
        <v>0.63157894736842102</v>
      </c>
      <c r="F17">
        <v>50029.315789473687</v>
      </c>
      <c r="G17" t="s">
        <v>23</v>
      </c>
      <c r="H17">
        <v>1901114</v>
      </c>
      <c r="I17">
        <v>1005</v>
      </c>
      <c r="J17">
        <v>24</v>
      </c>
      <c r="K17" t="str">
        <f>"-Infinity"</f>
        <v>-Infinity</v>
      </c>
      <c r="L17">
        <v>4.9058857849419297</v>
      </c>
      <c r="M17">
        <v>5</v>
      </c>
    </row>
    <row r="18" spans="1:13" x14ac:dyDescent="0.25">
      <c r="A18">
        <v>38</v>
      </c>
      <c r="B18" t="s">
        <v>14</v>
      </c>
      <c r="C18">
        <v>4950</v>
      </c>
      <c r="D18">
        <v>8</v>
      </c>
      <c r="E18">
        <v>7.8947368421052627E-2</v>
      </c>
      <c r="F18">
        <v>45592.105263157893</v>
      </c>
      <c r="G18" t="s">
        <v>23</v>
      </c>
      <c r="H18">
        <v>1732500</v>
      </c>
      <c r="I18">
        <v>423</v>
      </c>
      <c r="J18">
        <v>3</v>
      </c>
      <c r="K18" t="str">
        <f>"-Infinity"</f>
        <v>-Infinity</v>
      </c>
      <c r="L18">
        <v>4.9058558479028003</v>
      </c>
      <c r="M18">
        <v>5</v>
      </c>
    </row>
    <row r="19" spans="1:13" x14ac:dyDescent="0.25">
      <c r="A19">
        <v>38</v>
      </c>
      <c r="B19" t="s">
        <v>11</v>
      </c>
      <c r="C19">
        <v>4950</v>
      </c>
      <c r="D19">
        <v>8</v>
      </c>
      <c r="E19">
        <v>2.6315789473684209E-2</v>
      </c>
      <c r="F19">
        <v>2084.2105263157896</v>
      </c>
      <c r="G19" t="s">
        <v>23</v>
      </c>
      <c r="H19">
        <v>79200</v>
      </c>
      <c r="I19">
        <v>16</v>
      </c>
      <c r="J19">
        <v>1</v>
      </c>
      <c r="K19" t="str">
        <f>"-Infinity"</f>
        <v>-Infinity</v>
      </c>
      <c r="L19">
        <v>4.9058551838903002</v>
      </c>
      <c r="M19">
        <v>5</v>
      </c>
    </row>
    <row r="20" spans="1:13" x14ac:dyDescent="0.25">
      <c r="A20">
        <v>38</v>
      </c>
      <c r="B20" t="s">
        <v>12</v>
      </c>
      <c r="C20">
        <v>4950</v>
      </c>
      <c r="D20">
        <v>8</v>
      </c>
      <c r="E20">
        <v>1</v>
      </c>
      <c r="F20">
        <v>39600</v>
      </c>
      <c r="G20" t="s">
        <v>23</v>
      </c>
      <c r="H20">
        <v>1504800</v>
      </c>
      <c r="I20">
        <v>304</v>
      </c>
      <c r="J20">
        <v>38</v>
      </c>
      <c r="K20" t="str">
        <f>"-Infinity"</f>
        <v>-Infinity</v>
      </c>
      <c r="L20">
        <v>4.9058204174145601</v>
      </c>
      <c r="M20">
        <v>5</v>
      </c>
    </row>
    <row r="21" spans="1:13" x14ac:dyDescent="0.25">
      <c r="A21">
        <v>38</v>
      </c>
      <c r="B21" t="s">
        <v>16</v>
      </c>
      <c r="C21">
        <v>4950</v>
      </c>
      <c r="D21">
        <v>8</v>
      </c>
      <c r="E21">
        <v>0.89473684210526316</v>
      </c>
      <c r="F21">
        <v>70870.31578947368</v>
      </c>
      <c r="G21" t="s">
        <v>23</v>
      </c>
      <c r="H21">
        <v>2693072</v>
      </c>
      <c r="I21">
        <v>1226</v>
      </c>
      <c r="J21">
        <v>34</v>
      </c>
      <c r="K21" t="str">
        <f>"-Infinity"</f>
        <v>-Infinity</v>
      </c>
      <c r="L21">
        <v>4.9058000145076903</v>
      </c>
      <c r="M21">
        <v>5</v>
      </c>
    </row>
    <row r="22" spans="1:13" x14ac:dyDescent="0.25">
      <c r="A22">
        <v>35</v>
      </c>
      <c r="B22" t="s">
        <v>13</v>
      </c>
      <c r="C22">
        <v>4950</v>
      </c>
      <c r="D22">
        <v>10</v>
      </c>
      <c r="E22">
        <v>0.68571428571428572</v>
      </c>
      <c r="F22">
        <v>67896.971428571429</v>
      </c>
      <c r="G22" t="s">
        <v>23</v>
      </c>
      <c r="H22">
        <v>2376394</v>
      </c>
      <c r="I22">
        <v>1264</v>
      </c>
      <c r="J22">
        <v>24</v>
      </c>
      <c r="K22" t="str">
        <f>"-Infinity"</f>
        <v>-Infinity</v>
      </c>
      <c r="L22">
        <v>4.8577561970366503</v>
      </c>
      <c r="M22">
        <v>5</v>
      </c>
    </row>
    <row r="23" spans="1:13" x14ac:dyDescent="0.25">
      <c r="A23">
        <v>35</v>
      </c>
      <c r="B23" t="s">
        <v>14</v>
      </c>
      <c r="C23">
        <v>4950</v>
      </c>
      <c r="D23">
        <v>10</v>
      </c>
      <c r="E23">
        <v>8.5714285714285715E-2</v>
      </c>
      <c r="F23">
        <v>56005.714285714283</v>
      </c>
      <c r="G23" t="s">
        <v>23</v>
      </c>
      <c r="H23">
        <v>1960200</v>
      </c>
      <c r="I23">
        <v>471</v>
      </c>
      <c r="J23">
        <v>3</v>
      </c>
      <c r="K23" t="str">
        <f>"-Infinity"</f>
        <v>-Infinity</v>
      </c>
      <c r="L23">
        <v>4.8577454104791702</v>
      </c>
      <c r="M23">
        <v>5</v>
      </c>
    </row>
    <row r="24" spans="1:13" x14ac:dyDescent="0.25">
      <c r="A24">
        <v>35</v>
      </c>
      <c r="B24" t="s">
        <v>11</v>
      </c>
      <c r="C24">
        <v>4950</v>
      </c>
      <c r="D24">
        <v>10</v>
      </c>
      <c r="E24">
        <v>2.8571428571428571E-2</v>
      </c>
      <c r="F24">
        <v>2828.5714285714284</v>
      </c>
      <c r="G24" t="s">
        <v>23</v>
      </c>
      <c r="H24">
        <v>99000</v>
      </c>
      <c r="I24">
        <v>20</v>
      </c>
      <c r="J24">
        <v>1</v>
      </c>
      <c r="K24" t="str">
        <f>"-Infinity"</f>
        <v>-Infinity</v>
      </c>
      <c r="L24">
        <v>4.8577510198592098</v>
      </c>
      <c r="M24">
        <v>5</v>
      </c>
    </row>
    <row r="25" spans="1:13" x14ac:dyDescent="0.25">
      <c r="A25">
        <v>35</v>
      </c>
      <c r="B25" t="s">
        <v>12</v>
      </c>
      <c r="C25">
        <v>4950</v>
      </c>
      <c r="D25">
        <v>10</v>
      </c>
      <c r="E25">
        <v>1</v>
      </c>
      <c r="F25">
        <v>49500</v>
      </c>
      <c r="G25" t="s">
        <v>23</v>
      </c>
      <c r="H25">
        <v>1732500</v>
      </c>
      <c r="I25">
        <v>350</v>
      </c>
      <c r="J25">
        <v>35</v>
      </c>
      <c r="K25" t="str">
        <f>"-Infinity"</f>
        <v>-Infinity</v>
      </c>
      <c r="L25">
        <v>4.8577350403489001</v>
      </c>
      <c r="M25">
        <v>5</v>
      </c>
    </row>
    <row r="26" spans="1:13" x14ac:dyDescent="0.25">
      <c r="A26">
        <v>35</v>
      </c>
      <c r="B26" t="s">
        <v>16</v>
      </c>
      <c r="C26">
        <v>4950</v>
      </c>
      <c r="D26">
        <v>10</v>
      </c>
      <c r="E26">
        <v>1</v>
      </c>
      <c r="F26">
        <v>99010</v>
      </c>
      <c r="G26" t="s">
        <v>23</v>
      </c>
      <c r="H26">
        <v>3465350</v>
      </c>
      <c r="I26">
        <v>1581</v>
      </c>
      <c r="J26">
        <v>35</v>
      </c>
      <c r="K26" t="str">
        <f>"-Infinity"</f>
        <v>-Infinity</v>
      </c>
      <c r="L26">
        <v>4.8577323357468902</v>
      </c>
      <c r="M26">
        <v>5</v>
      </c>
    </row>
    <row r="27" spans="1:13" x14ac:dyDescent="0.25">
      <c r="A27">
        <v>21</v>
      </c>
      <c r="B27" t="s">
        <v>13</v>
      </c>
      <c r="C27">
        <v>4950</v>
      </c>
      <c r="D27">
        <v>12</v>
      </c>
      <c r="E27">
        <v>0.95238095238095233</v>
      </c>
      <c r="F27">
        <v>113155.14285714286</v>
      </c>
      <c r="G27" t="s">
        <v>23</v>
      </c>
      <c r="H27">
        <v>2376258</v>
      </c>
      <c r="I27">
        <v>1106</v>
      </c>
      <c r="J27">
        <v>20</v>
      </c>
      <c r="K27" t="str">
        <f>"-Infinity"</f>
        <v>-Infinity</v>
      </c>
      <c r="L27">
        <v>4.9905550830000003</v>
      </c>
      <c r="M27">
        <v>5</v>
      </c>
    </row>
    <row r="28" spans="1:13" x14ac:dyDescent="0.25">
      <c r="A28">
        <v>21</v>
      </c>
      <c r="B28" t="s">
        <v>14</v>
      </c>
      <c r="C28">
        <v>4950</v>
      </c>
      <c r="D28">
        <v>12</v>
      </c>
      <c r="E28">
        <v>9.5238095238095233E-2</v>
      </c>
      <c r="F28">
        <v>68828.571428571435</v>
      </c>
      <c r="G28" t="s">
        <v>23</v>
      </c>
      <c r="H28">
        <v>1445400</v>
      </c>
      <c r="I28">
        <v>353</v>
      </c>
      <c r="J28">
        <v>2</v>
      </c>
      <c r="K28" t="str">
        <f>"-Infinity"</f>
        <v>-Infinity</v>
      </c>
      <c r="L28">
        <v>4.9905584870000004</v>
      </c>
      <c r="M28">
        <v>5</v>
      </c>
    </row>
    <row r="29" spans="1:13" x14ac:dyDescent="0.25">
      <c r="A29">
        <v>21</v>
      </c>
      <c r="B29" t="s">
        <v>11</v>
      </c>
      <c r="C29">
        <v>4950</v>
      </c>
      <c r="D29">
        <v>12</v>
      </c>
      <c r="E29">
        <v>4.7619047619047616E-2</v>
      </c>
      <c r="F29">
        <v>5657.1428571428569</v>
      </c>
      <c r="G29" t="s">
        <v>23</v>
      </c>
      <c r="H29">
        <v>118800</v>
      </c>
      <c r="I29">
        <v>24</v>
      </c>
      <c r="J29">
        <v>1</v>
      </c>
      <c r="K29" t="str">
        <f>"-Infinity"</f>
        <v>-Infinity</v>
      </c>
      <c r="L29">
        <v>4.9905694399999998</v>
      </c>
      <c r="M29">
        <v>5</v>
      </c>
    </row>
    <row r="30" spans="1:13" x14ac:dyDescent="0.25">
      <c r="A30">
        <v>21</v>
      </c>
      <c r="B30" t="s">
        <v>12</v>
      </c>
      <c r="C30">
        <v>4950</v>
      </c>
      <c r="D30">
        <v>12</v>
      </c>
      <c r="E30">
        <v>1</v>
      </c>
      <c r="F30">
        <v>59400</v>
      </c>
      <c r="G30" t="s">
        <v>23</v>
      </c>
      <c r="H30">
        <v>1247400</v>
      </c>
      <c r="I30">
        <v>252</v>
      </c>
      <c r="J30">
        <v>21</v>
      </c>
      <c r="K30" t="str">
        <f>"-Infinity"</f>
        <v>-Infinity</v>
      </c>
      <c r="L30">
        <v>4.9905497780000001</v>
      </c>
      <c r="M30">
        <v>5</v>
      </c>
    </row>
    <row r="31" spans="1:13" x14ac:dyDescent="0.25">
      <c r="A31">
        <v>21</v>
      </c>
      <c r="B31" t="s">
        <v>16</v>
      </c>
      <c r="C31">
        <v>4950</v>
      </c>
      <c r="D31">
        <v>12</v>
      </c>
      <c r="E31">
        <v>1</v>
      </c>
      <c r="F31">
        <v>118812</v>
      </c>
      <c r="G31" t="s">
        <v>23</v>
      </c>
      <c r="H31">
        <v>2495052</v>
      </c>
      <c r="I31">
        <v>1139</v>
      </c>
      <c r="J31">
        <v>21</v>
      </c>
      <c r="K31" t="str">
        <f>"-Infinity"</f>
        <v>-Infinity</v>
      </c>
      <c r="L31">
        <v>4.9905519189999996</v>
      </c>
      <c r="M31">
        <v>5</v>
      </c>
    </row>
    <row r="32" spans="1:13" x14ac:dyDescent="0.25">
      <c r="A32">
        <v>30</v>
      </c>
      <c r="B32" t="s">
        <v>13</v>
      </c>
      <c r="C32">
        <v>4950</v>
      </c>
      <c r="D32">
        <v>14</v>
      </c>
      <c r="E32">
        <v>0.8666666666666667</v>
      </c>
      <c r="F32">
        <v>120135.66666666667</v>
      </c>
      <c r="G32" t="s">
        <v>23</v>
      </c>
      <c r="H32">
        <v>3604070</v>
      </c>
      <c r="I32">
        <v>1758</v>
      </c>
      <c r="J32">
        <v>26</v>
      </c>
      <c r="K32" t="str">
        <f>"-Infinity"</f>
        <v>-Infinity</v>
      </c>
      <c r="L32">
        <v>4.8960581936913199</v>
      </c>
      <c r="M32">
        <v>5</v>
      </c>
    </row>
    <row r="33" spans="1:13" x14ac:dyDescent="0.25">
      <c r="A33">
        <v>30</v>
      </c>
      <c r="B33" t="s">
        <v>14</v>
      </c>
      <c r="C33">
        <v>4950</v>
      </c>
      <c r="D33">
        <v>14</v>
      </c>
      <c r="E33">
        <v>0.1</v>
      </c>
      <c r="F33">
        <v>84810</v>
      </c>
      <c r="G33" t="s">
        <v>23</v>
      </c>
      <c r="H33">
        <v>2544300</v>
      </c>
      <c r="I33">
        <v>613</v>
      </c>
      <c r="J33">
        <v>3</v>
      </c>
      <c r="K33" t="str">
        <f>"-Infinity"</f>
        <v>-Infinity</v>
      </c>
      <c r="L33">
        <v>4.8960641450853899</v>
      </c>
      <c r="M33">
        <v>5</v>
      </c>
    </row>
    <row r="34" spans="1:13" x14ac:dyDescent="0.25">
      <c r="A34">
        <v>30</v>
      </c>
      <c r="B34" t="s">
        <v>11</v>
      </c>
      <c r="C34">
        <v>4950</v>
      </c>
      <c r="D34">
        <v>14</v>
      </c>
      <c r="E34">
        <v>3.3333333333333333E-2</v>
      </c>
      <c r="F34">
        <v>4620</v>
      </c>
      <c r="G34" t="s">
        <v>23</v>
      </c>
      <c r="H34">
        <v>138600</v>
      </c>
      <c r="I34">
        <v>28</v>
      </c>
      <c r="J34">
        <v>1</v>
      </c>
      <c r="K34" t="str">
        <f>"-Infinity"</f>
        <v>-Infinity</v>
      </c>
      <c r="L34">
        <v>4.8960621823358998</v>
      </c>
      <c r="M34">
        <v>5</v>
      </c>
    </row>
    <row r="35" spans="1:13" x14ac:dyDescent="0.25">
      <c r="A35">
        <v>30</v>
      </c>
      <c r="B35" t="s">
        <v>12</v>
      </c>
      <c r="C35">
        <v>4950</v>
      </c>
      <c r="D35">
        <v>14</v>
      </c>
      <c r="E35">
        <v>1</v>
      </c>
      <c r="F35">
        <v>69300</v>
      </c>
      <c r="G35" t="s">
        <v>23</v>
      </c>
      <c r="H35">
        <v>2079000</v>
      </c>
      <c r="I35">
        <v>420</v>
      </c>
      <c r="J35">
        <v>30</v>
      </c>
      <c r="K35" t="str">
        <f>"-Infinity"</f>
        <v>-Infinity</v>
      </c>
      <c r="L35">
        <v>4.89607960258604</v>
      </c>
      <c r="M35">
        <v>5</v>
      </c>
    </row>
    <row r="36" spans="1:13" x14ac:dyDescent="0.25">
      <c r="A36">
        <v>30</v>
      </c>
      <c r="B36" t="s">
        <v>16</v>
      </c>
      <c r="C36">
        <v>4950</v>
      </c>
      <c r="D36">
        <v>14</v>
      </c>
      <c r="E36">
        <v>1</v>
      </c>
      <c r="F36">
        <v>138614</v>
      </c>
      <c r="G36" t="s">
        <v>23</v>
      </c>
      <c r="H36">
        <v>4158420</v>
      </c>
      <c r="I36">
        <v>1879</v>
      </c>
      <c r="J36">
        <v>30</v>
      </c>
      <c r="K36" t="str">
        <f>"-Infinity"</f>
        <v>-Infinity</v>
      </c>
      <c r="L36">
        <v>4.8960776259705501</v>
      </c>
      <c r="M36">
        <v>5</v>
      </c>
    </row>
    <row r="37" spans="1:13" x14ac:dyDescent="0.25">
      <c r="A37">
        <v>21</v>
      </c>
      <c r="B37" t="s">
        <v>13</v>
      </c>
      <c r="C37">
        <v>4950</v>
      </c>
      <c r="D37">
        <v>16</v>
      </c>
      <c r="E37">
        <v>1</v>
      </c>
      <c r="F37">
        <v>158416</v>
      </c>
      <c r="G37" t="s">
        <v>23</v>
      </c>
      <c r="H37">
        <v>3326736</v>
      </c>
      <c r="I37">
        <v>1506</v>
      </c>
      <c r="J37">
        <v>21</v>
      </c>
      <c r="K37" t="str">
        <f>"-Infinity"</f>
        <v>-Infinity</v>
      </c>
      <c r="L37">
        <v>4.9353274370615896</v>
      </c>
      <c r="M37">
        <v>5</v>
      </c>
    </row>
    <row r="38" spans="1:13" x14ac:dyDescent="0.25">
      <c r="A38">
        <v>21</v>
      </c>
      <c r="B38" t="s">
        <v>14</v>
      </c>
      <c r="C38">
        <v>4950</v>
      </c>
      <c r="D38">
        <v>16</v>
      </c>
      <c r="E38">
        <v>9.5238095238095233E-2</v>
      </c>
      <c r="F38">
        <v>94757.142857142855</v>
      </c>
      <c r="G38" t="s">
        <v>23</v>
      </c>
      <c r="H38">
        <v>1989900</v>
      </c>
      <c r="I38">
        <v>477</v>
      </c>
      <c r="J38">
        <v>2</v>
      </c>
      <c r="K38" t="str">
        <f>"-Infinity"</f>
        <v>-Infinity</v>
      </c>
      <c r="L38">
        <v>4.9353972887071604</v>
      </c>
      <c r="M38">
        <v>5</v>
      </c>
    </row>
    <row r="39" spans="1:13" x14ac:dyDescent="0.25">
      <c r="A39">
        <v>21</v>
      </c>
      <c r="B39" t="s">
        <v>11</v>
      </c>
      <c r="C39">
        <v>4950</v>
      </c>
      <c r="D39">
        <v>16</v>
      </c>
      <c r="E39">
        <v>4.7619047619047616E-2</v>
      </c>
      <c r="F39">
        <v>7542.8571428571431</v>
      </c>
      <c r="G39" t="s">
        <v>23</v>
      </c>
      <c r="H39">
        <v>158400</v>
      </c>
      <c r="I39">
        <v>32</v>
      </c>
      <c r="J39">
        <v>1</v>
      </c>
      <c r="K39" t="str">
        <f>"-Infinity"</f>
        <v>-Infinity</v>
      </c>
      <c r="L39">
        <v>4.9353442001974601</v>
      </c>
      <c r="M39">
        <v>5</v>
      </c>
    </row>
    <row r="40" spans="1:13" x14ac:dyDescent="0.25">
      <c r="A40">
        <v>21</v>
      </c>
      <c r="B40" t="s">
        <v>12</v>
      </c>
      <c r="C40">
        <v>4950</v>
      </c>
      <c r="D40">
        <v>16</v>
      </c>
      <c r="E40">
        <v>1</v>
      </c>
      <c r="F40">
        <v>79200</v>
      </c>
      <c r="G40" t="s">
        <v>23</v>
      </c>
      <c r="H40">
        <v>1663200</v>
      </c>
      <c r="I40">
        <v>336</v>
      </c>
      <c r="J40">
        <v>21</v>
      </c>
      <c r="K40" t="str">
        <f>"-Infinity"</f>
        <v>-Infinity</v>
      </c>
      <c r="L40">
        <v>4.9352990913330803</v>
      </c>
      <c r="M40">
        <v>5</v>
      </c>
    </row>
    <row r="41" spans="1:13" x14ac:dyDescent="0.25">
      <c r="A41">
        <v>21</v>
      </c>
      <c r="B41" t="s">
        <v>16</v>
      </c>
      <c r="C41">
        <v>4950</v>
      </c>
      <c r="D41">
        <v>16</v>
      </c>
      <c r="E41">
        <v>1</v>
      </c>
      <c r="F41">
        <v>158416</v>
      </c>
      <c r="G41" t="s">
        <v>23</v>
      </c>
      <c r="H41">
        <v>3326736</v>
      </c>
      <c r="I41">
        <v>1506</v>
      </c>
      <c r="J41">
        <v>21</v>
      </c>
      <c r="K41" t="str">
        <f>"-Infinity"</f>
        <v>-Infinity</v>
      </c>
      <c r="L41">
        <v>4.9352745923989296</v>
      </c>
      <c r="M41">
        <v>5</v>
      </c>
    </row>
    <row r="42" spans="1:13" x14ac:dyDescent="0.25">
      <c r="A42">
        <v>22</v>
      </c>
      <c r="B42" t="s">
        <v>13</v>
      </c>
      <c r="C42">
        <v>4950</v>
      </c>
      <c r="D42">
        <v>18</v>
      </c>
      <c r="E42">
        <v>0.95454545454545459</v>
      </c>
      <c r="F42">
        <v>170118.81818181818</v>
      </c>
      <c r="G42" t="s">
        <v>23</v>
      </c>
      <c r="H42">
        <v>3742614</v>
      </c>
      <c r="I42">
        <v>1752</v>
      </c>
      <c r="J42">
        <v>21</v>
      </c>
      <c r="K42" t="str">
        <f>"-Infinity"</f>
        <v>-Infinity</v>
      </c>
      <c r="L42">
        <v>4.8406722734446701</v>
      </c>
      <c r="M42">
        <v>5</v>
      </c>
    </row>
    <row r="43" spans="1:13" x14ac:dyDescent="0.25">
      <c r="A43">
        <v>22</v>
      </c>
      <c r="B43" t="s">
        <v>14</v>
      </c>
      <c r="C43">
        <v>4950</v>
      </c>
      <c r="D43">
        <v>18</v>
      </c>
      <c r="E43">
        <v>9.0909090909090912E-2</v>
      </c>
      <c r="F43">
        <v>101700</v>
      </c>
      <c r="G43" t="s">
        <v>23</v>
      </c>
      <c r="H43">
        <v>2237400</v>
      </c>
      <c r="I43">
        <v>540</v>
      </c>
      <c r="J43">
        <v>2</v>
      </c>
      <c r="K43" t="str">
        <f>"-Infinity"</f>
        <v>-Infinity</v>
      </c>
      <c r="L43">
        <v>4.8406645863664401</v>
      </c>
      <c r="M43">
        <v>5</v>
      </c>
    </row>
    <row r="44" spans="1:13" x14ac:dyDescent="0.25">
      <c r="A44">
        <v>22</v>
      </c>
      <c r="B44" t="s">
        <v>11</v>
      </c>
      <c r="C44">
        <v>4950</v>
      </c>
      <c r="D44">
        <v>18</v>
      </c>
      <c r="E44">
        <v>4.5454545454545456E-2</v>
      </c>
      <c r="F44">
        <v>8100</v>
      </c>
      <c r="G44" t="s">
        <v>23</v>
      </c>
      <c r="H44">
        <v>178200</v>
      </c>
      <c r="I44">
        <v>36</v>
      </c>
      <c r="J44">
        <v>1</v>
      </c>
      <c r="K44" t="str">
        <f>"-Infinity"</f>
        <v>-Infinity</v>
      </c>
      <c r="L44">
        <v>4.8406584893953104</v>
      </c>
      <c r="M44">
        <v>5</v>
      </c>
    </row>
    <row r="45" spans="1:13" x14ac:dyDescent="0.25">
      <c r="A45">
        <v>22</v>
      </c>
      <c r="B45" t="s">
        <v>12</v>
      </c>
      <c r="C45">
        <v>4950</v>
      </c>
      <c r="D45">
        <v>18</v>
      </c>
      <c r="E45">
        <v>1</v>
      </c>
      <c r="F45">
        <v>89100</v>
      </c>
      <c r="G45" t="s">
        <v>23</v>
      </c>
      <c r="H45">
        <v>1960200</v>
      </c>
      <c r="I45">
        <v>396</v>
      </c>
      <c r="J45">
        <v>22</v>
      </c>
      <c r="K45" t="str">
        <f>"-Infinity"</f>
        <v>-Infinity</v>
      </c>
      <c r="L45">
        <v>4.8405185849276497</v>
      </c>
      <c r="M45">
        <v>5</v>
      </c>
    </row>
    <row r="46" spans="1:13" x14ac:dyDescent="0.25">
      <c r="A46">
        <v>22</v>
      </c>
      <c r="B46" t="s">
        <v>16</v>
      </c>
      <c r="C46">
        <v>4950</v>
      </c>
      <c r="D46">
        <v>18</v>
      </c>
      <c r="E46">
        <v>1</v>
      </c>
      <c r="F46">
        <v>178218</v>
      </c>
      <c r="G46" t="s">
        <v>23</v>
      </c>
      <c r="H46">
        <v>3920796</v>
      </c>
      <c r="I46">
        <v>1788</v>
      </c>
      <c r="J46">
        <v>22</v>
      </c>
      <c r="K46" t="str">
        <f>"-Infinity"</f>
        <v>-Infinity</v>
      </c>
      <c r="L46">
        <v>4.8406754258975599</v>
      </c>
      <c r="M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Bandwidth</vt:lpstr>
      <vt:lpstr>Full Syncs</vt:lpstr>
      <vt:lpstr>Sheet4</vt:lpstr>
      <vt:lpstr>Sheet5</vt:lpstr>
      <vt:lpstr>Sheet6</vt:lpstr>
      <vt:lpstr>Sheet7</vt:lpstr>
      <vt:lpstr>Sheet8</vt:lpstr>
      <vt:lpstr>Data</vt:lpstr>
      <vt:lpstr>Sheet10</vt:lpstr>
      <vt:lpstr>Sheet11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2018-12-04T21:25:04Z</dcterms:modified>
</cp:coreProperties>
</file>