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Owner\Desktop\אוניברסיטה\העברית\intro2cs\"/>
    </mc:Choice>
  </mc:AlternateContent>
  <bookViews>
    <workbookView xWindow="0" yWindow="0" windowWidth="20490" windowHeight="7560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A22" i="1" l="1"/>
  <c r="J19" i="1"/>
  <c r="J18" i="1"/>
  <c r="G18" i="1"/>
  <c r="J17" i="1"/>
  <c r="D15" i="1"/>
  <c r="D13" i="1"/>
  <c r="E12" i="1"/>
  <c r="E11" i="1"/>
  <c r="E10" i="1"/>
  <c r="D10" i="1"/>
  <c r="D9" i="1"/>
  <c r="D7" i="1"/>
  <c r="E6" i="1"/>
  <c r="D6" i="1"/>
  <c r="D4" i="1"/>
  <c r="D2" i="1"/>
</calcChain>
</file>

<file path=xl/sharedStrings.xml><?xml version="1.0" encoding="utf-8"?>
<sst xmlns="http://schemas.openxmlformats.org/spreadsheetml/2006/main" count="85" uniqueCount="61">
  <si>
    <t>Topic</t>
  </si>
  <si>
    <t>Sub-topics and comments</t>
  </si>
  <si>
    <t>Presentation</t>
  </si>
  <si>
    <t>Extra material</t>
  </si>
  <si>
    <t>Complete Sylabus from all presentations</t>
  </si>
  <si>
    <t>Linked lists</t>
  </si>
  <si>
    <t>graph and trees, how to implement in OOP, edgecases, stacks and queues</t>
  </si>
  <si>
    <t>week 9</t>
  </si>
  <si>
    <t>Week</t>
  </si>
  <si>
    <t>Lecture</t>
  </si>
  <si>
    <t>Tirgul</t>
  </si>
  <si>
    <t>Topics</t>
  </si>
  <si>
    <t>&gt;</t>
  </si>
  <si>
    <t>Functions, vars, types, expressions</t>
  </si>
  <si>
    <t>Running time</t>
  </si>
  <si>
    <t>know the different levels and how to calculate from quickly looking at code</t>
  </si>
  <si>
    <t>week 5</t>
  </si>
  <si>
    <t>http://bigocheatsheet.com/</t>
  </si>
  <si>
    <t>Conditionals, strings, params, loops</t>
  </si>
  <si>
    <t>loops and lists</t>
  </si>
  <si>
    <t>Iterators &amp; Generators</t>
  </si>
  <si>
    <t>How to, different output</t>
  </si>
  <si>
    <t>week 10</t>
  </si>
  <si>
    <t>Aliasing, scope, mutability &amp; collections</t>
  </si>
  <si>
    <t>Sorting methods</t>
  </si>
  <si>
    <t>Binary, bubble, merge, quick, radix</t>
  </si>
  <si>
    <t>week 6</t>
  </si>
  <si>
    <t>Numeric algos, Runtime analysis</t>
  </si>
  <si>
    <t>search and sort</t>
  </si>
  <si>
    <t>Recursion</t>
  </si>
  <si>
    <t>Backtracking, output, breakpoint condition</t>
  </si>
  <si>
    <t>week 7</t>
  </si>
  <si>
    <t>Data structures</t>
  </si>
  <si>
    <t>Lists, list comprehenstions, sets, dicts, looping techniques (all these very clear in the python doc), also aliasing and slicing.</t>
  </si>
  <si>
    <t>week 9 
week 3 tirgul - lists and slicing
week 4 tirgul - aliasing and scope (!)</t>
  </si>
  <si>
    <t>OOP</t>
  </si>
  <si>
    <t>Linked lists DS</t>
  </si>
  <si>
    <t>itearators &amp; generators, 2nd order</t>
  </si>
  <si>
    <t>Classes</t>
  </si>
  <si>
    <t>correct use of local attributes/vars</t>
  </si>
  <si>
    <t xml:space="preserve">week 8 </t>
  </si>
  <si>
    <t>&lt; doc for iters&amp;gens too</t>
  </si>
  <si>
    <t>Optimization, local &amp; global, brute force search</t>
  </si>
  <si>
    <t>2nd order &amp; lambda</t>
  </si>
  <si>
    <t>good article on lambda, map, reduce and filter. 2nd order - from course material</t>
  </si>
  <si>
    <t>weeks 10-11</t>
  </si>
  <si>
    <t>Exams &amp; Rehearsal Targilim</t>
  </si>
  <si>
    <t>Questions from tirgul 13</t>
  </si>
  <si>
    <t>Important Summaries</t>
  </si>
  <si>
    <t>*if links don't work, they're all from the FB group</t>
  </si>
  <si>
    <t>2014 - Moed A</t>
  </si>
  <si>
    <t>2014 - Moed B</t>
  </si>
  <si>
    <t>2015 - Moed A</t>
  </si>
  <si>
    <t>2015 - Moed B</t>
  </si>
  <si>
    <t>Tirgul 14</t>
  </si>
  <si>
    <t>They went over some important stuff</t>
  </si>
  <si>
    <t>Rehearsal Qs 2014</t>
  </si>
  <si>
    <t>Rehearsal Qs 2015</t>
  </si>
  <si>
    <t>"SHLIF"</t>
  </si>
  <si>
    <t>All algorithms (Carmel)</t>
  </si>
  <si>
    <t>Overall Summary (Carmel)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</si>
</sst>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2" fillId="0" borderId="0" xfId="0" applyFont="1" applyAlignment="1"/>
    <xf numFmtId="0" fontId="1" fillId="3" borderId="0" xfId="0" applyFont="1" applyFill="1" applyAlignment="1">
      <alignment horizontal="left" vertical="top" wrapText="1"/>
    </xf>
    <xf numFmtId="0" fontId="6" fillId="0" borderId="0" xfId="0" applyFont="1" applyAlignment="1"/>
    <xf numFmtId="0" fontId="2" fillId="0" borderId="0" xfId="0" applyFont="1" applyAlignment="1">
      <alignment horizontal="left" vertical="top"/>
    </xf>
    <xf numFmtId="0" fontId="0" fillId="0" borderId="0" xfId="0" applyFont="1" applyAlignment="1"/>
    <xf numFmtId="0" fontId="2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0" xfId="0" applyFont="1" applyFill="1"/>
    <xf numFmtId="0" fontId="2" fillId="0" borderId="0" xfId="0" applyFont="1" applyAlignment="1"/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/>
    <xf numFmtId="0" fontId="3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ython.org/3.4/tutorial/datastructures.html" TargetMode="External"/><Relationship Id="rId13" Type="http://schemas.openxmlformats.org/officeDocument/2006/relationships/hyperlink" Target="http://www.python-course.eu/lambda.php" TargetMode="External"/><Relationship Id="rId18" Type="http://schemas.openxmlformats.org/officeDocument/2006/relationships/hyperlink" Target="https://word.office.live.com/wv/WordView.aspx?FBsrc=https%3A%2F%2Fwww.facebook.com%2Fattachments%2Ffile_preview.php%3Fid%3D577616115723730%26time%3D1453906089%26metadata&amp;access_token=560149133%3AAVK4chK1zoRwb7jg0Obf1TAVIJzFgG8h6ain5KM9fJpaMA&amp;title=%D7%90%D7%9C%D7%92%D7%95%D7%A8%D7%99%D7%AA%D7%9E%D7%99%D7%9D+%D7%97%D7%A9%D7%95%D7%91%D7%99%D7%9D.docx" TargetMode="External"/><Relationship Id="rId3" Type="http://schemas.openxmlformats.org/officeDocument/2006/relationships/hyperlink" Target="http://bigocheatsheet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t4MSwiqfLaY&amp;index=36&amp;list=PLhQjrBD2T380dhmG9KMjsOQogweyjEeVQ" TargetMode="External"/><Relationship Id="rId12" Type="http://schemas.openxmlformats.org/officeDocument/2006/relationships/hyperlink" Target="https://docs.python.org/3.4/tutorial/classes.html" TargetMode="External"/><Relationship Id="rId17" Type="http://schemas.openxmlformats.org/officeDocument/2006/relationships/hyperlink" Target="http://moodle2.cs.huji.ac.il/nu15/mod/folder/view.php?id=150616" TargetMode="External"/><Relationship Id="rId2" Type="http://schemas.openxmlformats.org/officeDocument/2006/relationships/hyperlink" Target="https://www.interviewcake.com/article/python/big-o-notation-time-and-space-complexity" TargetMode="External"/><Relationship Id="rId16" Type="http://schemas.openxmlformats.org/officeDocument/2006/relationships/hyperlink" Target="https://word.office.live.com/wv/WordView.aspx?FBsrc=https%3A%2F%2Fwww.facebook.com%2Fattachments%2Ffile_preview.php%3Fid%3D548999888584642%26time%3D1453906518%26metadata&amp;access_token=560149133%3AAVLDuyrAh9vI_2ziJKR7TKhEOjHUOXgnblbHqp60-UDBfA&amp;title=intro_shlif.docx" TargetMode="External"/><Relationship Id="rId20" Type="http://schemas.openxmlformats.org/officeDocument/2006/relationships/hyperlink" Target="https://attachment.fbsbx.com/file_download.php?id=1558986361088921&amp;eid=ASs9MwWg4MwYC6mO90MPptqrj4xdfEhsZjum1sQ2OA8LzxJfXlE6_DbGksMgFslhlTk&amp;inline=1&amp;ext=1453906194&amp;hash=ASvHpQy26p54QD6-" TargetMode="External"/><Relationship Id="rId1" Type="http://schemas.openxmlformats.org/officeDocument/2006/relationships/hyperlink" Target="https://www.youtube.com/watch?v=Ast5sKQXxEU" TargetMode="External"/><Relationship Id="rId6" Type="http://schemas.openxmlformats.org/officeDocument/2006/relationships/hyperlink" Target="https://www.youtube.com/watch?v=D5SrAga1pno&amp;index=8&amp;list=PLhQjrBD2T380dhmG9KMjsOQogweyjEeVQ" TargetMode="External"/><Relationship Id="rId11" Type="http://schemas.openxmlformats.org/officeDocument/2006/relationships/hyperlink" Target="http://python-3-patterns-idioms-test.readthedocs.org/en/latest/Comprehensions.html" TargetMode="External"/><Relationship Id="rId5" Type="http://schemas.openxmlformats.org/officeDocument/2006/relationships/hyperlink" Target="https://www.youtube.com/watch?v=bD05uGo_sVI" TargetMode="External"/><Relationship Id="rId15" Type="http://schemas.openxmlformats.org/officeDocument/2006/relationships/hyperlink" Target="http://moodle2.cs.huji.ac.il/nu15/pluginfile.php/434623/mod_resource/content/1/%D7%9E%D7%91%D7%97%D7%9F_%D7%9E%D7%91%D7%95%D7%90_%D7%AA%D7%9C%D7%A4%D7%99%D7%95%D7%AA.pdf" TargetMode="External"/><Relationship Id="rId10" Type="http://schemas.openxmlformats.org/officeDocument/2006/relationships/hyperlink" Target="http://stackoverflow.com/questions/17246693/what-exactly-is-the-difference-between-shallow-copy-deepcopy-and-normal-assignm" TargetMode="External"/><Relationship Id="rId19" Type="http://schemas.openxmlformats.org/officeDocument/2006/relationships/hyperlink" Target="https://word.office.live.com/wv/WordView.aspx?FBsrc=https%3A%2F%2Fwww.facebook.com%2Fattachments%2Ffile_preview.php%3Fid%3D513882665438260%26time%3D1453888309%26metadata&amp;access_token=560149133%3AAVKGsh_vuqKxTyOCe5SOUdbckCU1QJIZP958QZ_SQue3Zg&amp;title=%D7%A1%D7%99%D7%9B%D7%95%D7%9D+%D7%A0%D7%A7%D7%95%D7%93%D7%95%D7%AA+%D7%97%D7%A9%D7%95%D7%91%D7%95%D7%AA.docx" TargetMode="External"/><Relationship Id="rId4" Type="http://schemas.openxmlformats.org/officeDocument/2006/relationships/hyperlink" Target="https://www.youtube.com/watch?v=BC77x_GLmxo" TargetMode="External"/><Relationship Id="rId9" Type="http://schemas.openxmlformats.org/officeDocument/2006/relationships/hyperlink" Target="https://docs.python.org/2.3/whatsnew/section-slices.html" TargetMode="External"/><Relationship Id="rId14" Type="http://schemas.openxmlformats.org/officeDocument/2006/relationships/hyperlink" Target="http://moodle2.cs.huji.ac.il/nu15/mod/folder/view.php?id=1503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B1" workbookViewId="0">
      <selection activeCell="K7" sqref="K7"/>
    </sheetView>
  </sheetViews>
  <sheetFormatPr defaultColWidth="14.42578125" defaultRowHeight="15.75" customHeight="1" x14ac:dyDescent="0.2"/>
  <cols>
    <col min="1" max="1" width="22.85546875" customWidth="1"/>
    <col min="2" max="2" width="36.85546875" customWidth="1"/>
    <col min="3" max="3" width="21.42578125" customWidth="1"/>
    <col min="4" max="4" width="27.140625" customWidth="1"/>
    <col min="5" max="5" width="15.140625" customWidth="1"/>
    <col min="6" max="6" width="3.140625" customWidth="1"/>
    <col min="7" max="7" width="6" customWidth="1"/>
    <col min="8" max="8" width="8.5703125" customWidth="1"/>
    <col min="9" max="9" width="7" customWidth="1"/>
    <col min="10" max="10" width="41.570312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9" t="s">
        <v>3</v>
      </c>
      <c r="E1" s="13"/>
      <c r="F1" s="18"/>
      <c r="G1" s="19" t="s">
        <v>4</v>
      </c>
      <c r="H1" s="13"/>
      <c r="I1" s="13"/>
      <c r="J1" s="13"/>
    </row>
    <row r="2" spans="1:10" ht="15.75" customHeight="1" x14ac:dyDescent="0.2">
      <c r="A2" s="14" t="s">
        <v>5</v>
      </c>
      <c r="B2" s="14" t="s">
        <v>6</v>
      </c>
      <c r="C2" s="14" t="s">
        <v>7</v>
      </c>
      <c r="D2" s="24" t="str">
        <f>HYPERLINK("https://www.youtube.com/watch?v=Ast5sKQXxEU","Youtube")</f>
        <v>Youtube</v>
      </c>
      <c r="E2" s="14"/>
      <c r="F2" s="13"/>
      <c r="G2" s="3" t="s">
        <v>8</v>
      </c>
      <c r="H2" s="3" t="s">
        <v>9</v>
      </c>
      <c r="I2" s="3" t="s">
        <v>10</v>
      </c>
      <c r="J2" s="3" t="s">
        <v>11</v>
      </c>
    </row>
    <row r="3" spans="1:10" ht="15.75" customHeight="1" x14ac:dyDescent="0.2">
      <c r="A3" s="13"/>
      <c r="B3" s="13"/>
      <c r="C3" s="13"/>
      <c r="D3" s="13"/>
      <c r="E3" s="13"/>
      <c r="F3" s="13"/>
      <c r="G3" s="3">
        <v>1</v>
      </c>
      <c r="H3" s="5" t="s">
        <v>12</v>
      </c>
      <c r="I3" s="5" t="s">
        <v>12</v>
      </c>
      <c r="J3" s="5" t="s">
        <v>13</v>
      </c>
    </row>
    <row r="4" spans="1:10" ht="15.75" customHeight="1" x14ac:dyDescent="0.2">
      <c r="A4" s="14" t="s">
        <v>14</v>
      </c>
      <c r="B4" s="14" t="s">
        <v>15</v>
      </c>
      <c r="C4" s="14" t="s">
        <v>16</v>
      </c>
      <c r="D4" s="15" t="str">
        <f>HYPERLINK("https://www.interviewcake.com/article/python/big-o-notation-time-and-space-complexity","Interviewcake article (runtime analysis for dummies)")</f>
        <v>Interviewcake article (runtime analysis for dummies)</v>
      </c>
      <c r="E4" s="15" t="s">
        <v>17</v>
      </c>
      <c r="F4" s="13"/>
      <c r="G4" s="3">
        <v>2</v>
      </c>
      <c r="H4" s="5" t="s">
        <v>12</v>
      </c>
      <c r="I4" s="5" t="s">
        <v>12</v>
      </c>
      <c r="J4" s="5" t="s">
        <v>18</v>
      </c>
    </row>
    <row r="5" spans="1:10" ht="15.75" customHeight="1" x14ac:dyDescent="0.2">
      <c r="A5" s="13"/>
      <c r="B5" s="13"/>
      <c r="C5" s="13"/>
      <c r="D5" s="13"/>
      <c r="E5" s="13"/>
      <c r="F5" s="13"/>
      <c r="G5" s="3">
        <v>3</v>
      </c>
      <c r="H5" s="5" t="s">
        <v>12</v>
      </c>
      <c r="I5" s="5" t="s">
        <v>12</v>
      </c>
      <c r="J5" s="5" t="s">
        <v>19</v>
      </c>
    </row>
    <row r="6" spans="1:10" ht="15.75" customHeight="1" x14ac:dyDescent="0.2">
      <c r="A6" s="3" t="s">
        <v>20</v>
      </c>
      <c r="B6" s="3" t="s">
        <v>21</v>
      </c>
      <c r="C6" s="7" t="s">
        <v>22</v>
      </c>
      <c r="D6" s="6" t="str">
        <f>HYPERLINK("https://www.youtube.com/watch?v=BC77x_GLmxo","Youtube1")</f>
        <v>Youtube1</v>
      </c>
      <c r="E6" s="6" t="str">
        <f>HYPERLINK("https://www.youtube.com/watch?v=bD05uGo_sVI","Youtube2")</f>
        <v>Youtube2</v>
      </c>
      <c r="F6" s="13"/>
      <c r="G6" s="8">
        <v>4</v>
      </c>
      <c r="H6" s="5" t="s">
        <v>12</v>
      </c>
      <c r="I6" s="5" t="s">
        <v>12</v>
      </c>
      <c r="J6" s="5" t="s">
        <v>23</v>
      </c>
    </row>
    <row r="7" spans="1:10" ht="15.75" customHeight="1" x14ac:dyDescent="0.2">
      <c r="A7" s="14" t="s">
        <v>24</v>
      </c>
      <c r="B7" s="14" t="s">
        <v>25</v>
      </c>
      <c r="C7" s="14" t="s">
        <v>26</v>
      </c>
      <c r="D7" s="16" t="str">
        <f>HYPERLINK("https://www.youtube.com/watch?v=D5SrAga1pno&amp;index=8&amp;list=PLhQjrBD2T380dhmG9KMjsOQogweyjEeVQ","Binary search - CS50 video")</f>
        <v>Binary search - CS50 video</v>
      </c>
      <c r="E7" s="14"/>
      <c r="F7" s="13"/>
      <c r="G7" s="3">
        <v>5</v>
      </c>
      <c r="H7" s="5" t="s">
        <v>12</v>
      </c>
      <c r="I7" s="5" t="s">
        <v>12</v>
      </c>
      <c r="J7" s="5" t="s">
        <v>27</v>
      </c>
    </row>
    <row r="8" spans="1:10" ht="15.75" customHeight="1" x14ac:dyDescent="0.2">
      <c r="A8" s="13"/>
      <c r="B8" s="13"/>
      <c r="C8" s="13"/>
      <c r="D8" s="13"/>
      <c r="E8" s="13"/>
      <c r="F8" s="13"/>
      <c r="G8" s="3">
        <v>6</v>
      </c>
      <c r="H8" s="5" t="s">
        <v>12</v>
      </c>
      <c r="I8" s="5" t="s">
        <v>12</v>
      </c>
      <c r="J8" s="5" t="s">
        <v>28</v>
      </c>
    </row>
    <row r="9" spans="1:10" ht="15.75" customHeight="1" x14ac:dyDescent="0.2">
      <c r="A9" s="3" t="s">
        <v>29</v>
      </c>
      <c r="B9" s="3" t="s">
        <v>30</v>
      </c>
      <c r="C9" s="3" t="s">
        <v>31</v>
      </c>
      <c r="D9" s="6" t="str">
        <f>HYPERLINK("https://www.youtube.com/watch?v=t4MSwiqfLaY&amp;index=36&amp;list=PLhQjrBD2T380dhmG9KMjsOQogweyjEeVQ","Recursion - CS50")</f>
        <v>Recursion - CS50</v>
      </c>
      <c r="E9" s="4"/>
      <c r="F9" s="13"/>
      <c r="G9" s="3">
        <v>7</v>
      </c>
      <c r="H9" s="5" t="s">
        <v>12</v>
      </c>
      <c r="I9" s="5" t="s">
        <v>12</v>
      </c>
      <c r="J9" s="5" t="s">
        <v>29</v>
      </c>
    </row>
    <row r="10" spans="1:10" ht="15.75" customHeight="1" x14ac:dyDescent="0.2">
      <c r="A10" s="14" t="s">
        <v>32</v>
      </c>
      <c r="B10" s="14" t="s">
        <v>33</v>
      </c>
      <c r="C10" s="14" t="s">
        <v>34</v>
      </c>
      <c r="D10" s="15" t="str">
        <f>HYPERLINK("https://docs.python.org/3.4/tutorial/datastructures.html","Python Documentation on DS")</f>
        <v>Python Documentation on DS</v>
      </c>
      <c r="E10" s="6" t="str">
        <f>HYPERLINK("https://docs.python.org/2.3/whatsnew/section-slices.html","slicing")</f>
        <v>slicing</v>
      </c>
      <c r="F10" s="13"/>
      <c r="G10" s="3">
        <v>8</v>
      </c>
      <c r="H10" s="5" t="s">
        <v>12</v>
      </c>
      <c r="I10" s="5" t="s">
        <v>12</v>
      </c>
      <c r="J10" s="5" t="s">
        <v>35</v>
      </c>
    </row>
    <row r="11" spans="1:10" ht="15.75" customHeight="1" x14ac:dyDescent="0.2">
      <c r="A11" s="13"/>
      <c r="B11" s="13"/>
      <c r="C11" s="13"/>
      <c r="D11" s="13"/>
      <c r="E11" s="6" t="str">
        <f>HYPERLINK("http://stackoverflow.com/questions/17246693/what-exactly-is-the-difference-between-shallow-copy-deepcopy-and-normal-assignm","copy &amp; deepcopy")</f>
        <v>copy &amp; deepcopy</v>
      </c>
      <c r="F11" s="13"/>
      <c r="G11" s="3">
        <v>9</v>
      </c>
      <c r="H11" s="5" t="s">
        <v>12</v>
      </c>
      <c r="I11" s="5" t="s">
        <v>12</v>
      </c>
      <c r="J11" s="5" t="s">
        <v>36</v>
      </c>
    </row>
    <row r="12" spans="1:10" ht="15.75" customHeight="1" x14ac:dyDescent="0.2">
      <c r="A12" s="13"/>
      <c r="B12" s="13"/>
      <c r="C12" s="13"/>
      <c r="D12" s="13"/>
      <c r="E12" s="6" t="str">
        <f>HYPERLINK("http://python-3-patterns-idioms-test.readthedocs.org/en/latest/Comprehensions.html","comprehensions")</f>
        <v>comprehensions</v>
      </c>
      <c r="F12" s="13"/>
      <c r="G12" s="3">
        <v>10</v>
      </c>
      <c r="H12" s="5" t="s">
        <v>12</v>
      </c>
      <c r="I12" s="5" t="s">
        <v>12</v>
      </c>
      <c r="J12" s="5" t="s">
        <v>37</v>
      </c>
    </row>
    <row r="13" spans="1:10" ht="15.75" customHeight="1" x14ac:dyDescent="0.2">
      <c r="A13" s="14" t="s">
        <v>38</v>
      </c>
      <c r="B13" s="12" t="s">
        <v>39</v>
      </c>
      <c r="C13" s="12" t="s">
        <v>40</v>
      </c>
      <c r="D13" s="15" t="str">
        <f>HYPERLINK("https://docs.python.org/3.4/tutorial/classes.html","Python Documentation")</f>
        <v>Python Documentation</v>
      </c>
      <c r="E13" s="14" t="s">
        <v>41</v>
      </c>
      <c r="F13" s="13"/>
      <c r="G13" s="3">
        <v>11</v>
      </c>
      <c r="H13" s="5" t="s">
        <v>12</v>
      </c>
      <c r="I13" s="5" t="s">
        <v>12</v>
      </c>
      <c r="J13" s="5"/>
    </row>
    <row r="14" spans="1:10" ht="15.75" customHeight="1" x14ac:dyDescent="0.2">
      <c r="A14" s="13"/>
      <c r="B14" s="13"/>
      <c r="C14" s="13"/>
      <c r="D14" s="13"/>
      <c r="E14" s="13"/>
      <c r="F14" s="13"/>
      <c r="G14" s="3">
        <v>12</v>
      </c>
      <c r="H14" s="5" t="s">
        <v>12</v>
      </c>
      <c r="I14" s="5" t="s">
        <v>12</v>
      </c>
      <c r="J14" s="5" t="s">
        <v>42</v>
      </c>
    </row>
    <row r="15" spans="1:10" ht="15.75" customHeight="1" x14ac:dyDescent="0.2">
      <c r="A15" s="12" t="s">
        <v>43</v>
      </c>
      <c r="B15" s="17" t="s">
        <v>44</v>
      </c>
      <c r="C15" s="12" t="s">
        <v>45</v>
      </c>
      <c r="D15" s="15" t="str">
        <f>HYPERLINK("http://www.python-course.eu/lambda.php","Python tutorial")</f>
        <v>Python tutorial</v>
      </c>
      <c r="E15" s="14"/>
      <c r="F15" s="13"/>
      <c r="G15" s="20"/>
      <c r="H15" s="13"/>
      <c r="I15" s="13"/>
      <c r="J15" s="13"/>
    </row>
    <row r="16" spans="1:10" ht="12.75" x14ac:dyDescent="0.2">
      <c r="A16" s="13"/>
      <c r="B16" s="13"/>
      <c r="C16" s="13"/>
      <c r="D16" s="13"/>
      <c r="E16" s="13"/>
      <c r="F16" s="13"/>
      <c r="G16" s="23" t="s">
        <v>46</v>
      </c>
      <c r="H16" s="13"/>
      <c r="I16" s="13"/>
      <c r="J16" s="13"/>
    </row>
    <row r="17" spans="1:10" ht="15.75" customHeight="1" x14ac:dyDescent="0.2">
      <c r="A17" s="20"/>
      <c r="B17" s="13"/>
      <c r="C17" s="13"/>
      <c r="D17" s="13"/>
      <c r="E17" s="13"/>
      <c r="F17" s="13"/>
      <c r="G17" s="21" t="s">
        <v>47</v>
      </c>
      <c r="H17" s="13"/>
      <c r="I17" s="13"/>
      <c r="J17" s="6" t="str">
        <f>HYPERLINK("http://moodle2.cs.huji.ac.il/nu15/mod/folder/view.php?id=150358","moodle")</f>
        <v>moodle</v>
      </c>
    </row>
    <row r="18" spans="1:10" ht="15.75" customHeight="1" x14ac:dyDescent="0.2">
      <c r="A18" s="10" t="s">
        <v>48</v>
      </c>
      <c r="B18" s="22" t="s">
        <v>49</v>
      </c>
      <c r="C18" s="13"/>
      <c r="D18" s="13"/>
      <c r="E18" s="4"/>
      <c r="F18" s="13"/>
      <c r="G18" s="14" t="str">
        <f>HYPERLINK("http://moodle2.cs.huji.ac.il/nu15/pluginfile.php/434623/mod_resource/content/1/%D7%9E%D7%91%D7%97%D7%9F_%D7%9E%D7%91%D7%95%D7%90_%D7%AA%D7%9C%D7%A4%D7%99%D7%95%D7%AA.pdf","Talpiot Exam")</f>
        <v>Talpiot Exam</v>
      </c>
      <c r="H18" s="13"/>
      <c r="I18" s="13"/>
      <c r="J18" s="11" t="str">
        <f>HYPERLINK("http://moodle2.cs.huji.ac.il/nu15/pluginfile.php/434623/mod_resource/content/1/%D7%9E%D7%91%D7%97%D7%9F_%D7%9E%D7%91%D7%95%D7%90_%D7%AA%D7%9C%D7%A4%D7%99%D7%95%D7%AA.pdf","HERE")</f>
        <v>HERE</v>
      </c>
    </row>
    <row r="19" spans="1:10" ht="15.75" customHeight="1" x14ac:dyDescent="0.2">
      <c r="A19" s="6" t="s">
        <v>58</v>
      </c>
      <c r="B19" s="3"/>
      <c r="C19" s="4"/>
      <c r="D19" s="3"/>
      <c r="E19" s="4"/>
      <c r="F19" s="13"/>
      <c r="G19" s="14" t="s">
        <v>50</v>
      </c>
      <c r="H19" s="13"/>
      <c r="I19" s="13"/>
      <c r="J19" s="15" t="str">
        <f>HYPERLINK("http://moodle2.cs.huji.ac.il/nu15/mod/folder/view.php?id=150616","HERE (moodle) with solutions")</f>
        <v>HERE (moodle) with solutions</v>
      </c>
    </row>
    <row r="20" spans="1:10" ht="15.75" customHeight="1" x14ac:dyDescent="0.2">
      <c r="A20" s="6" t="s">
        <v>59</v>
      </c>
      <c r="B20" s="3"/>
      <c r="C20" s="3"/>
      <c r="D20" s="3"/>
      <c r="E20" s="4"/>
      <c r="F20" s="13"/>
      <c r="G20" s="14" t="s">
        <v>51</v>
      </c>
      <c r="H20" s="13"/>
      <c r="I20" s="13"/>
      <c r="J20" s="13"/>
    </row>
    <row r="21" spans="1:10" ht="15.75" customHeight="1" x14ac:dyDescent="0.2">
      <c r="A21" s="6" t="s">
        <v>60</v>
      </c>
      <c r="B21" s="3"/>
      <c r="C21" s="3"/>
      <c r="D21" s="3"/>
      <c r="E21" s="4"/>
      <c r="F21" s="13"/>
      <c r="G21" s="14" t="s">
        <v>52</v>
      </c>
      <c r="H21" s="13"/>
      <c r="I21" s="13"/>
      <c r="J21" s="13"/>
    </row>
    <row r="22" spans="1:10" ht="15.75" customHeight="1" x14ac:dyDescent="0.2">
      <c r="A22" s="11" t="str">
        <f>HYPERLINK("https://attachment.fbsbx.com/file_download.php?id=1558986361088921&amp;eid=ASs9MwWg4MwYC6mO90MPptqrj4xdfEhsZjum1sQ2OA8LzxJfXlE6_DbGksMgFslhlTk&amp;inline=1&amp;ext=1453906194&amp;hash=ASvHpQy26p54QD6-","Rotem's code examples")</f>
        <v>Rotem's code examples</v>
      </c>
      <c r="D22" s="3"/>
      <c r="E22" s="4"/>
      <c r="F22" s="13"/>
      <c r="G22" s="14" t="s">
        <v>53</v>
      </c>
      <c r="H22" s="13"/>
      <c r="I22" s="13"/>
      <c r="J22" s="13"/>
    </row>
    <row r="23" spans="1:10" ht="12.75" x14ac:dyDescent="0.2">
      <c r="A23" s="9" t="s">
        <v>54</v>
      </c>
      <c r="B23" s="9" t="s">
        <v>55</v>
      </c>
      <c r="F23" s="13"/>
      <c r="G23" s="14" t="s">
        <v>56</v>
      </c>
      <c r="H23" s="13"/>
      <c r="I23" s="13"/>
      <c r="J23" s="13"/>
    </row>
    <row r="24" spans="1:10" ht="12.75" x14ac:dyDescent="0.2">
      <c r="A24" s="9"/>
      <c r="B24" s="9"/>
      <c r="F24" s="2"/>
      <c r="G24" s="14" t="s">
        <v>57</v>
      </c>
      <c r="H24" s="13"/>
      <c r="I24" s="13"/>
      <c r="J24" s="13"/>
    </row>
  </sheetData>
  <mergeCells count="45">
    <mergeCell ref="G19:I19"/>
    <mergeCell ref="G1:J1"/>
    <mergeCell ref="A2:A3"/>
    <mergeCell ref="A4:A5"/>
    <mergeCell ref="B7:B8"/>
    <mergeCell ref="C7:C8"/>
    <mergeCell ref="D2:D3"/>
    <mergeCell ref="D4:D5"/>
    <mergeCell ref="C2:C3"/>
    <mergeCell ref="C4:C5"/>
    <mergeCell ref="B2:B3"/>
    <mergeCell ref="A7:A8"/>
    <mergeCell ref="B4:B5"/>
    <mergeCell ref="G20:I20"/>
    <mergeCell ref="G21:I21"/>
    <mergeCell ref="G22:I22"/>
    <mergeCell ref="J19:J24"/>
    <mergeCell ref="B15:B16"/>
    <mergeCell ref="F1:F23"/>
    <mergeCell ref="E2:E3"/>
    <mergeCell ref="D1:E1"/>
    <mergeCell ref="A17:E17"/>
    <mergeCell ref="G17:I17"/>
    <mergeCell ref="B18:D18"/>
    <mergeCell ref="G23:I23"/>
    <mergeCell ref="G24:I24"/>
    <mergeCell ref="G16:J16"/>
    <mergeCell ref="G15:J15"/>
    <mergeCell ref="G18:I18"/>
    <mergeCell ref="A15:A16"/>
    <mergeCell ref="C15:C16"/>
    <mergeCell ref="C10:C12"/>
    <mergeCell ref="C13:C14"/>
    <mergeCell ref="E4:E5"/>
    <mergeCell ref="D15:D16"/>
    <mergeCell ref="D10:D12"/>
    <mergeCell ref="D13:D14"/>
    <mergeCell ref="D7:D8"/>
    <mergeCell ref="E7:E8"/>
    <mergeCell ref="E15:E16"/>
    <mergeCell ref="E13:E14"/>
    <mergeCell ref="A10:A12"/>
    <mergeCell ref="A13:A14"/>
    <mergeCell ref="B10:B12"/>
    <mergeCell ref="B13:B14"/>
  </mergeCells>
  <hyperlinks>
    <hyperlink ref="D2" r:id="rId1" display="https://www.youtube.com/watch?v=Ast5sKQXxEU"/>
    <hyperlink ref="D4" r:id="rId2" display="https://www.interviewcake.com/article/python/big-o-notation-time-and-space-complexity"/>
    <hyperlink ref="E4" r:id="rId3"/>
    <hyperlink ref="D6" r:id="rId4" display="https://www.youtube.com/watch?v=BC77x_GLmxo"/>
    <hyperlink ref="E6" r:id="rId5" display="https://www.youtube.com/watch?v=bD05uGo_sVI"/>
    <hyperlink ref="D7" r:id="rId6" display="https://www.youtube.com/watch?v=D5SrAga1pno&amp;index=8&amp;list=PLhQjrBD2T380dhmG9KMjsOQogweyjEeVQ"/>
    <hyperlink ref="D9" r:id="rId7" display="https://www.youtube.com/watch?v=t4MSwiqfLaY&amp;index=36&amp;list=PLhQjrBD2T380dhmG9KMjsOQogweyjEeVQ"/>
    <hyperlink ref="D10" r:id="rId8" display="https://docs.python.org/3.4/tutorial/datastructures.html"/>
    <hyperlink ref="E10" r:id="rId9" display="https://docs.python.org/2.3/whatsnew/section-slices.html"/>
    <hyperlink ref="E11" r:id="rId10" display="http://stackoverflow.com/questions/17246693/what-exactly-is-the-difference-between-shallow-copy-deepcopy-and-normal-assignm"/>
    <hyperlink ref="E12" r:id="rId11" display="http://python-3-patterns-idioms-test.readthedocs.org/en/latest/Comprehensions.html"/>
    <hyperlink ref="D13" r:id="rId12" display="https://docs.python.org/3.4/tutorial/classes.html"/>
    <hyperlink ref="D15" r:id="rId13" display="http://www.python-course.eu/lambda.php"/>
    <hyperlink ref="J17" r:id="rId14" display="http://moodle2.cs.huji.ac.il/nu15/mod/folder/view.php?id=150358"/>
    <hyperlink ref="J18" r:id="rId15" display="http://moodle2.cs.huji.ac.il/nu15/pluginfile.php/434623/mod_resource/content/1/%D7%9E%D7%91%D7%97%D7%9F_%D7%9E%D7%91%D7%95%D7%90_%D7%AA%D7%9C%D7%A4%D7%99%D7%95%D7%AA.pdf"/>
    <hyperlink ref="A19" r:id="rId16"/>
    <hyperlink ref="J19" r:id="rId17" display="http://moodle2.cs.huji.ac.il/nu15/mod/folder/view.php?id=150616"/>
    <hyperlink ref="A20" r:id="rId18"/>
    <hyperlink ref="A21" r:id="rId19"/>
    <hyperlink ref="A22" r:id="rId20" display="https://attachment.fbsbx.com/file_download.php?id=1558986361088921&amp;eid=ASs9MwWg4MwYC6mO90MPptqrj4xdfEhsZjum1sQ2OA8LzxJfXlE6_DbGksMgFslhlTk&amp;inline=1&amp;ext=1453906194&amp;hash=ASvHpQy26p54QD6-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yifat natovich</dc:creator>
  <cp:lastModifiedBy>Yuval Dellus</cp:lastModifiedBy>
  <cp:lastPrinted>2017-01-19T17:01:46Z</cp:lastPrinted>
  <dcterms:created xsi:type="dcterms:W3CDTF">2017-01-19T17:13:18Z</dcterms:created>
  <dcterms:modified xsi:type="dcterms:W3CDTF">2017-01-19T17:13:18Z</dcterms:modified>
</cp:coreProperties>
</file>