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i\Downloads\"/>
    </mc:Choice>
  </mc:AlternateContent>
  <xr:revisionPtr revIDLastSave="0" documentId="13_ncr:1_{7C66F1D6-DD4C-40AB-8581-49A31809770B}" xr6:coauthVersionLast="45" xr6:coauthVersionMax="45" xr10:uidLastSave="{00000000-0000-0000-0000-000000000000}"/>
  <bookViews>
    <workbookView xWindow="-20610" yWindow="-120" windowWidth="20730" windowHeight="11760" activeTab="1" xr2:uid="{2D753E0C-FF93-4ACC-9C5D-0F5CCC088732}"/>
  </bookViews>
  <sheets>
    <sheet name="גיליון1" sheetId="1" r:id="rId1"/>
    <sheet name="Fi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5" i="1" l="1"/>
  <c r="AN10" i="1"/>
  <c r="AN17" i="1"/>
  <c r="AN29" i="1"/>
  <c r="AN6" i="1"/>
  <c r="AN33" i="1"/>
  <c r="AN23" i="1"/>
  <c r="AN8" i="1"/>
  <c r="AN20" i="1"/>
  <c r="AN22" i="1"/>
  <c r="AN28" i="1"/>
  <c r="AN27" i="1"/>
  <c r="AN3" i="1"/>
  <c r="AN16" i="1"/>
  <c r="AN14" i="1"/>
  <c r="AN13" i="1"/>
  <c r="AN9" i="1"/>
  <c r="AN2" i="1"/>
  <c r="AN34" i="1"/>
  <c r="AN24" i="1"/>
  <c r="AN19" i="1"/>
  <c r="AN18" i="1"/>
  <c r="AN26" i="1"/>
  <c r="AN32" i="1"/>
  <c r="AN12" i="1"/>
  <c r="AN31" i="1"/>
  <c r="AN7" i="1"/>
  <c r="AN5" i="1"/>
  <c r="AN15" i="1"/>
  <c r="AN4" i="1"/>
  <c r="AN21" i="1"/>
  <c r="AN30" i="1"/>
  <c r="AN11" i="1"/>
  <c r="AJ4" i="1" l="1"/>
  <c r="AJ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2" i="1"/>
</calcChain>
</file>

<file path=xl/sharedStrings.xml><?xml version="1.0" encoding="utf-8"?>
<sst xmlns="http://schemas.openxmlformats.org/spreadsheetml/2006/main" count="100" uniqueCount="87">
  <si>
    <t>Life</t>
  </si>
  <si>
    <t>Plain gray tiles</t>
  </si>
  <si>
    <t>In to the screen (away from you)</t>
  </si>
  <si>
    <t>I see a part of a person</t>
  </si>
  <si>
    <t>It describes me</t>
  </si>
  <si>
    <t>Anxiety</t>
  </si>
  <si>
    <t>B</t>
  </si>
  <si>
    <t>Female</t>
  </si>
  <si>
    <t>Smartphone</t>
  </si>
  <si>
    <t>Love</t>
  </si>
  <si>
    <t>Tiles with design</t>
  </si>
  <si>
    <t>Out from the screen (towards you)</t>
  </si>
  <si>
    <t>I don't see anyone</t>
  </si>
  <si>
    <t>It doesn't describe me, it describes someone else</t>
  </si>
  <si>
    <t>Depression</t>
  </si>
  <si>
    <t>I don't know</t>
  </si>
  <si>
    <t>Male</t>
  </si>
  <si>
    <t>PC / Computer</t>
  </si>
  <si>
    <t>Sex</t>
  </si>
  <si>
    <t>I see a face</t>
  </si>
  <si>
    <t>None</t>
  </si>
  <si>
    <t>A</t>
  </si>
  <si>
    <t>Movies</t>
  </si>
  <si>
    <t>I see a whole person</t>
  </si>
  <si>
    <t>Other</t>
  </si>
  <si>
    <t>O</t>
  </si>
  <si>
    <t>Books</t>
  </si>
  <si>
    <t>Literature</t>
  </si>
  <si>
    <t>AB</t>
  </si>
  <si>
    <t>Laughing</t>
  </si>
  <si>
    <t>Sleep</t>
  </si>
  <si>
    <t>Fantasy</t>
  </si>
  <si>
    <t>Cats</t>
  </si>
  <si>
    <t>DOI1</t>
  </si>
  <si>
    <t>DOI2</t>
  </si>
  <si>
    <t>DOI3</t>
  </si>
  <si>
    <t>count</t>
  </si>
  <si>
    <t>20-30</t>
  </si>
  <si>
    <t>30-40</t>
  </si>
  <si>
    <t>40-60</t>
  </si>
  <si>
    <t>General Statistics</t>
  </si>
  <si>
    <t>Perception</t>
  </si>
  <si>
    <t>Personality Traits</t>
  </si>
  <si>
    <t>5/31/2020 17:00</t>
  </si>
  <si>
    <t>5/31/2020 17:07</t>
  </si>
  <si>
    <t>5/31/2020 17:09</t>
  </si>
  <si>
    <t>5/31/2020 17:20</t>
  </si>
  <si>
    <t>5/31/2020 17:11</t>
  </si>
  <si>
    <t>5/31/2020 17:21</t>
  </si>
  <si>
    <t>5/31/2020 17:14</t>
  </si>
  <si>
    <t>5/31/2020 17:22</t>
  </si>
  <si>
    <t>5/31/2020 17:25</t>
  </si>
  <si>
    <t>5/31/2020 17:27</t>
  </si>
  <si>
    <t>5/31/2020 17:36</t>
  </si>
  <si>
    <t>5/31/2020 17:28</t>
  </si>
  <si>
    <t>5/31/2020 17:42</t>
  </si>
  <si>
    <t>5/31/2020 17:40</t>
  </si>
  <si>
    <t>5/31/2020 17:50</t>
  </si>
  <si>
    <t>5/31/2020 18:43</t>
  </si>
  <si>
    <t>5/31/2020 18:52</t>
  </si>
  <si>
    <t>5/31/2020 19:15</t>
  </si>
  <si>
    <t>5/31/2020 19:23</t>
  </si>
  <si>
    <t>5/31/2020 19:35</t>
  </si>
  <si>
    <t>5/31/2020 19:43</t>
  </si>
  <si>
    <t>5/31/2020 19:25</t>
  </si>
  <si>
    <t>5/31/2020 19:38</t>
  </si>
  <si>
    <t>5/31/2020 19:48</t>
  </si>
  <si>
    <t>5/31/2020 19:52</t>
  </si>
  <si>
    <t>5/31/2020 20:03</t>
  </si>
  <si>
    <t>5/31/2020 20:39</t>
  </si>
  <si>
    <t>5/31/2020 20:50</t>
  </si>
  <si>
    <t>5/31/2020 20:36</t>
  </si>
  <si>
    <t>5/31/2020 20:57</t>
  </si>
  <si>
    <t>5/31/2020 21:29</t>
  </si>
  <si>
    <t>5/31/2020 21:32</t>
  </si>
  <si>
    <t>5/31/2020 21:26</t>
  </si>
  <si>
    <t>5/31/2020 21:35</t>
  </si>
  <si>
    <t>5/31/2020 22:07</t>
  </si>
  <si>
    <t>5/31/2020 22:17</t>
  </si>
  <si>
    <t>5/31/2020 22:43</t>
  </si>
  <si>
    <t>5/31/2020 22:53</t>
  </si>
  <si>
    <t>5/31/2020 23:40</t>
  </si>
  <si>
    <t>5/31/2020 23:48</t>
  </si>
  <si>
    <t>Free Text ~ DOIs</t>
  </si>
  <si>
    <t>C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</si>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</sst>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h:mm;@"/>
  </numFmts>
  <fonts count="3" x14ac:knownFonts="1">
    <font>
      <sz val="11"/>
      <color theme="1"/>
      <name val="Calibri"/>
      <family val="2"/>
      <charset val="177"/>
      <scheme val="minor"/>
    </font>
    <font>
      <b/>
      <u/>
      <sz val="3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Popular DOIs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8184308181300335E-2"/>
          <c:y val="0.17955056231169877"/>
          <c:w val="0.86363138363739933"/>
          <c:h val="0.6821982148738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גיליון1!$A$2</c:f>
              <c:strCache>
                <c:ptCount val="1"/>
                <c:pt idx="0">
                  <c:v>Life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גיליון1!$B$2:$D$2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0-4A26-82FE-50934488C8A4}"/>
            </c:ext>
          </c:extLst>
        </c:ser>
        <c:ser>
          <c:idx val="1"/>
          <c:order val="1"/>
          <c:tx>
            <c:strRef>
              <c:f>גיליון1!$A$3</c:f>
              <c:strCache>
                <c:ptCount val="1"/>
                <c:pt idx="0">
                  <c:v>Love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גיליון1!$B$3:$D$3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0-4A26-82FE-50934488C8A4}"/>
            </c:ext>
          </c:extLst>
        </c:ser>
        <c:ser>
          <c:idx val="2"/>
          <c:order val="2"/>
          <c:tx>
            <c:strRef>
              <c:f>גיליון1!$A$4</c:f>
              <c:strCache>
                <c:ptCount val="1"/>
                <c:pt idx="0">
                  <c:v>Sex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גיליון1!$B$4:$D$4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0-4A26-82FE-50934488C8A4}"/>
            </c:ext>
          </c:extLst>
        </c:ser>
        <c:ser>
          <c:idx val="3"/>
          <c:order val="3"/>
          <c:tx>
            <c:strRef>
              <c:f>גיליון1!$A$5</c:f>
              <c:strCache>
                <c:ptCount val="1"/>
                <c:pt idx="0">
                  <c:v>Movies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0-4A26-82FE-50934488C8A4}"/>
            </c:ext>
          </c:extLst>
        </c:ser>
        <c:ser>
          <c:idx val="4"/>
          <c:order val="4"/>
          <c:tx>
            <c:strRef>
              <c:f>גיליון1!$A$6</c:f>
              <c:strCache>
                <c:ptCount val="1"/>
                <c:pt idx="0">
                  <c:v>Books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גיליון1!$B$6:$D$6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0-4A26-82FE-50934488C8A4}"/>
            </c:ext>
          </c:extLst>
        </c:ser>
        <c:ser>
          <c:idx val="5"/>
          <c:order val="5"/>
          <c:tx>
            <c:strRef>
              <c:f>גיליון1!$A$7</c:f>
              <c:strCache>
                <c:ptCount val="1"/>
                <c:pt idx="0">
                  <c:v>Literature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גיליון1!$B$7:$D$7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0-4A26-82FE-50934488C8A4}"/>
            </c:ext>
          </c:extLst>
        </c:ser>
        <c:ser>
          <c:idx val="6"/>
          <c:order val="6"/>
          <c:tx>
            <c:strRef>
              <c:f>גיליון1!$A$8</c:f>
              <c:strCache>
                <c:ptCount val="1"/>
                <c:pt idx="0">
                  <c:v>Laughing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גיליון1!$B$8:$D$8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0-4A26-82FE-50934488C8A4}"/>
            </c:ext>
          </c:extLst>
        </c:ser>
        <c:ser>
          <c:idx val="7"/>
          <c:order val="7"/>
          <c:tx>
            <c:strRef>
              <c:f>גיליון1!$A$9</c:f>
              <c:strCache>
                <c:ptCount val="1"/>
                <c:pt idx="0">
                  <c:v>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גיליון1!$B$9:$D$9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0-4A26-82FE-50934488C8A4}"/>
            </c:ext>
          </c:extLst>
        </c:ser>
        <c:ser>
          <c:idx val="8"/>
          <c:order val="8"/>
          <c:tx>
            <c:strRef>
              <c:f>גיליון1!$A$10</c:f>
              <c:strCache>
                <c:ptCount val="1"/>
                <c:pt idx="0">
                  <c:v>Fantasy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גיליון1!$B$10:$D$10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30-4A26-82FE-50934488C8A4}"/>
            </c:ext>
          </c:extLst>
        </c:ser>
        <c:ser>
          <c:idx val="9"/>
          <c:order val="9"/>
          <c:tx>
            <c:strRef>
              <c:f>גיליון1!$A$11</c:f>
              <c:strCache>
                <c:ptCount val="1"/>
                <c:pt idx="0">
                  <c:v>Cats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30-4A26-82FE-50934488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8184"/>
        <c:axId val="512455232"/>
      </c:scatterChart>
      <c:valAx>
        <c:axId val="51245818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2455232"/>
        <c:crosses val="autoZero"/>
        <c:crossBetween val="midCat"/>
        <c:majorUnit val="1"/>
      </c:valAx>
      <c:valAx>
        <c:axId val="51245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45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1565580709641521"/>
          <c:w val="0.88055555555555554"/>
          <c:h val="0.13686920762561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Big</a:t>
            </a:r>
            <a:r>
              <a:rPr lang="en-US" b="1" u="sng" baseline="0"/>
              <a:t> </a:t>
            </a:r>
            <a:r>
              <a:rPr lang="en-US" b="1" u="sng"/>
              <a:t>Five</a:t>
            </a:r>
            <a:r>
              <a:rPr lang="en-US" b="1" u="sng" baseline="0"/>
              <a:t> </a:t>
            </a:r>
            <a:r>
              <a:rPr lang="en-US" b="1" u="sng"/>
              <a:t>Personality</a:t>
            </a:r>
            <a:r>
              <a:rPr lang="en-US" b="1" u="sng" baseline="0"/>
              <a:t> </a:t>
            </a:r>
            <a:r>
              <a:rPr lang="en-US" b="1" u="sng"/>
              <a:t>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גיליון1!$A$13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גיליון1!$A$14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B-434A-894C-277A7B55E5B1}"/>
            </c:ext>
          </c:extLst>
        </c:ser>
        <c:ser>
          <c:idx val="1"/>
          <c:order val="1"/>
          <c:tx>
            <c:strRef>
              <c:f>גיליון1!$B$13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גיליון1!$B$14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B-434A-894C-277A7B55E5B1}"/>
            </c:ext>
          </c:extLst>
        </c:ser>
        <c:ser>
          <c:idx val="2"/>
          <c:order val="2"/>
          <c:tx>
            <c:strRef>
              <c:f>גיליון1!$C$13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גיליון1!$C$14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B-434A-894C-277A7B55E5B1}"/>
            </c:ext>
          </c:extLst>
        </c:ser>
        <c:ser>
          <c:idx val="3"/>
          <c:order val="3"/>
          <c:tx>
            <c:strRef>
              <c:f>גיליון1!$D$13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גיליון1!$D$14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B-434A-894C-277A7B55E5B1}"/>
            </c:ext>
          </c:extLst>
        </c:ser>
        <c:ser>
          <c:idx val="4"/>
          <c:order val="4"/>
          <c:tx>
            <c:strRef>
              <c:f>גיליון1!$E$13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B-434A-894C-277A7B55E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784624"/>
        <c:axId val="601779376"/>
      </c:barChart>
      <c:catAx>
        <c:axId val="60178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1779376"/>
        <c:crosses val="autoZero"/>
        <c:auto val="1"/>
        <c:lblAlgn val="ctr"/>
        <c:lblOffset val="100"/>
        <c:noMultiLvlLbl val="0"/>
      </c:catAx>
      <c:valAx>
        <c:axId val="601779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17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Disorders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גיליון1!$R$3:$R$6</c:f>
              <c:strCache>
                <c:ptCount val="4"/>
                <c:pt idx="0">
                  <c:v>Depression</c:v>
                </c:pt>
                <c:pt idx="1">
                  <c:v>Other</c:v>
                </c:pt>
                <c:pt idx="2">
                  <c:v>Anxiety</c:v>
                </c:pt>
                <c:pt idx="3">
                  <c:v>None</c:v>
                </c:pt>
              </c:strCache>
            </c:strRef>
          </c:cat>
          <c:val>
            <c:numRef>
              <c:f>גיליון1!$S$3:$S$6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B-4547-A65F-477C9E8BD2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466472"/>
        <c:axId val="581460896"/>
      </c:barChart>
      <c:catAx>
        <c:axId val="5814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1460896"/>
        <c:crosses val="autoZero"/>
        <c:auto val="1"/>
        <c:lblAlgn val="ctr"/>
        <c:lblOffset val="100"/>
        <c:noMultiLvlLbl val="0"/>
      </c:catAx>
      <c:valAx>
        <c:axId val="58146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14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Physical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גיליון1!$G$1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גיליון1!$F$2:$F$3</c:f>
              <c:strCache>
                <c:ptCount val="2"/>
                <c:pt idx="0">
                  <c:v>Plain gray tiles</c:v>
                </c:pt>
                <c:pt idx="1">
                  <c:v>Tiles with design</c:v>
                </c:pt>
              </c:strCache>
            </c:strRef>
          </c:cat>
          <c:val>
            <c:numRef>
              <c:f>גיליון1!$G$2:$G$3</c:f>
              <c:numCache>
                <c:formatCode>General</c:formatCode>
                <c:ptCount val="2"/>
                <c:pt idx="0">
                  <c:v>12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2-44B4-A6DD-D3AB74082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592384"/>
        <c:axId val="594594352"/>
      </c:barChart>
      <c:catAx>
        <c:axId val="594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594352"/>
        <c:crosses val="autoZero"/>
        <c:auto val="1"/>
        <c:lblAlgn val="ctr"/>
        <c:lblOffset val="100"/>
        <c:noMultiLvlLbl val="0"/>
      </c:catAx>
      <c:valAx>
        <c:axId val="59459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5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Visual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גיליון1!$I$2:$I$3</c:f>
              <c:strCache>
                <c:ptCount val="2"/>
                <c:pt idx="0">
                  <c:v>In to the screen (away from you)</c:v>
                </c:pt>
                <c:pt idx="1">
                  <c:v>Out from the screen (towards you)</c:v>
                </c:pt>
              </c:strCache>
            </c:strRef>
          </c:cat>
          <c:val>
            <c:numRef>
              <c:f>גיליון1!$J$2:$J$3</c:f>
              <c:numCache>
                <c:formatCode>General</c:formatCode>
                <c:ptCount val="2"/>
                <c:pt idx="0">
                  <c:v>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3-4B1A-9853-4267C44E3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592384"/>
        <c:axId val="594594352"/>
      </c:barChart>
      <c:catAx>
        <c:axId val="594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594352"/>
        <c:crosses val="autoZero"/>
        <c:auto val="1"/>
        <c:lblAlgn val="ctr"/>
        <c:lblOffset val="100"/>
        <c:noMultiLvlLbl val="0"/>
      </c:catAx>
      <c:valAx>
        <c:axId val="59459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5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Prior from Physical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גיליון1!$M$1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גיליון1!$L$2:$L$5</c:f>
              <c:strCache>
                <c:ptCount val="4"/>
                <c:pt idx="0">
                  <c:v>I see a part of a person</c:v>
                </c:pt>
                <c:pt idx="1">
                  <c:v>I don't see anyone</c:v>
                </c:pt>
                <c:pt idx="2">
                  <c:v>I see a whole person</c:v>
                </c:pt>
                <c:pt idx="3">
                  <c:v>I see a face</c:v>
                </c:pt>
              </c:strCache>
            </c:strRef>
          </c:cat>
          <c:val>
            <c:numRef>
              <c:f>גיליון1!$M$2:$M$5</c:f>
              <c:numCache>
                <c:formatCode>General</c:formatCode>
                <c:ptCount val="4"/>
                <c:pt idx="0">
                  <c:v>20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F-4270-80AB-E9590AFB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4388864"/>
        <c:axId val="504389520"/>
      </c:barChart>
      <c:catAx>
        <c:axId val="5043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389520"/>
        <c:crosses val="autoZero"/>
        <c:auto val="1"/>
        <c:lblAlgn val="ctr"/>
        <c:lblOffset val="100"/>
        <c:noMultiLvlLbl val="0"/>
      </c:catAx>
      <c:valAx>
        <c:axId val="50438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43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גיליון1!$U$2:$U$7</c:f>
              <c:strCache>
                <c:ptCount val="6"/>
                <c:pt idx="0">
                  <c:v>A</c:v>
                </c:pt>
                <c:pt idx="1">
                  <c:v>I don't know</c:v>
                </c:pt>
                <c:pt idx="2">
                  <c:v>O</c:v>
                </c:pt>
                <c:pt idx="3">
                  <c:v>B</c:v>
                </c:pt>
                <c:pt idx="4">
                  <c:v>B</c:v>
                </c:pt>
                <c:pt idx="5">
                  <c:v>AB</c:v>
                </c:pt>
              </c:strCache>
            </c:strRef>
          </c:cat>
          <c:val>
            <c:numRef>
              <c:f>גיליון1!$V$2:$V$7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7A0-A56B-4AC14861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3302392"/>
        <c:axId val="513303048"/>
      </c:barChart>
      <c:catAx>
        <c:axId val="513302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303048"/>
        <c:crosses val="autoZero"/>
        <c:auto val="1"/>
        <c:lblAlgn val="ctr"/>
        <c:lblOffset val="100"/>
        <c:noMultiLvlLbl val="0"/>
      </c:catAx>
      <c:valAx>
        <c:axId val="513303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33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7130801687763712E-2"/>
          <c:y val="7.1181657848324531E-2"/>
          <c:w val="0.92573839662447255"/>
          <c:h val="0.76516213251121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גיליון1!$X$2:$X$3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גיליון1!$Y$2:$Y$3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6-4C2D-AF46-EE97496CF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02392"/>
        <c:axId val="513303048"/>
      </c:barChart>
      <c:catAx>
        <c:axId val="51330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303048"/>
        <c:crosses val="autoZero"/>
        <c:auto val="1"/>
        <c:lblAlgn val="ctr"/>
        <c:lblOffset val="100"/>
        <c:noMultiLvlLbl val="0"/>
      </c:catAx>
      <c:valAx>
        <c:axId val="513303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גיליון1!$AA$2:$AA$3</c:f>
              <c:strCache>
                <c:ptCount val="2"/>
                <c:pt idx="0">
                  <c:v>Smartphone</c:v>
                </c:pt>
                <c:pt idx="1">
                  <c:v>PC / Computer</c:v>
                </c:pt>
              </c:strCache>
            </c:strRef>
          </c:cat>
          <c:val>
            <c:numRef>
              <c:f>גיליון1!$AB$2:$AB$3</c:f>
              <c:numCache>
                <c:formatCode>General</c:formatCode>
                <c:ptCount val="2"/>
                <c:pt idx="0">
                  <c:v>30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6CF-9A7D-7D681A20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969480"/>
        <c:axId val="596971448"/>
      </c:barChart>
      <c:catAx>
        <c:axId val="5969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6971448"/>
        <c:crosses val="autoZero"/>
        <c:auto val="1"/>
        <c:lblAlgn val="ctr"/>
        <c:lblOffset val="100"/>
        <c:noMultiLvlLbl val="0"/>
      </c:catAx>
      <c:valAx>
        <c:axId val="596971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69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גיליון1!$AI$2:$AI$4</c:f>
              <c:strCache>
                <c:ptCount val="3"/>
                <c:pt idx="0">
                  <c:v>20-30</c:v>
                </c:pt>
                <c:pt idx="1">
                  <c:v>30-40</c:v>
                </c:pt>
                <c:pt idx="2">
                  <c:v>40-60</c:v>
                </c:pt>
              </c:strCache>
            </c:strRef>
          </c:cat>
          <c:val>
            <c:numRef>
              <c:f>גיליון1!$AJ$2:$AJ$4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F-455C-ACA9-23AC9AF93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9291480"/>
        <c:axId val="589298368"/>
      </c:barChart>
      <c:catAx>
        <c:axId val="5892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298368"/>
        <c:crosses val="autoZero"/>
        <c:auto val="1"/>
        <c:lblAlgn val="ctr"/>
        <c:lblOffset val="100"/>
        <c:noMultiLvlLbl val="0"/>
      </c:catAx>
      <c:valAx>
        <c:axId val="589298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29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Time to complete survey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גיליון1!$AN$2:$AN$34</c:f>
              <c:numCache>
                <c:formatCode>[$-1000000]h:mm;@</c:formatCode>
                <c:ptCount val="33"/>
                <c:pt idx="0">
                  <c:v>1.4583333333333282E-2</c:v>
                </c:pt>
                <c:pt idx="1">
                  <c:v>1.2499999999999956E-2</c:v>
                </c:pt>
                <c:pt idx="2">
                  <c:v>1.1805555557657499E-2</c:v>
                </c:pt>
                <c:pt idx="3">
                  <c:v>1.1805555557657499E-2</c:v>
                </c:pt>
                <c:pt idx="4">
                  <c:v>1.1111111111111294E-2</c:v>
                </c:pt>
                <c:pt idx="5">
                  <c:v>1.0416666664241347E-2</c:v>
                </c:pt>
                <c:pt idx="6">
                  <c:v>9.7222222222221877E-3</c:v>
                </c:pt>
                <c:pt idx="7">
                  <c:v>9.7222222222220767E-3</c:v>
                </c:pt>
                <c:pt idx="8">
                  <c:v>9.0277777777777457E-3</c:v>
                </c:pt>
                <c:pt idx="9">
                  <c:v>8.333333331393078E-3</c:v>
                </c:pt>
                <c:pt idx="10">
                  <c:v>8.333333331393078E-3</c:v>
                </c:pt>
                <c:pt idx="11">
                  <c:v>7.6388888888888618E-3</c:v>
                </c:pt>
                <c:pt idx="12">
                  <c:v>7.6388888888888618E-3</c:v>
                </c:pt>
                <c:pt idx="13">
                  <c:v>6.9444444452528842E-3</c:v>
                </c:pt>
                <c:pt idx="14">
                  <c:v>6.9444444444445308E-3</c:v>
                </c:pt>
                <c:pt idx="15">
                  <c:v>6.9444444444445308E-3</c:v>
                </c:pt>
                <c:pt idx="16">
                  <c:v>6.9444444444444198E-3</c:v>
                </c:pt>
                <c:pt idx="17">
                  <c:v>6.9444444444444198E-3</c:v>
                </c:pt>
                <c:pt idx="18">
                  <c:v>6.9444444444443088E-3</c:v>
                </c:pt>
                <c:pt idx="19">
                  <c:v>6.2500000058207661E-3</c:v>
                </c:pt>
                <c:pt idx="20">
                  <c:v>6.2500000000000888E-3</c:v>
                </c:pt>
                <c:pt idx="21">
                  <c:v>6.2500000000000888E-3</c:v>
                </c:pt>
                <c:pt idx="22">
                  <c:v>6.2499999999998668E-3</c:v>
                </c:pt>
                <c:pt idx="23">
                  <c:v>6.2499999999998668E-3</c:v>
                </c:pt>
                <c:pt idx="24">
                  <c:v>5.5555555555555358E-3</c:v>
                </c:pt>
                <c:pt idx="25">
                  <c:v>5.5555555555555358E-3</c:v>
                </c:pt>
                <c:pt idx="26">
                  <c:v>5.5555555555555358E-3</c:v>
                </c:pt>
                <c:pt idx="27">
                  <c:v>5.5555555555555358E-3</c:v>
                </c:pt>
                <c:pt idx="28">
                  <c:v>5.5555555518367328E-3</c:v>
                </c:pt>
                <c:pt idx="29">
                  <c:v>5.5555555518367328E-3</c:v>
                </c:pt>
                <c:pt idx="30">
                  <c:v>4.8611111111110938E-3</c:v>
                </c:pt>
                <c:pt idx="31">
                  <c:v>4.1666666666665408E-3</c:v>
                </c:pt>
                <c:pt idx="32">
                  <c:v>2.0833333333333259E-3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F-42AC-980A-4430AB9C5D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469912"/>
        <c:axId val="443472536"/>
      </c:barChart>
      <c:catAx>
        <c:axId val="44346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3472536"/>
        <c:crosses val="autoZero"/>
        <c:auto val="1"/>
        <c:lblAlgn val="ctr"/>
        <c:lblOffset val="100"/>
        <c:noMultiLvlLbl val="0"/>
      </c:catAx>
      <c:valAx>
        <c:axId val="443472536"/>
        <c:scaling>
          <c:orientation val="minMax"/>
        </c:scaling>
        <c:delete val="1"/>
        <c:axPos val="l"/>
        <c:numFmt formatCode="[$-1000000]h:mm;@" sourceLinked="1"/>
        <c:majorTickMark val="none"/>
        <c:minorTickMark val="none"/>
        <c:tickLblPos val="nextTo"/>
        <c:crossAx val="44346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301521</xdr:colOff>
      <xdr:row>7</xdr:row>
      <xdr:rowOff>60491</xdr:rowOff>
    </xdr:from>
    <xdr:to>
      <xdr:col>18</xdr:col>
      <xdr:colOff>528142</xdr:colOff>
      <xdr:row>32</xdr:row>
      <xdr:rowOff>3341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7486B1-1432-44A6-ACD4-44DC72B0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58882</xdr:colOff>
      <xdr:row>6</xdr:row>
      <xdr:rowOff>162791</xdr:rowOff>
    </xdr:from>
    <xdr:to>
      <xdr:col>33</xdr:col>
      <xdr:colOff>157596</xdr:colOff>
      <xdr:row>18</xdr:row>
      <xdr:rowOff>77066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769C6F0-A0C9-41F2-A019-9DC7141B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177078</xdr:colOff>
      <xdr:row>31</xdr:row>
      <xdr:rowOff>114301</xdr:rowOff>
    </xdr:from>
    <xdr:to>
      <xdr:col>33</xdr:col>
      <xdr:colOff>249815</xdr:colOff>
      <xdr:row>43</xdr:row>
      <xdr:rowOff>28576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DC0F36F-2779-4C7B-9148-037297BF1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154997</xdr:colOff>
      <xdr:row>19</xdr:row>
      <xdr:rowOff>74468</xdr:rowOff>
    </xdr:from>
    <xdr:to>
      <xdr:col>33</xdr:col>
      <xdr:colOff>301336</xdr:colOff>
      <xdr:row>30</xdr:row>
      <xdr:rowOff>179243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D3FDBC4-F3DD-41B7-ABEF-3B2BD66AD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13606</xdr:rowOff>
    </xdr:from>
    <xdr:to>
      <xdr:col>6</xdr:col>
      <xdr:colOff>517071</xdr:colOff>
      <xdr:row>32</xdr:row>
      <xdr:rowOff>89806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BD24680-9704-4955-BAB6-DC554F6FB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76200</xdr:rowOff>
    </xdr:from>
    <xdr:to>
      <xdr:col>6</xdr:col>
      <xdr:colOff>511876</xdr:colOff>
      <xdr:row>19</xdr:row>
      <xdr:rowOff>66676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8A01199-F577-442E-B85F-CC5960AD0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12246</xdr:colOff>
      <xdr:row>8</xdr:row>
      <xdr:rowOff>76200</xdr:rowOff>
    </xdr:from>
    <xdr:to>
      <xdr:col>13</xdr:col>
      <xdr:colOff>10514</xdr:colOff>
      <xdr:row>18</xdr:row>
      <xdr:rowOff>180975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22A9DD6F-BACA-40AB-91F9-73F28DE2E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598714</xdr:colOff>
      <xdr:row>20</xdr:row>
      <xdr:rowOff>48986</xdr:rowOff>
    </xdr:from>
    <xdr:to>
      <xdr:col>13</xdr:col>
      <xdr:colOff>173933</xdr:colOff>
      <xdr:row>32</xdr:row>
      <xdr:rowOff>8164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F9E4F7C9-E375-4DD2-A3AF-2E8DA7CE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419100</xdr:colOff>
      <xdr:row>33</xdr:row>
      <xdr:rowOff>123825</xdr:rowOff>
    </xdr:from>
    <xdr:to>
      <xdr:col>14</xdr:col>
      <xdr:colOff>119061</xdr:colOff>
      <xdr:row>48</xdr:row>
      <xdr:rowOff>9525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3BF89660-51A5-41AD-A745-706FFD31A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228337</xdr:colOff>
      <xdr:row>7</xdr:row>
      <xdr:rowOff>32321</xdr:rowOff>
    </xdr:from>
    <xdr:to>
      <xdr:col>26</xdr:col>
      <xdr:colOff>550817</xdr:colOff>
      <xdr:row>21</xdr:row>
      <xdr:rowOff>86963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DA055231-C482-44B5-A230-B0A42EC5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428624</xdr:colOff>
      <xdr:row>48</xdr:row>
      <xdr:rowOff>142875</xdr:rowOff>
    </xdr:from>
    <xdr:to>
      <xdr:col>14</xdr:col>
      <xdr:colOff>119061</xdr:colOff>
      <xdr:row>64</xdr:row>
      <xdr:rowOff>123825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B72311AC-3B6C-4CB4-874E-96B64A21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7224-CDF5-4C9A-A32A-640D8A15A227}">
  <dimension ref="A1:AN34"/>
  <sheetViews>
    <sheetView view="pageBreakPreview" topLeftCell="A5" zoomScaleNormal="130" zoomScaleSheetLayoutView="100" workbookViewId="0">
      <selection activeCell="F19" sqref="F19"/>
    </sheetView>
  </sheetViews>
  <sheetFormatPr defaultRowHeight="15" x14ac:dyDescent="0.25"/>
  <cols>
    <col min="7" max="7" width="3" bestFit="1" customWidth="1"/>
    <col min="8" max="8" width="3" customWidth="1"/>
    <col min="9" max="9" width="32.140625" bestFit="1" customWidth="1"/>
    <col min="10" max="10" width="3" bestFit="1" customWidth="1"/>
    <col min="12" max="12" width="21.140625" bestFit="1" customWidth="1"/>
  </cols>
  <sheetData>
    <row r="1" spans="1:40" x14ac:dyDescent="0.25">
      <c r="B1" t="s">
        <v>33</v>
      </c>
      <c r="C1" t="s">
        <v>34</v>
      </c>
      <c r="D1" t="s">
        <v>35</v>
      </c>
      <c r="G1" t="s">
        <v>36</v>
      </c>
      <c r="J1" t="s">
        <v>36</v>
      </c>
      <c r="M1" t="s">
        <v>36</v>
      </c>
    </row>
    <row r="2" spans="1:40" x14ac:dyDescent="0.25">
      <c r="A2" t="s">
        <v>0</v>
      </c>
      <c r="B2">
        <v>7</v>
      </c>
      <c r="C2">
        <v>7</v>
      </c>
      <c r="D2">
        <v>11</v>
      </c>
      <c r="F2" t="s">
        <v>1</v>
      </c>
      <c r="G2">
        <v>12</v>
      </c>
      <c r="I2" t="s">
        <v>2</v>
      </c>
      <c r="J2">
        <v>7</v>
      </c>
      <c r="L2" t="s">
        <v>3</v>
      </c>
      <c r="M2">
        <v>20</v>
      </c>
      <c r="O2" t="s">
        <v>4</v>
      </c>
      <c r="P2">
        <v>32</v>
      </c>
      <c r="U2" t="s">
        <v>21</v>
      </c>
      <c r="V2">
        <v>11</v>
      </c>
      <c r="X2" t="s">
        <v>7</v>
      </c>
      <c r="Y2">
        <v>15</v>
      </c>
      <c r="AA2" t="s">
        <v>8</v>
      </c>
      <c r="AB2">
        <v>30</v>
      </c>
      <c r="AE2">
        <v>27</v>
      </c>
      <c r="AF2">
        <f>IF(AE2&lt;30,1,IF(AE2&lt;40,2,IF(AE2&lt;60,3,0)))</f>
        <v>1</v>
      </c>
      <c r="AG2">
        <v>1</v>
      </c>
      <c r="AI2" t="s">
        <v>37</v>
      </c>
      <c r="AJ2">
        <f>COUNTIF($AF$2:$AF$34,AG2)</f>
        <v>22</v>
      </c>
      <c r="AL2" t="s">
        <v>71</v>
      </c>
      <c r="AM2" t="s">
        <v>72</v>
      </c>
      <c r="AN2" s="2">
        <f>RIGHT(TRIM(AM2),5)-RIGHT(TRIM(AL2),5)</f>
        <v>1.4583333333333282E-2</v>
      </c>
    </row>
    <row r="3" spans="1:40" x14ac:dyDescent="0.25">
      <c r="A3" t="s">
        <v>9</v>
      </c>
      <c r="B3">
        <v>6</v>
      </c>
      <c r="C3">
        <v>6</v>
      </c>
      <c r="D3">
        <v>4</v>
      </c>
      <c r="F3" t="s">
        <v>10</v>
      </c>
      <c r="G3">
        <v>21</v>
      </c>
      <c r="I3" t="s">
        <v>11</v>
      </c>
      <c r="J3">
        <v>26</v>
      </c>
      <c r="L3" t="s">
        <v>12</v>
      </c>
      <c r="M3">
        <v>5</v>
      </c>
      <c r="O3" t="s">
        <v>13</v>
      </c>
      <c r="P3">
        <v>1</v>
      </c>
      <c r="R3" t="s">
        <v>14</v>
      </c>
      <c r="S3">
        <v>1</v>
      </c>
      <c r="U3" t="s">
        <v>15</v>
      </c>
      <c r="V3">
        <v>10</v>
      </c>
      <c r="X3" t="s">
        <v>16</v>
      </c>
      <c r="Y3">
        <v>18</v>
      </c>
      <c r="AA3" t="s">
        <v>17</v>
      </c>
      <c r="AB3">
        <v>3</v>
      </c>
      <c r="AE3">
        <v>26</v>
      </c>
      <c r="AF3">
        <f t="shared" ref="AF3:AF34" si="0">IF(AE3&lt;30,1,IF(AE3&lt;40,2,IF(AE3&lt;60,3,0)))</f>
        <v>1</v>
      </c>
      <c r="AG3">
        <v>2</v>
      </c>
      <c r="AI3" t="s">
        <v>38</v>
      </c>
      <c r="AJ3">
        <f>COUNTIF($AF$2:$AF$34,AG3)</f>
        <v>6</v>
      </c>
      <c r="AL3" t="s">
        <v>64</v>
      </c>
      <c r="AM3" t="s">
        <v>63</v>
      </c>
      <c r="AN3" s="2">
        <f>RIGHT(TRIM(AM3),5)-RIGHT(TRIM(AL3),5)</f>
        <v>1.2499999999999956E-2</v>
      </c>
    </row>
    <row r="4" spans="1:40" x14ac:dyDescent="0.25">
      <c r="A4" t="s">
        <v>18</v>
      </c>
      <c r="B4">
        <v>5</v>
      </c>
      <c r="C4">
        <v>2</v>
      </c>
      <c r="D4">
        <v>1</v>
      </c>
      <c r="L4" t="s">
        <v>23</v>
      </c>
      <c r="M4">
        <v>5</v>
      </c>
      <c r="R4" t="s">
        <v>24</v>
      </c>
      <c r="S4">
        <v>1</v>
      </c>
      <c r="U4" t="s">
        <v>25</v>
      </c>
      <c r="V4">
        <v>6</v>
      </c>
      <c r="AE4">
        <v>30</v>
      </c>
      <c r="AF4">
        <f t="shared" si="0"/>
        <v>2</v>
      </c>
      <c r="AG4">
        <v>3</v>
      </c>
      <c r="AI4" t="s">
        <v>39</v>
      </c>
      <c r="AJ4">
        <f>COUNTIF($AF$2:$AF$34,AG4)</f>
        <v>5</v>
      </c>
      <c r="AL4" s="1">
        <v>43867.336111111108</v>
      </c>
      <c r="AM4" s="1">
        <v>43867.347916666666</v>
      </c>
      <c r="AN4" s="2">
        <f>AM4-AL4</f>
        <v>1.1805555557657499E-2</v>
      </c>
    </row>
    <row r="5" spans="1:40" x14ac:dyDescent="0.25">
      <c r="A5" t="s">
        <v>22</v>
      </c>
      <c r="B5">
        <v>4</v>
      </c>
      <c r="C5">
        <v>5</v>
      </c>
      <c r="D5">
        <v>1</v>
      </c>
      <c r="L5" t="s">
        <v>19</v>
      </c>
      <c r="M5">
        <v>3</v>
      </c>
      <c r="R5" t="s">
        <v>5</v>
      </c>
      <c r="S5">
        <v>3</v>
      </c>
      <c r="U5" t="s">
        <v>6</v>
      </c>
      <c r="V5">
        <v>5</v>
      </c>
      <c r="AE5">
        <v>52</v>
      </c>
      <c r="AF5">
        <f t="shared" si="0"/>
        <v>3</v>
      </c>
      <c r="AL5" s="1">
        <v>43836.975694444445</v>
      </c>
      <c r="AM5" s="1">
        <v>43836.987500000003</v>
      </c>
      <c r="AN5" s="2">
        <f>AM5-AL5</f>
        <v>1.1805555557657499E-2</v>
      </c>
    </row>
    <row r="6" spans="1:40" x14ac:dyDescent="0.25">
      <c r="A6" t="s">
        <v>26</v>
      </c>
      <c r="B6">
        <v>3</v>
      </c>
      <c r="C6">
        <v>1</v>
      </c>
      <c r="D6">
        <v>3</v>
      </c>
      <c r="R6" t="s">
        <v>20</v>
      </c>
      <c r="S6">
        <v>28</v>
      </c>
      <c r="U6" t="s">
        <v>6</v>
      </c>
      <c r="V6">
        <v>5</v>
      </c>
      <c r="AE6">
        <v>29</v>
      </c>
      <c r="AF6">
        <f t="shared" si="0"/>
        <v>1</v>
      </c>
      <c r="AL6" t="s">
        <v>45</v>
      </c>
      <c r="AM6" t="s">
        <v>51</v>
      </c>
      <c r="AN6" s="2">
        <f>RIGHT(TRIM(AM6),5)-RIGHT(TRIM(AL6),5)</f>
        <v>1.1111111111111294E-2</v>
      </c>
    </row>
    <row r="7" spans="1:40" x14ac:dyDescent="0.25">
      <c r="A7" t="s">
        <v>27</v>
      </c>
      <c r="B7">
        <v>2</v>
      </c>
      <c r="C7">
        <v>1</v>
      </c>
      <c r="D7">
        <v>2</v>
      </c>
      <c r="U7" t="s">
        <v>28</v>
      </c>
      <c r="V7">
        <v>1</v>
      </c>
      <c r="AE7">
        <v>34</v>
      </c>
      <c r="AF7">
        <f t="shared" si="0"/>
        <v>2</v>
      </c>
      <c r="AL7" s="1">
        <v>43836.90902777778</v>
      </c>
      <c r="AM7" s="1">
        <v>43836.919444444444</v>
      </c>
      <c r="AN7" s="2">
        <f>AM7-AL7</f>
        <v>1.0416666664241347E-2</v>
      </c>
    </row>
    <row r="8" spans="1:40" x14ac:dyDescent="0.25">
      <c r="A8" t="s">
        <v>29</v>
      </c>
      <c r="B8">
        <v>3</v>
      </c>
      <c r="C8">
        <v>9</v>
      </c>
      <c r="D8">
        <v>8</v>
      </c>
      <c r="AE8">
        <v>25</v>
      </c>
      <c r="AF8">
        <f t="shared" si="0"/>
        <v>1</v>
      </c>
      <c r="AL8" t="s">
        <v>54</v>
      </c>
      <c r="AM8" t="s">
        <v>55</v>
      </c>
      <c r="AN8" s="2">
        <f>RIGHT(TRIM(AM8),5)-RIGHT(TRIM(AL8),5)</f>
        <v>9.7222222222221877E-3</v>
      </c>
    </row>
    <row r="9" spans="1:40" x14ac:dyDescent="0.25">
      <c r="A9" t="s">
        <v>30</v>
      </c>
      <c r="B9">
        <v>1</v>
      </c>
      <c r="C9">
        <v>1</v>
      </c>
      <c r="D9">
        <v>2</v>
      </c>
      <c r="AE9">
        <v>41</v>
      </c>
      <c r="AF9">
        <f t="shared" si="0"/>
        <v>3</v>
      </c>
      <c r="AL9" t="s">
        <v>71</v>
      </c>
      <c r="AM9" t="s">
        <v>70</v>
      </c>
      <c r="AN9" s="2">
        <f>RIGHT(TRIM(AM9),5)-RIGHT(TRIM(AL9),5)</f>
        <v>9.7222222222220767E-3</v>
      </c>
    </row>
    <row r="10" spans="1:40" x14ac:dyDescent="0.25">
      <c r="A10" t="s">
        <v>31</v>
      </c>
      <c r="B10">
        <v>1</v>
      </c>
      <c r="C10">
        <v>0</v>
      </c>
      <c r="D10">
        <v>1</v>
      </c>
      <c r="AE10">
        <v>28</v>
      </c>
      <c r="AF10">
        <f t="shared" si="0"/>
        <v>1</v>
      </c>
      <c r="AL10" t="s">
        <v>44</v>
      </c>
      <c r="AM10" t="s">
        <v>46</v>
      </c>
      <c r="AN10" s="2">
        <f>RIGHT(TRIM(AM10),5)-RIGHT(TRIM(AL10),5)</f>
        <v>9.0277777777777457E-3</v>
      </c>
    </row>
    <row r="11" spans="1:40" x14ac:dyDescent="0.25">
      <c r="A11" t="s">
        <v>32</v>
      </c>
      <c r="B11">
        <v>1</v>
      </c>
      <c r="C11">
        <v>1</v>
      </c>
      <c r="D11">
        <v>0</v>
      </c>
      <c r="AE11">
        <v>41</v>
      </c>
      <c r="AF11">
        <f t="shared" si="0"/>
        <v>3</v>
      </c>
      <c r="AL11" s="1">
        <v>43867.613888888889</v>
      </c>
      <c r="AM11" s="1">
        <v>43867.62222222222</v>
      </c>
      <c r="AN11" s="2">
        <f>AM11-AL11</f>
        <v>8.333333331393078E-3</v>
      </c>
    </row>
    <row r="12" spans="1:40" x14ac:dyDescent="0.25">
      <c r="AE12">
        <v>28</v>
      </c>
      <c r="AF12">
        <f t="shared" si="0"/>
        <v>1</v>
      </c>
      <c r="AL12" s="1">
        <v>43836.090277777781</v>
      </c>
      <c r="AM12" s="1">
        <v>43836.098611111112</v>
      </c>
      <c r="AN12" s="2">
        <f>AM12-AL12</f>
        <v>8.333333331393078E-3</v>
      </c>
    </row>
    <row r="13" spans="1:40" x14ac:dyDescent="0.25">
      <c r="A13" s="4" t="s">
        <v>84</v>
      </c>
      <c r="B13" s="4" t="s">
        <v>21</v>
      </c>
      <c r="C13" s="4" t="s">
        <v>86</v>
      </c>
      <c r="D13" s="4" t="s">
        <v>85</v>
      </c>
      <c r="E13" s="4" t="s">
        <v>25</v>
      </c>
      <c r="AE13">
        <v>32</v>
      </c>
      <c r="AF13">
        <f t="shared" si="0"/>
        <v>2</v>
      </c>
      <c r="AL13" t="s">
        <v>69</v>
      </c>
      <c r="AM13" t="s">
        <v>70</v>
      </c>
      <c r="AN13" s="2">
        <f>RIGHT(TRIM(AM13),5)-RIGHT(TRIM(AL13),5)</f>
        <v>7.6388888888888618E-3</v>
      </c>
    </row>
    <row r="14" spans="1:40" x14ac:dyDescent="0.25">
      <c r="A14" s="3">
        <v>14</v>
      </c>
      <c r="B14" s="3">
        <v>8</v>
      </c>
      <c r="C14" s="3">
        <v>5</v>
      </c>
      <c r="D14" s="3">
        <v>3</v>
      </c>
      <c r="E14" s="3">
        <v>3</v>
      </c>
      <c r="AE14">
        <v>28</v>
      </c>
      <c r="AF14">
        <f t="shared" si="0"/>
        <v>1</v>
      </c>
      <c r="AL14" t="s">
        <v>67</v>
      </c>
      <c r="AM14" t="s">
        <v>68</v>
      </c>
      <c r="AN14" s="2">
        <f>RIGHT(TRIM(AM14),5)-RIGHT(TRIM(AL14),5)</f>
        <v>7.6388888888888618E-3</v>
      </c>
    </row>
    <row r="15" spans="1:40" x14ac:dyDescent="0.25">
      <c r="AE15">
        <v>29</v>
      </c>
      <c r="AF15">
        <f t="shared" si="0"/>
        <v>1</v>
      </c>
      <c r="AL15" s="1">
        <v>43836.986805555556</v>
      </c>
      <c r="AM15" s="1">
        <v>43836.993750000001</v>
      </c>
      <c r="AN15" s="2">
        <f>AM15-AL15</f>
        <v>6.9444444452528842E-3</v>
      </c>
    </row>
    <row r="16" spans="1:40" x14ac:dyDescent="0.25">
      <c r="AE16">
        <v>46</v>
      </c>
      <c r="AF16">
        <f t="shared" si="0"/>
        <v>3</v>
      </c>
      <c r="AL16" t="s">
        <v>65</v>
      </c>
      <c r="AM16" t="s">
        <v>66</v>
      </c>
      <c r="AN16" s="2">
        <f>RIGHT(TRIM(AM16),5)-RIGHT(TRIM(AL16),5)</f>
        <v>6.9444444444445308E-3</v>
      </c>
    </row>
    <row r="17" spans="31:40" x14ac:dyDescent="0.25">
      <c r="AE17">
        <v>23</v>
      </c>
      <c r="AF17">
        <f t="shared" si="0"/>
        <v>1</v>
      </c>
      <c r="AL17" t="s">
        <v>47</v>
      </c>
      <c r="AM17" t="s">
        <v>48</v>
      </c>
      <c r="AN17" s="2">
        <f>RIGHT(TRIM(AM17),5)-RIGHT(TRIM(AL17),5)</f>
        <v>6.9444444444445308E-3</v>
      </c>
    </row>
    <row r="18" spans="31:40" x14ac:dyDescent="0.25">
      <c r="AE18">
        <v>30</v>
      </c>
      <c r="AF18">
        <f t="shared" si="0"/>
        <v>2</v>
      </c>
      <c r="AL18" t="s">
        <v>79</v>
      </c>
      <c r="AM18" t="s">
        <v>80</v>
      </c>
      <c r="AN18" s="2">
        <f>RIGHT(TRIM(AM18),5)-RIGHT(TRIM(AL18),5)</f>
        <v>6.9444444444444198E-3</v>
      </c>
    </row>
    <row r="19" spans="31:40" x14ac:dyDescent="0.25">
      <c r="AE19">
        <v>26</v>
      </c>
      <c r="AF19">
        <f t="shared" si="0"/>
        <v>1</v>
      </c>
      <c r="AL19" t="s">
        <v>77</v>
      </c>
      <c r="AM19" t="s">
        <v>78</v>
      </c>
      <c r="AN19" s="2">
        <f>RIGHT(TRIM(AM19),5)-RIGHT(TRIM(AL19),5)</f>
        <v>6.9444444444444198E-3</v>
      </c>
    </row>
    <row r="20" spans="31:40" x14ac:dyDescent="0.25">
      <c r="AE20">
        <v>26</v>
      </c>
      <c r="AF20">
        <f t="shared" si="0"/>
        <v>1</v>
      </c>
      <c r="AL20" t="s">
        <v>56</v>
      </c>
      <c r="AM20" t="s">
        <v>57</v>
      </c>
      <c r="AN20" s="2">
        <f>RIGHT(TRIM(AM20),5)-RIGHT(TRIM(AL20),5)</f>
        <v>6.9444444444443088E-3</v>
      </c>
    </row>
    <row r="21" spans="31:40" x14ac:dyDescent="0.25">
      <c r="AE21">
        <v>26</v>
      </c>
      <c r="AF21">
        <f t="shared" si="0"/>
        <v>1</v>
      </c>
      <c r="AL21" s="1">
        <v>43867.463194444441</v>
      </c>
      <c r="AM21" s="1">
        <v>43867.469444444447</v>
      </c>
      <c r="AN21" s="2">
        <f>AM21-AL21</f>
        <v>6.2500000058207661E-3</v>
      </c>
    </row>
    <row r="22" spans="31:40" x14ac:dyDescent="0.25">
      <c r="AE22">
        <v>22</v>
      </c>
      <c r="AF22">
        <f t="shared" si="0"/>
        <v>1</v>
      </c>
      <c r="AL22" t="s">
        <v>58</v>
      </c>
      <c r="AM22" t="s">
        <v>59</v>
      </c>
      <c r="AN22" s="2">
        <f>RIGHT(TRIM(AM22),5)-RIGHT(TRIM(AL22),5)</f>
        <v>6.2500000000000888E-3</v>
      </c>
    </row>
    <row r="23" spans="31:40" x14ac:dyDescent="0.25">
      <c r="AE23">
        <v>24</v>
      </c>
      <c r="AF23">
        <f t="shared" si="0"/>
        <v>1</v>
      </c>
      <c r="AL23" t="s">
        <v>52</v>
      </c>
      <c r="AM23" t="s">
        <v>53</v>
      </c>
      <c r="AN23" s="2">
        <f>RIGHT(TRIM(AM23),5)-RIGHT(TRIM(AL23),5)</f>
        <v>6.2500000000000888E-3</v>
      </c>
    </row>
    <row r="24" spans="31:40" x14ac:dyDescent="0.25">
      <c r="AE24">
        <v>28</v>
      </c>
      <c r="AF24">
        <f t="shared" si="0"/>
        <v>1</v>
      </c>
      <c r="AL24" t="s">
        <v>75</v>
      </c>
      <c r="AM24" t="s">
        <v>76</v>
      </c>
      <c r="AN24" s="2">
        <f>RIGHT(TRIM(AM24),5)-RIGHT(TRIM(AL24),5)</f>
        <v>6.2499999999998668E-3</v>
      </c>
    </row>
    <row r="25" spans="31:40" x14ac:dyDescent="0.25">
      <c r="AE25">
        <v>28</v>
      </c>
      <c r="AF25">
        <f t="shared" si="0"/>
        <v>1</v>
      </c>
      <c r="AL25" t="s">
        <v>43</v>
      </c>
      <c r="AM25" t="s">
        <v>45</v>
      </c>
      <c r="AN25" s="2">
        <f>RIGHT(TRIM(AM25),5)-RIGHT(TRIM(AL25),5)</f>
        <v>6.2499999999998668E-3</v>
      </c>
    </row>
    <row r="26" spans="31:40" x14ac:dyDescent="0.25">
      <c r="AE26">
        <v>28</v>
      </c>
      <c r="AF26">
        <f t="shared" si="0"/>
        <v>1</v>
      </c>
      <c r="AL26" t="s">
        <v>81</v>
      </c>
      <c r="AM26" t="s">
        <v>82</v>
      </c>
      <c r="AN26" s="2">
        <f>RIGHT(TRIM(AM26),5)-RIGHT(TRIM(AL26),5)</f>
        <v>5.5555555555555358E-3</v>
      </c>
    </row>
    <row r="27" spans="31:40" x14ac:dyDescent="0.25">
      <c r="AE27">
        <v>28</v>
      </c>
      <c r="AF27">
        <f t="shared" si="0"/>
        <v>1</v>
      </c>
      <c r="AL27" t="s">
        <v>62</v>
      </c>
      <c r="AM27" t="s">
        <v>63</v>
      </c>
      <c r="AN27" s="2">
        <f>RIGHT(TRIM(AM27),5)-RIGHT(TRIM(AL27),5)</f>
        <v>5.5555555555555358E-3</v>
      </c>
    </row>
    <row r="28" spans="31:40" x14ac:dyDescent="0.25">
      <c r="AE28">
        <v>30</v>
      </c>
      <c r="AF28">
        <f t="shared" si="0"/>
        <v>2</v>
      </c>
      <c r="AL28" t="s">
        <v>60</v>
      </c>
      <c r="AM28" t="s">
        <v>61</v>
      </c>
      <c r="AN28" s="2">
        <f>RIGHT(TRIM(AM28),5)-RIGHT(TRIM(AL28),5)</f>
        <v>5.5555555555555358E-3</v>
      </c>
    </row>
    <row r="29" spans="31:40" x14ac:dyDescent="0.25">
      <c r="AE29">
        <v>40</v>
      </c>
      <c r="AF29">
        <f t="shared" si="0"/>
        <v>3</v>
      </c>
      <c r="AL29" t="s">
        <v>49</v>
      </c>
      <c r="AM29" t="s">
        <v>50</v>
      </c>
      <c r="AN29" s="2">
        <f>RIGHT(TRIM(AM29),5)-RIGHT(TRIM(AL29),5)</f>
        <v>5.5555555555555358E-3</v>
      </c>
    </row>
    <row r="30" spans="31:40" x14ac:dyDescent="0.25">
      <c r="AE30">
        <v>29</v>
      </c>
      <c r="AF30">
        <f t="shared" si="0"/>
        <v>1</v>
      </c>
      <c r="AL30" s="1">
        <v>43867.554166666669</v>
      </c>
      <c r="AM30" s="1">
        <v>43867.55972222222</v>
      </c>
      <c r="AN30" s="2">
        <f>AM30-AL30</f>
        <v>5.5555555518367328E-3</v>
      </c>
    </row>
    <row r="31" spans="31:40" x14ac:dyDescent="0.25">
      <c r="AE31">
        <v>28</v>
      </c>
      <c r="AF31">
        <f t="shared" si="0"/>
        <v>1</v>
      </c>
      <c r="AL31" s="1">
        <v>43836.902777777781</v>
      </c>
      <c r="AM31" s="1">
        <v>43836.908333333333</v>
      </c>
      <c r="AN31" s="2">
        <f>AM31-AL31</f>
        <v>5.5555555518367328E-3</v>
      </c>
    </row>
    <row r="32" spans="31:40" x14ac:dyDescent="0.25">
      <c r="AE32">
        <v>27</v>
      </c>
      <c r="AF32">
        <f t="shared" si="0"/>
        <v>1</v>
      </c>
      <c r="AL32" t="s">
        <v>43</v>
      </c>
      <c r="AM32" t="s">
        <v>44</v>
      </c>
      <c r="AN32" s="2">
        <f>RIGHT(TRIM(AM32),5)-RIGHT(TRIM(AL32),5)</f>
        <v>4.8611111111110938E-3</v>
      </c>
    </row>
    <row r="33" spans="31:40" x14ac:dyDescent="0.25">
      <c r="AE33">
        <v>25</v>
      </c>
      <c r="AF33">
        <f t="shared" si="0"/>
        <v>1</v>
      </c>
      <c r="AL33" t="s">
        <v>48</v>
      </c>
      <c r="AM33" t="s">
        <v>52</v>
      </c>
      <c r="AN33" s="2">
        <f>RIGHT(TRIM(AM33),5)-RIGHT(TRIM(AL33),5)</f>
        <v>4.1666666666665408E-3</v>
      </c>
    </row>
    <row r="34" spans="31:40" x14ac:dyDescent="0.25">
      <c r="AE34">
        <v>38</v>
      </c>
      <c r="AF34">
        <f t="shared" si="0"/>
        <v>2</v>
      </c>
      <c r="AL34" t="s">
        <v>73</v>
      </c>
      <c r="AM34" t="s">
        <v>74</v>
      </c>
      <c r="AN34" s="2">
        <f>RIGHT(TRIM(AM34),5)-RIGHT(TRIM(AL34),5)</f>
        <v>2.0833333333333259E-3</v>
      </c>
    </row>
  </sheetData>
  <sortState xmlns:xlrd2="http://schemas.microsoft.com/office/spreadsheetml/2017/richdata2" ref="L2:M5">
    <sortCondition descending="1" ref="M2:M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8C9E-455F-4333-95DB-CC6D743A1918}">
  <dimension ref="A2:AH6"/>
  <sheetViews>
    <sheetView tabSelected="1" zoomScale="40" zoomScaleNormal="40" workbookViewId="0">
      <selection activeCell="AL19" sqref="AL19"/>
    </sheetView>
  </sheetViews>
  <sheetFormatPr defaultRowHeight="15" x14ac:dyDescent="0.25"/>
  <sheetData>
    <row r="2" spans="1:34" ht="15.75" thickBot="1" x14ac:dyDescent="0.3"/>
    <row r="3" spans="1:34" x14ac:dyDescent="0.25">
      <c r="A3" s="5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5" t="s">
        <v>83</v>
      </c>
      <c r="O3" s="6"/>
      <c r="P3" s="6"/>
      <c r="Q3" s="6"/>
      <c r="R3" s="6"/>
      <c r="S3" s="6"/>
      <c r="T3" s="7"/>
      <c r="U3" s="5" t="s">
        <v>42</v>
      </c>
      <c r="V3" s="6"/>
      <c r="W3" s="6"/>
      <c r="X3" s="6"/>
      <c r="Y3" s="6"/>
      <c r="Z3" s="6"/>
      <c r="AA3" s="7"/>
      <c r="AB3" s="6" t="s">
        <v>41</v>
      </c>
      <c r="AC3" s="6"/>
      <c r="AD3" s="6"/>
      <c r="AE3" s="6"/>
      <c r="AF3" s="6"/>
      <c r="AG3" s="6"/>
      <c r="AH3" s="7"/>
    </row>
    <row r="4" spans="1:34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8"/>
      <c r="O4" s="9"/>
      <c r="P4" s="9"/>
      <c r="Q4" s="9"/>
      <c r="R4" s="9"/>
      <c r="S4" s="9"/>
      <c r="T4" s="10"/>
      <c r="U4" s="8"/>
      <c r="V4" s="9"/>
      <c r="W4" s="9"/>
      <c r="X4" s="9"/>
      <c r="Y4" s="9"/>
      <c r="Z4" s="9"/>
      <c r="AA4" s="10"/>
      <c r="AB4" s="9"/>
      <c r="AC4" s="9"/>
      <c r="AD4" s="9"/>
      <c r="AE4" s="9"/>
      <c r="AF4" s="9"/>
      <c r="AG4" s="9"/>
      <c r="AH4" s="10"/>
    </row>
    <row r="5" spans="1:34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8"/>
      <c r="O5" s="9"/>
      <c r="P5" s="9"/>
      <c r="Q5" s="9"/>
      <c r="R5" s="9"/>
      <c r="S5" s="9"/>
      <c r="T5" s="10"/>
      <c r="U5" s="8"/>
      <c r="V5" s="9"/>
      <c r="W5" s="9"/>
      <c r="X5" s="9"/>
      <c r="Y5" s="9"/>
      <c r="Z5" s="9"/>
      <c r="AA5" s="10"/>
      <c r="AB5" s="9"/>
      <c r="AC5" s="9"/>
      <c r="AD5" s="9"/>
      <c r="AE5" s="9"/>
      <c r="AF5" s="9"/>
      <c r="AG5" s="9"/>
      <c r="AH5" s="10"/>
    </row>
    <row r="6" spans="1:34" ht="15.75" thickBo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1"/>
      <c r="O6" s="12"/>
      <c r="P6" s="12"/>
      <c r="Q6" s="12"/>
      <c r="R6" s="12"/>
      <c r="S6" s="12"/>
      <c r="T6" s="13"/>
      <c r="U6" s="11"/>
      <c r="V6" s="12"/>
      <c r="W6" s="12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3"/>
    </row>
  </sheetData>
  <mergeCells count="4">
    <mergeCell ref="A3:M6"/>
    <mergeCell ref="N3:T6"/>
    <mergeCell ref="U3:AA6"/>
    <mergeCell ref="AB3:A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</cp:lastModifiedBy>
  <dcterms:created xsi:type="dcterms:W3CDTF">2020-06-04T15:38:21Z</dcterms:created>
  <dcterms:modified xsi:type="dcterms:W3CDTF">2020-06-07T15:45:40Z</dcterms:modified>
</cp:coreProperties>
</file>