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OneDrive - Bar Ilan University\Academic\PhD_Thesis\1 - Exposing individual differences using network topology\analysis\NT-FT\Results\NLP\"/>
    </mc:Choice>
  </mc:AlternateContent>
  <xr:revisionPtr revIDLastSave="0" documentId="13_ncr:1_{2211515A-2E57-4324-BB36-91B037C2489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oi2personality" sheetId="1" r:id="rId1"/>
  </sheets>
  <externalReferences>
    <externalReference r:id="rId2"/>
  </externalReferences>
  <definedNames>
    <definedName name="_xlnm._FilterDatabase" localSheetId="0" hidden="1">doi2personality!$A$2:$D$2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1" l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3" i="1"/>
  <c r="E1" i="1" l="1"/>
  <c r="D1" i="1"/>
  <c r="C1" i="1"/>
  <c r="B1" i="1"/>
  <c r="D60" i="1"/>
  <c r="D50" i="1"/>
  <c r="D47" i="1"/>
  <c r="D56" i="1"/>
  <c r="D73" i="1"/>
  <c r="D84" i="1"/>
  <c r="D35" i="1"/>
  <c r="D85" i="1"/>
  <c r="D30" i="1"/>
  <c r="D38" i="1"/>
  <c r="D66" i="1"/>
  <c r="D86" i="1"/>
  <c r="D64" i="1"/>
  <c r="D26" i="1"/>
  <c r="D63" i="1"/>
  <c r="D37" i="1"/>
  <c r="D9" i="1"/>
  <c r="D44" i="1"/>
  <c r="D15" i="1"/>
  <c r="D27" i="1"/>
  <c r="E56" i="1" s="1"/>
  <c r="D12" i="1"/>
  <c r="D23" i="1"/>
  <c r="D10" i="1"/>
  <c r="D67" i="1"/>
  <c r="D6" i="1"/>
  <c r="D43" i="1"/>
  <c r="D41" i="1"/>
  <c r="D57" i="1"/>
  <c r="D58" i="1"/>
  <c r="D39" i="1"/>
  <c r="D29" i="1"/>
  <c r="D4" i="1"/>
  <c r="D20" i="1"/>
  <c r="D25" i="1"/>
  <c r="E58" i="1" s="1"/>
  <c r="D51" i="1"/>
  <c r="D45" i="1"/>
  <c r="D42" i="1"/>
  <c r="D13" i="1"/>
  <c r="D40" i="1"/>
  <c r="E40" i="1" s="1"/>
  <c r="D49" i="1"/>
  <c r="D34" i="1"/>
  <c r="D62" i="1"/>
  <c r="D46" i="1"/>
  <c r="D21" i="1"/>
  <c r="D32" i="1"/>
  <c r="D17" i="1"/>
  <c r="D28" i="1"/>
  <c r="D8" i="1"/>
  <c r="D5" i="1"/>
  <c r="D61" i="1"/>
  <c r="D59" i="1"/>
  <c r="D52" i="1"/>
  <c r="D3" i="1"/>
  <c r="D24" i="1"/>
  <c r="D36" i="1"/>
  <c r="D7" i="1"/>
  <c r="D16" i="1"/>
  <c r="E16" i="1" s="1"/>
  <c r="D80" i="1"/>
  <c r="D22" i="1"/>
  <c r="D55" i="1"/>
  <c r="D70" i="1"/>
  <c r="D76" i="1"/>
  <c r="D11" i="1"/>
  <c r="D48" i="1"/>
  <c r="E35" i="1" s="1"/>
  <c r="D54" i="1"/>
  <c r="D65" i="1"/>
  <c r="D31" i="1"/>
  <c r="D19" i="1"/>
  <c r="D33" i="1"/>
  <c r="D14" i="1"/>
  <c r="D74" i="1"/>
  <c r="D53" i="1"/>
  <c r="D18" i="1"/>
  <c r="D79" i="1"/>
  <c r="D77" i="1"/>
  <c r="D81" i="1"/>
  <c r="D71" i="1"/>
  <c r="E12" i="1" s="1"/>
  <c r="D78" i="1"/>
  <c r="D68" i="1"/>
  <c r="D72" i="1"/>
  <c r="E11" i="1" s="1"/>
  <c r="D82" i="1"/>
  <c r="D75" i="1"/>
  <c r="D83" i="1"/>
  <c r="D69" i="1"/>
  <c r="E15" i="1" l="1"/>
  <c r="E47" i="1"/>
  <c r="E59" i="1"/>
  <c r="E83" i="1"/>
  <c r="E51" i="1"/>
  <c r="E41" i="1"/>
  <c r="E22" i="1"/>
  <c r="E66" i="1"/>
  <c r="E31" i="1"/>
  <c r="E86" i="1"/>
  <c r="E84" i="1"/>
  <c r="E50" i="1"/>
  <c r="E4" i="1"/>
  <c r="E30" i="1"/>
  <c r="E9" i="1"/>
  <c r="E13" i="1"/>
  <c r="E60" i="1"/>
  <c r="E26" i="1"/>
  <c r="E5" i="1"/>
  <c r="E18" i="1"/>
  <c r="E6" i="1"/>
  <c r="E19" i="1"/>
  <c r="E10" i="1"/>
  <c r="E14" i="1"/>
  <c r="E21" i="1"/>
  <c r="E39" i="1"/>
  <c r="E45" i="1"/>
  <c r="E78" i="1"/>
  <c r="E77" i="1"/>
  <c r="E34" i="1"/>
  <c r="E46" i="1"/>
  <c r="E55" i="1"/>
  <c r="E54" i="1"/>
  <c r="E20" i="1"/>
  <c r="E82" i="1"/>
  <c r="E75" i="1"/>
  <c r="E80" i="1"/>
  <c r="E43" i="1"/>
  <c r="E73" i="1"/>
  <c r="E72" i="1"/>
  <c r="E7" i="1"/>
  <c r="E69" i="1"/>
  <c r="E70" i="1"/>
  <c r="E44" i="1"/>
  <c r="E57" i="1"/>
  <c r="E76" i="1"/>
  <c r="E48" i="1"/>
  <c r="E71" i="1"/>
  <c r="E64" i="1"/>
  <c r="E62" i="1"/>
  <c r="E38" i="1"/>
  <c r="E79" i="1"/>
  <c r="E27" i="1"/>
  <c r="E32" i="1"/>
  <c r="E25" i="1"/>
  <c r="E28" i="1"/>
  <c r="E3" i="1"/>
  <c r="E8" i="1"/>
  <c r="E52" i="1"/>
  <c r="E61" i="1"/>
  <c r="E37" i="1"/>
  <c r="E42" i="1"/>
  <c r="E68" i="1"/>
  <c r="E17" i="1"/>
  <c r="E36" i="1"/>
  <c r="E24" i="1"/>
  <c r="E33" i="1"/>
  <c r="E65" i="1"/>
  <c r="E29" i="1"/>
  <c r="E67" i="1"/>
  <c r="E81" i="1"/>
  <c r="E49" i="1"/>
  <c r="E63" i="1"/>
  <c r="E74" i="1"/>
  <c r="E53" i="1"/>
  <c r="E23" i="1"/>
  <c r="E85" i="1"/>
</calcChain>
</file>

<file path=xl/sharedStrings.xml><?xml version="1.0" encoding="utf-8"?>
<sst xmlns="http://schemas.openxmlformats.org/spreadsheetml/2006/main" count="94" uniqueCount="94">
  <si>
    <t>doi</t>
  </si>
  <si>
    <t>women</t>
  </si>
  <si>
    <t>traveling</t>
  </si>
  <si>
    <t>acting</t>
  </si>
  <si>
    <t>friends</t>
  </si>
  <si>
    <t>life</t>
  </si>
  <si>
    <t>dreams</t>
  </si>
  <si>
    <t>driving</t>
  </si>
  <si>
    <t>sleeping</t>
  </si>
  <si>
    <t>family</t>
  </si>
  <si>
    <t>girls</t>
  </si>
  <si>
    <t>clothes</t>
  </si>
  <si>
    <t>running</t>
  </si>
  <si>
    <t>reading</t>
  </si>
  <si>
    <t>animals</t>
  </si>
  <si>
    <t>talking</t>
  </si>
  <si>
    <t>painting</t>
  </si>
  <si>
    <t>writing</t>
  </si>
  <si>
    <t>sleep</t>
  </si>
  <si>
    <t>sex</t>
  </si>
  <si>
    <t>travel</t>
  </si>
  <si>
    <t>psychology</t>
  </si>
  <si>
    <t>politics</t>
  </si>
  <si>
    <t>cats</t>
  </si>
  <si>
    <t>pictures</t>
  </si>
  <si>
    <t>guys</t>
  </si>
  <si>
    <t>art</t>
  </si>
  <si>
    <t>photography</t>
  </si>
  <si>
    <t>swimming</t>
  </si>
  <si>
    <t>biking</t>
  </si>
  <si>
    <t>dogs</t>
  </si>
  <si>
    <t>snow</t>
  </si>
  <si>
    <t>summer</t>
  </si>
  <si>
    <t>boys</t>
  </si>
  <si>
    <t>philosophy</t>
  </si>
  <si>
    <t>hugs</t>
  </si>
  <si>
    <t>drinking</t>
  </si>
  <si>
    <t>food</t>
  </si>
  <si>
    <t>cars</t>
  </si>
  <si>
    <t>fashion</t>
  </si>
  <si>
    <t>dancing</t>
  </si>
  <si>
    <t>books</t>
  </si>
  <si>
    <t>kissing</t>
  </si>
  <si>
    <t>drawing</t>
  </si>
  <si>
    <t>rain</t>
  </si>
  <si>
    <t>singing</t>
  </si>
  <si>
    <t>stars</t>
  </si>
  <si>
    <t>love</t>
  </si>
  <si>
    <t>shoes</t>
  </si>
  <si>
    <t>hiking</t>
  </si>
  <si>
    <t>laughing</t>
  </si>
  <si>
    <t>eating</t>
  </si>
  <si>
    <t>movies</t>
  </si>
  <si>
    <t>history</t>
  </si>
  <si>
    <t>football</t>
  </si>
  <si>
    <t>tattoos</t>
  </si>
  <si>
    <t>poetry</t>
  </si>
  <si>
    <t>cooking</t>
  </si>
  <si>
    <t>basketball</t>
  </si>
  <si>
    <t>literature</t>
  </si>
  <si>
    <t>music</t>
  </si>
  <si>
    <t>fantasy</t>
  </si>
  <si>
    <t>shopping</t>
  </si>
  <si>
    <t>candles</t>
  </si>
  <si>
    <t>coffee</t>
  </si>
  <si>
    <t>soccer</t>
  </si>
  <si>
    <t>concerts</t>
  </si>
  <si>
    <t>computers</t>
  </si>
  <si>
    <t>snowboarding</t>
  </si>
  <si>
    <t>guitar</t>
  </si>
  <si>
    <t>punk</t>
  </si>
  <si>
    <t>vampires</t>
  </si>
  <si>
    <t>camping</t>
  </si>
  <si>
    <t>rock</t>
  </si>
  <si>
    <t>internet</t>
  </si>
  <si>
    <t>cheese</t>
  </si>
  <si>
    <t>fanfiction</t>
  </si>
  <si>
    <t>piercings</t>
  </si>
  <si>
    <t>radiohead</t>
  </si>
  <si>
    <t>dvds</t>
  </si>
  <si>
    <t>chocolate</t>
  </si>
  <si>
    <t>tv</t>
  </si>
  <si>
    <t>anime</t>
  </si>
  <si>
    <t>nirvana</t>
  </si>
  <si>
    <t>manga</t>
  </si>
  <si>
    <t>high_score</t>
  </si>
  <si>
    <t>low_score</t>
  </si>
  <si>
    <t>ambigous</t>
  </si>
  <si>
    <t>Assumptions:</t>
  </si>
  <si>
    <t xml:space="preserve">2) I can drop those doi with evidence for both directions. This means 'women' 'acting' and 'dreams' are ambigous.
</t>
  </si>
  <si>
    <t>3) Next, only those DOIs that have above 0.5 threshold are kept</t>
  </si>
  <si>
    <t>1) twitter properties may be different than LJ</t>
  </si>
  <si>
    <t>unambigious_E</t>
  </si>
  <si>
    <t>unambigious_N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</si>
</sst>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8"/>
      <color theme="3"/>
      <name val="Calibri Light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57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" fontId="0" fillId="0" borderId="0" xfId="0" applyNumberFormat="1"/>
    <xf numFmtId="164" fontId="0" fillId="0" borderId="0" xfId="0" applyNumberFormat="1"/>
    <xf numFmtId="2" fontId="0" fillId="0" borderId="0" xfId="0" applyNumberFormat="1" applyAlignment="1"/>
    <xf numFmtId="0" fontId="18" fillId="0" borderId="0" xfId="0" applyFont="1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doi2personality!$E$2</c:f>
              <c:strCache>
                <c:ptCount val="1"/>
                <c:pt idx="0">
                  <c:v>unambigious_E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doi2personality!$A$3:$A$59</c:f>
              <c:strCache>
                <c:ptCount val="57"/>
                <c:pt idx="0">
                  <c:v>driving</c:v>
                </c:pt>
                <c:pt idx="1">
                  <c:v>life</c:v>
                </c:pt>
                <c:pt idx="2">
                  <c:v>sleeping</c:v>
                </c:pt>
                <c:pt idx="3">
                  <c:v>friends</c:v>
                </c:pt>
                <c:pt idx="4">
                  <c:v>running</c:v>
                </c:pt>
                <c:pt idx="5">
                  <c:v>clothes</c:v>
                </c:pt>
                <c:pt idx="6">
                  <c:v>dreams</c:v>
                </c:pt>
                <c:pt idx="7">
                  <c:v>family</c:v>
                </c:pt>
                <c:pt idx="8">
                  <c:v>sleep</c:v>
                </c:pt>
                <c:pt idx="9">
                  <c:v>girls</c:v>
                </c:pt>
                <c:pt idx="10">
                  <c:v>talking</c:v>
                </c:pt>
                <c:pt idx="11">
                  <c:v>snow</c:v>
                </c:pt>
                <c:pt idx="12">
                  <c:v>reading</c:v>
                </c:pt>
                <c:pt idx="13">
                  <c:v>swimming</c:v>
                </c:pt>
                <c:pt idx="14">
                  <c:v>pictures</c:v>
                </c:pt>
                <c:pt idx="15">
                  <c:v>rain</c:v>
                </c:pt>
                <c:pt idx="16">
                  <c:v>cars</c:v>
                </c:pt>
                <c:pt idx="17">
                  <c:v>travel</c:v>
                </c:pt>
                <c:pt idx="18">
                  <c:v>guys</c:v>
                </c:pt>
                <c:pt idx="19">
                  <c:v>summer</c:v>
                </c:pt>
                <c:pt idx="20">
                  <c:v>sex</c:v>
                </c:pt>
                <c:pt idx="21">
                  <c:v>boys</c:v>
                </c:pt>
                <c:pt idx="22">
                  <c:v>biking</c:v>
                </c:pt>
                <c:pt idx="23">
                  <c:v>painting</c:v>
                </c:pt>
                <c:pt idx="24">
                  <c:v>cats</c:v>
                </c:pt>
                <c:pt idx="25">
                  <c:v>food</c:v>
                </c:pt>
                <c:pt idx="26">
                  <c:v>dogs</c:v>
                </c:pt>
                <c:pt idx="27">
                  <c:v>animals</c:v>
                </c:pt>
                <c:pt idx="28">
                  <c:v>shoes</c:v>
                </c:pt>
                <c:pt idx="29">
                  <c:v>drinking</c:v>
                </c:pt>
                <c:pt idx="30">
                  <c:v>laughing</c:v>
                </c:pt>
                <c:pt idx="31">
                  <c:v>dancing</c:v>
                </c:pt>
                <c:pt idx="32">
                  <c:v>writing</c:v>
                </c:pt>
                <c:pt idx="33">
                  <c:v>singing</c:v>
                </c:pt>
                <c:pt idx="34">
                  <c:v>art</c:v>
                </c:pt>
                <c:pt idx="35">
                  <c:v>politics</c:v>
                </c:pt>
                <c:pt idx="36">
                  <c:v>books</c:v>
                </c:pt>
                <c:pt idx="37">
                  <c:v>stars</c:v>
                </c:pt>
                <c:pt idx="38">
                  <c:v>kissing</c:v>
                </c:pt>
                <c:pt idx="39">
                  <c:v>love</c:v>
                </c:pt>
                <c:pt idx="40">
                  <c:v>drawing</c:v>
                </c:pt>
                <c:pt idx="41">
                  <c:v>hugs</c:v>
                </c:pt>
                <c:pt idx="42">
                  <c:v>hiking</c:v>
                </c:pt>
                <c:pt idx="43">
                  <c:v>eating</c:v>
                </c:pt>
                <c:pt idx="44">
                  <c:v>photography</c:v>
                </c:pt>
                <c:pt idx="45">
                  <c:v>music</c:v>
                </c:pt>
                <c:pt idx="46">
                  <c:v>movies</c:v>
                </c:pt>
                <c:pt idx="47">
                  <c:v>psychology</c:v>
                </c:pt>
                <c:pt idx="48">
                  <c:v>history</c:v>
                </c:pt>
                <c:pt idx="49">
                  <c:v>basketball</c:v>
                </c:pt>
                <c:pt idx="50">
                  <c:v>computers</c:v>
                </c:pt>
                <c:pt idx="51">
                  <c:v>coffee</c:v>
                </c:pt>
                <c:pt idx="52">
                  <c:v>candles</c:v>
                </c:pt>
                <c:pt idx="53">
                  <c:v>fashion</c:v>
                </c:pt>
                <c:pt idx="54">
                  <c:v>football</c:v>
                </c:pt>
                <c:pt idx="55">
                  <c:v>tattoos</c:v>
                </c:pt>
                <c:pt idx="56">
                  <c:v>shopping</c:v>
                </c:pt>
              </c:strCache>
            </c:strRef>
          </c:cat>
          <c:val>
            <c:numRef>
              <c:f>doi2personality!$E$3:$E$59</c:f>
              <c:numCache>
                <c:formatCode>0.00</c:formatCode>
                <c:ptCount val="57"/>
                <c:pt idx="0">
                  <c:v>-0.77561032799999996</c:v>
                </c:pt>
                <c:pt idx="1">
                  <c:v>-0.74910312899999998</c:v>
                </c:pt>
                <c:pt idx="2">
                  <c:v>-0.74818921100000002</c:v>
                </c:pt>
                <c:pt idx="3">
                  <c:v>-0.73461633900000001</c:v>
                </c:pt>
                <c:pt idx="4">
                  <c:v>-0.72131180800000005</c:v>
                </c:pt>
                <c:pt idx="5">
                  <c:v>-0.71515327699999998</c:v>
                </c:pt>
                <c:pt idx="6">
                  <c:v>-0.70638662600000002</c:v>
                </c:pt>
                <c:pt idx="7">
                  <c:v>-0.69893515100000003</c:v>
                </c:pt>
                <c:pt idx="8">
                  <c:v>-0.69297385199999995</c:v>
                </c:pt>
                <c:pt idx="9">
                  <c:v>-0.68932670399999996</c:v>
                </c:pt>
                <c:pt idx="10">
                  <c:v>-0.67354309599999995</c:v>
                </c:pt>
                <c:pt idx="11">
                  <c:v>-0.66820156600000002</c:v>
                </c:pt>
                <c:pt idx="12">
                  <c:v>-0.65151172899999998</c:v>
                </c:pt>
                <c:pt idx="13">
                  <c:v>-0.64892649700000005</c:v>
                </c:pt>
                <c:pt idx="14">
                  <c:v>-0.64658904100000003</c:v>
                </c:pt>
                <c:pt idx="15">
                  <c:v>-0.64434695200000003</c:v>
                </c:pt>
                <c:pt idx="16">
                  <c:v>-0.63968628599999999</c:v>
                </c:pt>
                <c:pt idx="17">
                  <c:v>-0.63820028299999998</c:v>
                </c:pt>
                <c:pt idx="18">
                  <c:v>-0.63759189800000005</c:v>
                </c:pt>
                <c:pt idx="19">
                  <c:v>-0.63609588100000003</c:v>
                </c:pt>
                <c:pt idx="20">
                  <c:v>-0.62128150500000001</c:v>
                </c:pt>
                <c:pt idx="21">
                  <c:v>-0.61471569500000001</c:v>
                </c:pt>
                <c:pt idx="22">
                  <c:v>-0.61173319800000003</c:v>
                </c:pt>
                <c:pt idx="23">
                  <c:v>-0.61042469700000002</c:v>
                </c:pt>
                <c:pt idx="24">
                  <c:v>-0.60533922900000003</c:v>
                </c:pt>
                <c:pt idx="25">
                  <c:v>-0.60338133599999999</c:v>
                </c:pt>
                <c:pt idx="26">
                  <c:v>-0.60292255900000002</c:v>
                </c:pt>
                <c:pt idx="27">
                  <c:v>-0.60214865200000001</c:v>
                </c:pt>
                <c:pt idx="28">
                  <c:v>-0.60201484000000005</c:v>
                </c:pt>
                <c:pt idx="29">
                  <c:v>-0.60176831500000005</c:v>
                </c:pt>
                <c:pt idx="30">
                  <c:v>-0.59340667700000005</c:v>
                </c:pt>
                <c:pt idx="31">
                  <c:v>-0.58983647800000005</c:v>
                </c:pt>
                <c:pt idx="32">
                  <c:v>-0.58850204900000003</c:v>
                </c:pt>
                <c:pt idx="33">
                  <c:v>-0.58671134700000005</c:v>
                </c:pt>
                <c:pt idx="34">
                  <c:v>-0.58480817100000004</c:v>
                </c:pt>
                <c:pt idx="35">
                  <c:v>-0.57745438800000004</c:v>
                </c:pt>
                <c:pt idx="36">
                  <c:v>-0.56626492699999997</c:v>
                </c:pt>
                <c:pt idx="37">
                  <c:v>-0.56529384900000001</c:v>
                </c:pt>
                <c:pt idx="38">
                  <c:v>-0.56036889599999995</c:v>
                </c:pt>
                <c:pt idx="39">
                  <c:v>-0.55916023299999995</c:v>
                </c:pt>
                <c:pt idx="40">
                  <c:v>-0.55703133299999996</c:v>
                </c:pt>
                <c:pt idx="41">
                  <c:v>-0.55637067600000001</c:v>
                </c:pt>
                <c:pt idx="42">
                  <c:v>-0.55059045600000001</c:v>
                </c:pt>
                <c:pt idx="43">
                  <c:v>-0.54568094</c:v>
                </c:pt>
                <c:pt idx="44">
                  <c:v>-0.54531091499999995</c:v>
                </c:pt>
                <c:pt idx="45">
                  <c:v>-0.542957723</c:v>
                </c:pt>
                <c:pt idx="46">
                  <c:v>-0.54210770100000005</c:v>
                </c:pt>
                <c:pt idx="47">
                  <c:v>-0.53917258999999995</c:v>
                </c:pt>
                <c:pt idx="48">
                  <c:v>-0.53228908799999997</c:v>
                </c:pt>
                <c:pt idx="49">
                  <c:v>-0.53174030800000005</c:v>
                </c:pt>
                <c:pt idx="50">
                  <c:v>-0.52312099899999998</c:v>
                </c:pt>
                <c:pt idx="51">
                  <c:v>-0.52302199599999999</c:v>
                </c:pt>
                <c:pt idx="52">
                  <c:v>-0.51792901800000002</c:v>
                </c:pt>
                <c:pt idx="53">
                  <c:v>-0.51746463799999998</c:v>
                </c:pt>
                <c:pt idx="54">
                  <c:v>-0.51672047399999999</c:v>
                </c:pt>
                <c:pt idx="55">
                  <c:v>-0.51107120500000003</c:v>
                </c:pt>
                <c:pt idx="56">
                  <c:v>-0.51083815099999996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3E-4E3E-97A8-7A61C89DFD2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560828576"/>
        <c:axId val="565123720"/>
      </c:barChart>
      <c:catAx>
        <c:axId val="5608285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solidFill>
            <a:sysClr val="window" lastClr="FFFFFF"/>
          </a:solidFill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565123720"/>
        <c:crosses val="autoZero"/>
        <c:auto val="1"/>
        <c:lblAlgn val="ctr"/>
        <c:lblOffset val="100"/>
        <c:noMultiLvlLbl val="0"/>
      </c:catAx>
      <c:valAx>
        <c:axId val="565123720"/>
        <c:scaling>
          <c:orientation val="minMax"/>
          <c:max val="1"/>
          <c:min val="-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Difference</a:t>
                </a:r>
                <a:r>
                  <a:rPr lang="en-US" b="1" baseline="0"/>
                  <a:t> in c</a:t>
                </a:r>
                <a:r>
                  <a:rPr lang="en-US" b="1"/>
                  <a:t>osine similarity [AU]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560828576"/>
        <c:crosses val="autoZero"/>
        <c:crossBetween val="between"/>
        <c:majorUnit val="0.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263525</xdr:colOff>
      <xdr:row>8</xdr:row>
      <xdr:rowOff>31749</xdr:rowOff>
    </xdr:from>
    <xdr:to>
      <xdr:col>23</xdr:col>
      <xdr:colOff>354240</xdr:colOff>
      <xdr:row>47</xdr:row>
      <xdr:rowOff>114299</xdr:rowOff>
    </xdr:to>
    <xdr:graphicFrame macro="">
      <xdr:nvGraphicFramePr>
        <xdr:cNvPr id="2" name="תרשים 1">
          <a:extLst>
            <a:ext uri="{FF2B5EF4-FFF2-40B4-BE49-F238E27FC236}">
              <a16:creationId xmlns:a16="http://schemas.microsoft.com/office/drawing/2014/main" id="{81DA2972-EEDE-4D78-B4BB-41CF6B9B23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oi2neuroticis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i2neuroticism"/>
    </sheetNames>
    <sheetDataSet>
      <sheetData sheetId="0">
        <row r="3">
          <cell r="A3" t="str">
            <v>food</v>
          </cell>
          <cell r="B3">
            <v>0.48161846399307201</v>
          </cell>
          <cell r="C3">
            <v>-0.640020132064819</v>
          </cell>
          <cell r="D3" t="b">
            <v>0</v>
          </cell>
          <cell r="E3">
            <v>-0.640020132064819</v>
          </cell>
        </row>
        <row r="4">
          <cell r="A4" t="str">
            <v>travel</v>
          </cell>
          <cell r="B4">
            <v>0.386982291936874</v>
          </cell>
          <cell r="C4">
            <v>-0.62746238708496005</v>
          </cell>
          <cell r="D4" t="b">
            <v>0</v>
          </cell>
          <cell r="E4">
            <v>-0.62746238708496005</v>
          </cell>
        </row>
        <row r="5">
          <cell r="A5" t="str">
            <v>art</v>
          </cell>
          <cell r="B5">
            <v>0.35476025938987699</v>
          </cell>
          <cell r="C5">
            <v>-0.605243980884552</v>
          </cell>
          <cell r="D5" t="b">
            <v>0</v>
          </cell>
          <cell r="E5">
            <v>-0.605243980884552</v>
          </cell>
        </row>
        <row r="6">
          <cell r="A6" t="str">
            <v>coffee</v>
          </cell>
          <cell r="B6">
            <v>0.37060233950614901</v>
          </cell>
          <cell r="C6">
            <v>-0.56848204135894698</v>
          </cell>
          <cell r="D6" t="b">
            <v>0</v>
          </cell>
          <cell r="E6">
            <v>-0.56848204135894698</v>
          </cell>
        </row>
        <row r="7">
          <cell r="A7" t="str">
            <v>shoes</v>
          </cell>
          <cell r="B7">
            <v>0.44308310747146601</v>
          </cell>
          <cell r="C7">
            <v>-0.56449609994888295</v>
          </cell>
          <cell r="D7" t="b">
            <v>0</v>
          </cell>
          <cell r="E7">
            <v>-0.56449609994888295</v>
          </cell>
        </row>
        <row r="8">
          <cell r="A8" t="str">
            <v>philosophy</v>
          </cell>
          <cell r="B8">
            <v>0.45028945803642201</v>
          </cell>
          <cell r="C8">
            <v>-0.55868995189666704</v>
          </cell>
          <cell r="D8" t="b">
            <v>0</v>
          </cell>
          <cell r="E8">
            <v>-0.55868995189666704</v>
          </cell>
        </row>
        <row r="9">
          <cell r="A9" t="str">
            <v>stars</v>
          </cell>
          <cell r="B9">
            <v>0.48598298430442799</v>
          </cell>
          <cell r="C9">
            <v>-0.55562317371368397</v>
          </cell>
          <cell r="D9" t="b">
            <v>0</v>
          </cell>
          <cell r="E9">
            <v>-0.55562317371368397</v>
          </cell>
        </row>
        <row r="10">
          <cell r="A10" t="str">
            <v>cars</v>
          </cell>
          <cell r="B10">
            <v>0.413174778223037</v>
          </cell>
          <cell r="C10">
            <v>-0.55262082815170199</v>
          </cell>
          <cell r="D10" t="b">
            <v>0</v>
          </cell>
          <cell r="E10">
            <v>-0.55262082815170199</v>
          </cell>
        </row>
        <row r="11">
          <cell r="A11" t="str">
            <v>shopping</v>
          </cell>
          <cell r="B11">
            <v>0.438523679971694</v>
          </cell>
          <cell r="C11">
            <v>-0.55105519294738703</v>
          </cell>
          <cell r="D11" t="b">
            <v>0</v>
          </cell>
          <cell r="E11">
            <v>-0.55105519294738703</v>
          </cell>
        </row>
        <row r="12">
          <cell r="A12" t="str">
            <v>music</v>
          </cell>
          <cell r="B12">
            <v>0.46947562694549499</v>
          </cell>
          <cell r="C12">
            <v>-0.54622489213943404</v>
          </cell>
          <cell r="D12" t="b">
            <v>0</v>
          </cell>
          <cell r="E12">
            <v>-0.54622489213943404</v>
          </cell>
        </row>
        <row r="13">
          <cell r="A13" t="str">
            <v>cooking</v>
          </cell>
          <cell r="B13">
            <v>0.412618517875671</v>
          </cell>
          <cell r="C13">
            <v>-0.52935695648193304</v>
          </cell>
          <cell r="D13" t="b">
            <v>0</v>
          </cell>
          <cell r="E13">
            <v>-0.52935695648193304</v>
          </cell>
        </row>
        <row r="14">
          <cell r="A14" t="str">
            <v>painting</v>
          </cell>
          <cell r="B14">
            <v>0.37105551362037598</v>
          </cell>
          <cell r="C14">
            <v>-0.52249789237975997</v>
          </cell>
          <cell r="D14" t="b">
            <v>0</v>
          </cell>
          <cell r="E14">
            <v>-0.52249789237975997</v>
          </cell>
        </row>
        <row r="15">
          <cell r="A15" t="str">
            <v>biking</v>
          </cell>
          <cell r="B15">
            <v>0.44951024651527399</v>
          </cell>
          <cell r="C15">
            <v>-0.512004494667053</v>
          </cell>
          <cell r="D15" t="b">
            <v>0</v>
          </cell>
          <cell r="E15">
            <v>-0.512004494667053</v>
          </cell>
        </row>
        <row r="16">
          <cell r="A16" t="str">
            <v>hiking</v>
          </cell>
          <cell r="B16">
            <v>0.36575436592102001</v>
          </cell>
          <cell r="C16">
            <v>-0.508813977241516</v>
          </cell>
          <cell r="D16" t="b">
            <v>0</v>
          </cell>
          <cell r="E16">
            <v>-0.508813977241516</v>
          </cell>
        </row>
        <row r="17">
          <cell r="A17" t="str">
            <v>punk</v>
          </cell>
          <cell r="B17">
            <v>0.45709881186485202</v>
          </cell>
          <cell r="C17">
            <v>-0.50018441677093495</v>
          </cell>
          <cell r="D17" t="b">
            <v>0</v>
          </cell>
          <cell r="E17">
            <v>-0.50018441677093495</v>
          </cell>
        </row>
        <row r="18">
          <cell r="A18" t="str">
            <v>fashion</v>
          </cell>
          <cell r="B18">
            <v>0.29423707723617498</v>
          </cell>
          <cell r="C18">
            <v>-0.50002574920654297</v>
          </cell>
          <cell r="D18" t="b">
            <v>0</v>
          </cell>
          <cell r="E18">
            <v>-0.50002574920654297</v>
          </cell>
        </row>
        <row r="19">
          <cell r="A19" t="str">
            <v>snowboarding</v>
          </cell>
          <cell r="B19">
            <v>0.50463426113128595</v>
          </cell>
          <cell r="C19">
            <v>-0.35127466917037897</v>
          </cell>
          <cell r="D19" t="b">
            <v>0</v>
          </cell>
          <cell r="E19">
            <v>0.50463426113128595</v>
          </cell>
        </row>
        <row r="20">
          <cell r="A20" t="str">
            <v>drawing</v>
          </cell>
          <cell r="B20">
            <v>0.51036518812179499</v>
          </cell>
          <cell r="C20">
            <v>-0.47080329060554499</v>
          </cell>
          <cell r="D20" t="b">
            <v>0</v>
          </cell>
          <cell r="E20">
            <v>0.51036518812179499</v>
          </cell>
        </row>
        <row r="21">
          <cell r="A21" t="str">
            <v>movies</v>
          </cell>
          <cell r="B21">
            <v>0.53504228591918901</v>
          </cell>
          <cell r="C21">
            <v>-0.45151367783546398</v>
          </cell>
          <cell r="D21" t="b">
            <v>0</v>
          </cell>
          <cell r="E21">
            <v>0.53504228591918901</v>
          </cell>
        </row>
      </sheetData>
    </sheetDataSet>
  </externalBook>
</externalLink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6"/>
  <sheetViews>
    <sheetView tabSelected="1" zoomScaleNormal="100" workbookViewId="0">
      <selection activeCell="F7" sqref="F7"/>
    </sheetView>
  </sheetViews>
  <sheetFormatPr defaultRowHeight="14.5" x14ac:dyDescent="0.35"/>
  <cols>
    <col min="1" max="1" width="13.08984375" bestFit="1" customWidth="1"/>
    <col min="2" max="2" width="11" bestFit="1" customWidth="1"/>
    <col min="3" max="3" width="10.453125" bestFit="1" customWidth="1"/>
    <col min="4" max="4" width="11" bestFit="1" customWidth="1"/>
    <col min="5" max="5" width="11.81640625" bestFit="1" customWidth="1"/>
  </cols>
  <sheetData>
    <row r="1" spans="1:11" x14ac:dyDescent="0.35">
      <c r="B1">
        <f>COUNT(B3:B86)</f>
        <v>84</v>
      </c>
      <c r="C1">
        <f>COUNT(C3:C86)</f>
        <v>84</v>
      </c>
      <c r="D1">
        <f>COUNT(C3:C83)</f>
        <v>81</v>
      </c>
      <c r="E1">
        <f>COUNT(E3:E86)</f>
        <v>57</v>
      </c>
    </row>
    <row r="2" spans="1:11" x14ac:dyDescent="0.35">
      <c r="A2" t="s">
        <v>0</v>
      </c>
      <c r="B2" t="s">
        <v>85</v>
      </c>
      <c r="C2" t="s">
        <v>86</v>
      </c>
      <c r="D2" t="s">
        <v>87</v>
      </c>
      <c r="E2" t="s">
        <v>92</v>
      </c>
      <c r="F2" t="s">
        <v>93</v>
      </c>
      <c r="K2" s="4" t="s">
        <v>88</v>
      </c>
    </row>
    <row r="3" spans="1:11" x14ac:dyDescent="0.35">
      <c r="A3" t="s">
        <v>7</v>
      </c>
      <c r="B3" s="2">
        <v>0.42168930199999999</v>
      </c>
      <c r="C3" s="2">
        <v>-0.77561032799999996</v>
      </c>
      <c r="D3" s="1" t="b">
        <f t="shared" ref="D3:D34" si="0">AND(B3&gt;0.5,C3&lt;0.5)</f>
        <v>0</v>
      </c>
      <c r="E3" s="1">
        <f t="shared" ref="E3:E34" si="1">IF(D3=TRUE,"",IF(B3&gt;=0.5,B3,IF(C3&lt;=-0.5,C3,"")))</f>
        <v>-0.77561032799999996</v>
      </c>
      <c r="F3" t="str">
        <f>IFERROR(VLOOKUP(A3,[1]doi2neuroticism!$A$3:$E$21,5,0),"")</f>
        <v/>
      </c>
      <c r="K3" t="s">
        <v>91</v>
      </c>
    </row>
    <row r="4" spans="1:11" x14ac:dyDescent="0.35">
      <c r="A4" t="s">
        <v>5</v>
      </c>
      <c r="B4" s="2">
        <v>0.46171614500000002</v>
      </c>
      <c r="C4" s="2">
        <v>-0.74910312899999998</v>
      </c>
      <c r="D4" s="1" t="b">
        <f t="shared" si="0"/>
        <v>0</v>
      </c>
      <c r="E4" s="1">
        <f t="shared" si="1"/>
        <v>-0.74910312899999998</v>
      </c>
      <c r="F4" t="str">
        <f>IFERROR(VLOOKUP(A4,[1]doi2neuroticism!$A$3:$E$21,5,0),"")</f>
        <v/>
      </c>
      <c r="K4" s="3" t="s">
        <v>89</v>
      </c>
    </row>
    <row r="5" spans="1:11" x14ac:dyDescent="0.35">
      <c r="A5" t="s">
        <v>8</v>
      </c>
      <c r="B5" s="2">
        <v>0.414674133</v>
      </c>
      <c r="C5" s="2">
        <v>-0.74818921100000002</v>
      </c>
      <c r="D5" s="1" t="b">
        <f t="shared" si="0"/>
        <v>0</v>
      </c>
      <c r="E5" s="1">
        <f t="shared" si="1"/>
        <v>-0.74818921100000002</v>
      </c>
      <c r="F5" t="str">
        <f>IFERROR(VLOOKUP(A5,[1]doi2neuroticism!$A$3:$E$21,5,0),"")</f>
        <v/>
      </c>
      <c r="K5" t="s">
        <v>90</v>
      </c>
    </row>
    <row r="6" spans="1:11" x14ac:dyDescent="0.35">
      <c r="A6" t="s">
        <v>4</v>
      </c>
      <c r="B6" s="2">
        <v>0.476935208</v>
      </c>
      <c r="C6" s="2">
        <v>-0.73461633900000001</v>
      </c>
      <c r="D6" s="1" t="b">
        <f t="shared" si="0"/>
        <v>0</v>
      </c>
      <c r="E6" s="1">
        <f t="shared" si="1"/>
        <v>-0.73461633900000001</v>
      </c>
      <c r="F6" t="str">
        <f>IFERROR(VLOOKUP(A6,[1]doi2neuroticism!$A$3:$E$21,5,0),"")</f>
        <v/>
      </c>
    </row>
    <row r="7" spans="1:11" x14ac:dyDescent="0.35">
      <c r="A7" t="s">
        <v>12</v>
      </c>
      <c r="B7" s="2">
        <v>0.37881586</v>
      </c>
      <c r="C7" s="2">
        <v>-0.72131180800000005</v>
      </c>
      <c r="D7" s="1" t="b">
        <f t="shared" si="0"/>
        <v>0</v>
      </c>
      <c r="E7" s="1">
        <f t="shared" si="1"/>
        <v>-0.72131180800000005</v>
      </c>
      <c r="F7" t="str">
        <f>IFERROR(VLOOKUP(A7,[1]doi2neuroticism!$A$3:$E$21,5,0),"")</f>
        <v/>
      </c>
    </row>
    <row r="8" spans="1:11" x14ac:dyDescent="0.35">
      <c r="A8" t="s">
        <v>11</v>
      </c>
      <c r="B8" s="2">
        <v>0.39842274799999999</v>
      </c>
      <c r="C8" s="2">
        <v>-0.71515327699999998</v>
      </c>
      <c r="D8" s="1" t="b">
        <f t="shared" si="0"/>
        <v>0</v>
      </c>
      <c r="E8" s="1">
        <f t="shared" si="1"/>
        <v>-0.71515327699999998</v>
      </c>
      <c r="F8" t="str">
        <f>IFERROR(VLOOKUP(A8,[1]doi2neuroticism!$A$3:$E$21,5,0),"")</f>
        <v/>
      </c>
    </row>
    <row r="9" spans="1:11" x14ac:dyDescent="0.35">
      <c r="A9" t="s">
        <v>6</v>
      </c>
      <c r="B9" s="2">
        <v>0.495773882</v>
      </c>
      <c r="C9" s="2">
        <v>-0.70638662600000002</v>
      </c>
      <c r="D9" s="1" t="b">
        <f t="shared" si="0"/>
        <v>0</v>
      </c>
      <c r="E9" s="1">
        <f t="shared" si="1"/>
        <v>-0.70638662600000002</v>
      </c>
      <c r="F9" t="str">
        <f>IFERROR(VLOOKUP(A9,[1]doi2neuroticism!$A$3:$E$21,5,0),"")</f>
        <v/>
      </c>
    </row>
    <row r="10" spans="1:11" x14ac:dyDescent="0.35">
      <c r="A10" t="s">
        <v>9</v>
      </c>
      <c r="B10" s="2">
        <v>0.45850631600000002</v>
      </c>
      <c r="C10" s="2">
        <v>-0.69893515100000003</v>
      </c>
      <c r="D10" s="1" t="b">
        <f t="shared" si="0"/>
        <v>0</v>
      </c>
      <c r="E10" s="1">
        <f t="shared" si="1"/>
        <v>-0.69893515100000003</v>
      </c>
      <c r="F10" t="str">
        <f>IFERROR(VLOOKUP(A10,[1]doi2neuroticism!$A$3:$E$21,5,0),"")</f>
        <v/>
      </c>
    </row>
    <row r="11" spans="1:11" x14ac:dyDescent="0.35">
      <c r="A11" t="s">
        <v>18</v>
      </c>
      <c r="B11" s="2">
        <v>0.343310326</v>
      </c>
      <c r="C11" s="2">
        <v>-0.69297385199999995</v>
      </c>
      <c r="D11" s="1" t="b">
        <f t="shared" si="0"/>
        <v>0</v>
      </c>
      <c r="E11" s="1">
        <f t="shared" si="1"/>
        <v>-0.69297385199999995</v>
      </c>
      <c r="F11" t="str">
        <f>IFERROR(VLOOKUP(A11,[1]doi2neuroticism!$A$3:$E$21,5,0),"")</f>
        <v/>
      </c>
    </row>
    <row r="12" spans="1:11" x14ac:dyDescent="0.35">
      <c r="A12" t="s">
        <v>10</v>
      </c>
      <c r="B12" s="2">
        <v>0.45827701700000001</v>
      </c>
      <c r="C12" s="2">
        <v>-0.68932670399999996</v>
      </c>
      <c r="D12" s="1" t="b">
        <f t="shared" si="0"/>
        <v>0</v>
      </c>
      <c r="E12" s="1">
        <f t="shared" si="1"/>
        <v>-0.68932670399999996</v>
      </c>
      <c r="F12" t="str">
        <f>IFERROR(VLOOKUP(A12,[1]doi2neuroticism!$A$3:$E$21,5,0),"")</f>
        <v/>
      </c>
    </row>
    <row r="13" spans="1:11" x14ac:dyDescent="0.35">
      <c r="A13" t="s">
        <v>15</v>
      </c>
      <c r="B13" s="2">
        <v>0.39026874299999997</v>
      </c>
      <c r="C13" s="2">
        <v>-0.67354309599999995</v>
      </c>
      <c r="D13" s="1" t="b">
        <f t="shared" si="0"/>
        <v>0</v>
      </c>
      <c r="E13" s="1">
        <f t="shared" si="1"/>
        <v>-0.67354309599999995</v>
      </c>
      <c r="F13" t="str">
        <f>IFERROR(VLOOKUP(A13,[1]doi2neuroticism!$A$3:$E$21,5,0),"")</f>
        <v/>
      </c>
    </row>
    <row r="14" spans="1:11" x14ac:dyDescent="0.35">
      <c r="A14" t="s">
        <v>31</v>
      </c>
      <c r="B14" s="2">
        <v>0.30431750400000002</v>
      </c>
      <c r="C14" s="2">
        <v>-0.66820156600000002</v>
      </c>
      <c r="D14" s="1" t="b">
        <f t="shared" si="0"/>
        <v>0</v>
      </c>
      <c r="E14" s="1">
        <f t="shared" si="1"/>
        <v>-0.66820156600000002</v>
      </c>
      <c r="F14" t="str">
        <f>IFERROR(VLOOKUP(A14,[1]doi2neuroticism!$A$3:$E$21,5,0),"")</f>
        <v/>
      </c>
    </row>
    <row r="15" spans="1:11" x14ac:dyDescent="0.35">
      <c r="A15" t="s">
        <v>13</v>
      </c>
      <c r="B15" s="2">
        <v>0.44338211399999999</v>
      </c>
      <c r="C15" s="2">
        <v>-0.65151172899999998</v>
      </c>
      <c r="D15" s="1" t="b">
        <f t="shared" si="0"/>
        <v>0</v>
      </c>
      <c r="E15" s="1">
        <f t="shared" si="1"/>
        <v>-0.65151172899999998</v>
      </c>
      <c r="F15" t="str">
        <f>IFERROR(VLOOKUP(A15,[1]doi2neuroticism!$A$3:$E$21,5,0),"")</f>
        <v/>
      </c>
    </row>
    <row r="16" spans="1:11" x14ac:dyDescent="0.35">
      <c r="A16" t="s">
        <v>28</v>
      </c>
      <c r="B16" s="2">
        <v>0.33508804399999997</v>
      </c>
      <c r="C16" s="2">
        <v>-0.64892649700000005</v>
      </c>
      <c r="D16" s="1" t="b">
        <f t="shared" si="0"/>
        <v>0</v>
      </c>
      <c r="E16" s="1">
        <f t="shared" si="1"/>
        <v>-0.64892649700000005</v>
      </c>
      <c r="F16" t="str">
        <f>IFERROR(VLOOKUP(A16,[1]doi2neuroticism!$A$3:$E$21,5,0),"")</f>
        <v/>
      </c>
    </row>
    <row r="17" spans="1:6" x14ac:dyDescent="0.35">
      <c r="A17" t="s">
        <v>24</v>
      </c>
      <c r="B17" s="2">
        <v>0.36346972</v>
      </c>
      <c r="C17" s="2">
        <v>-0.64658904100000003</v>
      </c>
      <c r="D17" s="1" t="b">
        <f t="shared" si="0"/>
        <v>0</v>
      </c>
      <c r="E17" s="1">
        <f t="shared" si="1"/>
        <v>-0.64658904100000003</v>
      </c>
      <c r="F17" t="str">
        <f>IFERROR(VLOOKUP(A17,[1]doi2neuroticism!$A$3:$E$21,5,0),"")</f>
        <v/>
      </c>
    </row>
    <row r="18" spans="1:6" x14ac:dyDescent="0.35">
      <c r="A18" t="s">
        <v>44</v>
      </c>
      <c r="B18" s="2">
        <v>0.25732707999999999</v>
      </c>
      <c r="C18" s="2">
        <v>-0.64434695200000003</v>
      </c>
      <c r="D18" s="1" t="b">
        <f t="shared" si="0"/>
        <v>0</v>
      </c>
      <c r="E18" s="1">
        <f t="shared" si="1"/>
        <v>-0.64434695200000003</v>
      </c>
      <c r="F18" t="str">
        <f>IFERROR(VLOOKUP(A18,[1]doi2neuroticism!$A$3:$E$21,5,0),"")</f>
        <v/>
      </c>
    </row>
    <row r="19" spans="1:6" x14ac:dyDescent="0.35">
      <c r="A19" t="s">
        <v>38</v>
      </c>
      <c r="B19" s="2">
        <v>0.29889819000000001</v>
      </c>
      <c r="C19" s="2">
        <v>-0.63968628599999999</v>
      </c>
      <c r="D19" s="1" t="b">
        <f t="shared" si="0"/>
        <v>0</v>
      </c>
      <c r="E19" s="1">
        <f t="shared" si="1"/>
        <v>-0.63968628599999999</v>
      </c>
      <c r="F19">
        <f>IFERROR(VLOOKUP(A19,[1]doi2neuroticism!$A$3:$E$21,5,0),"")</f>
        <v>-0.55262082815170199</v>
      </c>
    </row>
    <row r="20" spans="1:6" x14ac:dyDescent="0.35">
      <c r="A20" t="s">
        <v>20</v>
      </c>
      <c r="B20" s="2">
        <v>0.38894849999999997</v>
      </c>
      <c r="C20" s="2">
        <v>-0.63820028299999998</v>
      </c>
      <c r="D20" s="1" t="b">
        <f t="shared" si="0"/>
        <v>0</v>
      </c>
      <c r="E20" s="1">
        <f t="shared" si="1"/>
        <v>-0.63820028299999998</v>
      </c>
      <c r="F20">
        <f>IFERROR(VLOOKUP(A20,[1]doi2neuroticism!$A$3:$E$21,5,0),"")</f>
        <v>-0.62746238708496005</v>
      </c>
    </row>
    <row r="21" spans="1:6" x14ac:dyDescent="0.35">
      <c r="A21" t="s">
        <v>25</v>
      </c>
      <c r="B21" s="2">
        <v>0.36262524099999999</v>
      </c>
      <c r="C21" s="2">
        <v>-0.63759189800000005</v>
      </c>
      <c r="D21" s="1" t="b">
        <f t="shared" si="0"/>
        <v>0</v>
      </c>
      <c r="E21" s="1">
        <f t="shared" si="1"/>
        <v>-0.63759189800000005</v>
      </c>
      <c r="F21" t="str">
        <f>IFERROR(VLOOKUP(A21,[1]doi2neuroticism!$A$3:$E$21,5,0),"")</f>
        <v/>
      </c>
    </row>
    <row r="22" spans="1:6" x14ac:dyDescent="0.35">
      <c r="A22" t="s">
        <v>32</v>
      </c>
      <c r="B22" s="2">
        <v>0.32571989299999998</v>
      </c>
      <c r="C22" s="2">
        <v>-0.63609588100000003</v>
      </c>
      <c r="D22" s="1" t="b">
        <f t="shared" si="0"/>
        <v>0</v>
      </c>
      <c r="E22" s="1">
        <f t="shared" si="1"/>
        <v>-0.63609588100000003</v>
      </c>
      <c r="F22" t="str">
        <f>IFERROR(VLOOKUP(A22,[1]doi2neuroticism!$A$3:$E$21,5,0),"")</f>
        <v/>
      </c>
    </row>
    <row r="23" spans="1:6" x14ac:dyDescent="0.35">
      <c r="A23" t="s">
        <v>19</v>
      </c>
      <c r="B23" s="2">
        <v>0.41069757899999998</v>
      </c>
      <c r="C23" s="2">
        <v>-0.62128150500000001</v>
      </c>
      <c r="D23" s="1" t="b">
        <f t="shared" si="0"/>
        <v>0</v>
      </c>
      <c r="E23" s="1">
        <f t="shared" si="1"/>
        <v>-0.62128150500000001</v>
      </c>
      <c r="F23" t="str">
        <f>IFERROR(VLOOKUP(A23,[1]doi2neuroticism!$A$3:$E$21,5,0),"")</f>
        <v/>
      </c>
    </row>
    <row r="24" spans="1:6" x14ac:dyDescent="0.35">
      <c r="A24" t="s">
        <v>33</v>
      </c>
      <c r="B24" s="2">
        <v>0.33251905399999998</v>
      </c>
      <c r="C24" s="2">
        <v>-0.61471569500000001</v>
      </c>
      <c r="D24" s="1" t="b">
        <f t="shared" si="0"/>
        <v>0</v>
      </c>
      <c r="E24" s="1">
        <f t="shared" si="1"/>
        <v>-0.61471569500000001</v>
      </c>
      <c r="F24" t="str">
        <f>IFERROR(VLOOKUP(A24,[1]doi2neuroticism!$A$3:$E$21,5,0),"")</f>
        <v/>
      </c>
    </row>
    <row r="25" spans="1:6" x14ac:dyDescent="0.35">
      <c r="A25" t="s">
        <v>29</v>
      </c>
      <c r="B25" s="2">
        <v>0.368697196</v>
      </c>
      <c r="C25" s="2">
        <v>-0.61173319800000003</v>
      </c>
      <c r="D25" s="1" t="b">
        <f t="shared" si="0"/>
        <v>0</v>
      </c>
      <c r="E25" s="1">
        <f t="shared" si="1"/>
        <v>-0.61173319800000003</v>
      </c>
      <c r="F25">
        <f>IFERROR(VLOOKUP(A25,[1]doi2neuroticism!$A$3:$E$21,5,0),"")</f>
        <v>-0.512004494667053</v>
      </c>
    </row>
    <row r="26" spans="1:6" x14ac:dyDescent="0.35">
      <c r="A26" t="s">
        <v>16</v>
      </c>
      <c r="B26" s="2">
        <v>0.43660891099999999</v>
      </c>
      <c r="C26" s="2">
        <v>-0.61042469700000002</v>
      </c>
      <c r="D26" s="1" t="b">
        <f t="shared" si="0"/>
        <v>0</v>
      </c>
      <c r="E26" s="1">
        <f t="shared" si="1"/>
        <v>-0.61042469700000002</v>
      </c>
      <c r="F26">
        <f>IFERROR(VLOOKUP(A26,[1]doi2neuroticism!$A$3:$E$21,5,0),"")</f>
        <v>-0.52249789237975997</v>
      </c>
    </row>
    <row r="27" spans="1:6" x14ac:dyDescent="0.35">
      <c r="A27" t="s">
        <v>23</v>
      </c>
      <c r="B27" s="2">
        <v>0.40485110899999999</v>
      </c>
      <c r="C27" s="2">
        <v>-0.60533922900000003</v>
      </c>
      <c r="D27" s="1" t="b">
        <f t="shared" si="0"/>
        <v>0</v>
      </c>
      <c r="E27" s="1">
        <f t="shared" si="1"/>
        <v>-0.60533922900000003</v>
      </c>
      <c r="F27" t="str">
        <f>IFERROR(VLOOKUP(A27,[1]doi2neuroticism!$A$3:$E$21,5,0),"")</f>
        <v/>
      </c>
    </row>
    <row r="28" spans="1:6" x14ac:dyDescent="0.35">
      <c r="A28" t="s">
        <v>37</v>
      </c>
      <c r="B28" s="2">
        <v>0.33748018699999999</v>
      </c>
      <c r="C28" s="2">
        <v>-0.60338133599999999</v>
      </c>
      <c r="D28" s="1" t="b">
        <f t="shared" si="0"/>
        <v>0</v>
      </c>
      <c r="E28" s="1">
        <f t="shared" si="1"/>
        <v>-0.60338133599999999</v>
      </c>
      <c r="F28">
        <f>IFERROR(VLOOKUP(A28,[1]doi2neuroticism!$A$3:$E$21,5,0),"")</f>
        <v>-0.640020132064819</v>
      </c>
    </row>
    <row r="29" spans="1:6" x14ac:dyDescent="0.35">
      <c r="A29" t="s">
        <v>30</v>
      </c>
      <c r="B29" s="2">
        <v>0.37196722599999998</v>
      </c>
      <c r="C29" s="2">
        <v>-0.60292255900000002</v>
      </c>
      <c r="D29" s="1" t="b">
        <f t="shared" si="0"/>
        <v>0</v>
      </c>
      <c r="E29" s="1">
        <f t="shared" si="1"/>
        <v>-0.60292255900000002</v>
      </c>
      <c r="F29" t="str">
        <f>IFERROR(VLOOKUP(A29,[1]doi2neuroticism!$A$3:$E$21,5,0),"")</f>
        <v/>
      </c>
    </row>
    <row r="30" spans="1:6" x14ac:dyDescent="0.35">
      <c r="A30" t="s">
        <v>14</v>
      </c>
      <c r="B30" s="2">
        <v>0.46229675399999998</v>
      </c>
      <c r="C30" s="2">
        <v>-0.60214865200000001</v>
      </c>
      <c r="D30" s="1" t="b">
        <f t="shared" si="0"/>
        <v>0</v>
      </c>
      <c r="E30" s="1">
        <f t="shared" si="1"/>
        <v>-0.60214865200000001</v>
      </c>
      <c r="F30" t="str">
        <f>IFERROR(VLOOKUP(A30,[1]doi2neuroticism!$A$3:$E$21,5,0),"")</f>
        <v/>
      </c>
    </row>
    <row r="31" spans="1:6" x14ac:dyDescent="0.35">
      <c r="A31" t="s">
        <v>48</v>
      </c>
      <c r="B31" s="2">
        <v>0.284638852</v>
      </c>
      <c r="C31" s="2">
        <v>-0.60201484000000005</v>
      </c>
      <c r="D31" s="1" t="b">
        <f t="shared" si="0"/>
        <v>0</v>
      </c>
      <c r="E31" s="1">
        <f t="shared" si="1"/>
        <v>-0.60201484000000005</v>
      </c>
      <c r="F31">
        <f>IFERROR(VLOOKUP(A31,[1]doi2neuroticism!$A$3:$E$21,5,0),"")</f>
        <v>-0.56449609994888295</v>
      </c>
    </row>
    <row r="32" spans="1:6" x14ac:dyDescent="0.35">
      <c r="A32" t="s">
        <v>36</v>
      </c>
      <c r="B32" s="2">
        <v>0.342144579</v>
      </c>
      <c r="C32" s="2">
        <v>-0.60176831500000005</v>
      </c>
      <c r="D32" s="1" t="b">
        <f t="shared" si="0"/>
        <v>0</v>
      </c>
      <c r="E32" s="1">
        <f t="shared" si="1"/>
        <v>-0.60176831500000005</v>
      </c>
      <c r="F32" t="str">
        <f>IFERROR(VLOOKUP(A32,[1]doi2neuroticism!$A$3:$E$21,5,0),"")</f>
        <v/>
      </c>
    </row>
    <row r="33" spans="1:6" x14ac:dyDescent="0.35">
      <c r="A33" t="s">
        <v>50</v>
      </c>
      <c r="B33" s="2">
        <v>0.27624225600000002</v>
      </c>
      <c r="C33" s="2">
        <v>-0.59340667700000005</v>
      </c>
      <c r="D33" s="1" t="b">
        <f t="shared" si="0"/>
        <v>0</v>
      </c>
      <c r="E33" s="1">
        <f t="shared" si="1"/>
        <v>-0.59340667700000005</v>
      </c>
      <c r="F33" t="str">
        <f>IFERROR(VLOOKUP(A33,[1]doi2neuroticism!$A$3:$E$21,5,0),"")</f>
        <v/>
      </c>
    </row>
    <row r="34" spans="1:6" x14ac:dyDescent="0.35">
      <c r="A34" t="s">
        <v>40</v>
      </c>
      <c r="B34" s="2">
        <v>0.33907809900000002</v>
      </c>
      <c r="C34" s="2">
        <v>-0.58983647800000005</v>
      </c>
      <c r="D34" s="1" t="b">
        <f t="shared" si="0"/>
        <v>0</v>
      </c>
      <c r="E34" s="1">
        <f t="shared" si="1"/>
        <v>-0.58983647800000005</v>
      </c>
      <c r="F34" t="str">
        <f>IFERROR(VLOOKUP(A34,[1]doi2neuroticism!$A$3:$E$21,5,0),"")</f>
        <v/>
      </c>
    </row>
    <row r="35" spans="1:6" x14ac:dyDescent="0.35">
      <c r="A35" t="s">
        <v>17</v>
      </c>
      <c r="B35" s="2">
        <v>0.45664158500000002</v>
      </c>
      <c r="C35" s="2">
        <v>-0.58850204900000003</v>
      </c>
      <c r="D35" s="1" t="b">
        <f t="shared" ref="D35:D66" si="2">AND(B35&gt;0.5,C35&lt;0.5)</f>
        <v>0</v>
      </c>
      <c r="E35" s="1">
        <f t="shared" ref="E35:E66" si="3">IF(D35=TRUE,"",IF(B35&gt;=0.5,B35,IF(C35&lt;=-0.5,C35,"")))</f>
        <v>-0.58850204900000003</v>
      </c>
      <c r="F35" t="str">
        <f>IFERROR(VLOOKUP(A35,[1]doi2neuroticism!$A$3:$E$21,5,0),"")</f>
        <v/>
      </c>
    </row>
    <row r="36" spans="1:6" x14ac:dyDescent="0.35">
      <c r="A36" t="s">
        <v>45</v>
      </c>
      <c r="B36" s="2">
        <v>0.313804209</v>
      </c>
      <c r="C36" s="2">
        <v>-0.58671134700000005</v>
      </c>
      <c r="D36" s="1" t="b">
        <f t="shared" si="2"/>
        <v>0</v>
      </c>
      <c r="E36" s="1">
        <f t="shared" si="3"/>
        <v>-0.58671134700000005</v>
      </c>
      <c r="F36" t="str">
        <f>IFERROR(VLOOKUP(A36,[1]doi2neuroticism!$A$3:$E$21,5,0),"")</f>
        <v/>
      </c>
    </row>
    <row r="37" spans="1:6" x14ac:dyDescent="0.35">
      <c r="A37" t="s">
        <v>26</v>
      </c>
      <c r="B37" s="2">
        <v>0.41404417199999999</v>
      </c>
      <c r="C37" s="2">
        <v>-0.58480817100000004</v>
      </c>
      <c r="D37" s="1" t="b">
        <f t="shared" si="2"/>
        <v>0</v>
      </c>
      <c r="E37" s="1">
        <f t="shared" si="3"/>
        <v>-0.58480817100000004</v>
      </c>
      <c r="F37">
        <f>IFERROR(VLOOKUP(A37,[1]doi2neuroticism!$A$3:$E$21,5,0),"")</f>
        <v>-0.605243980884552</v>
      </c>
    </row>
    <row r="38" spans="1:6" x14ac:dyDescent="0.35">
      <c r="A38" t="s">
        <v>22</v>
      </c>
      <c r="B38" s="2">
        <v>0.44284775900000001</v>
      </c>
      <c r="C38" s="2">
        <v>-0.57745438800000004</v>
      </c>
      <c r="D38" s="1" t="b">
        <f t="shared" si="2"/>
        <v>0</v>
      </c>
      <c r="E38" s="1">
        <f t="shared" si="3"/>
        <v>-0.57745438800000004</v>
      </c>
      <c r="F38" t="str">
        <f>IFERROR(VLOOKUP(A38,[1]doi2neuroticism!$A$3:$E$21,5,0),"")</f>
        <v/>
      </c>
    </row>
    <row r="39" spans="1:6" x14ac:dyDescent="0.35">
      <c r="A39" t="s">
        <v>41</v>
      </c>
      <c r="B39" s="2">
        <v>0.35859668300000003</v>
      </c>
      <c r="C39" s="2">
        <v>-0.56626492699999997</v>
      </c>
      <c r="D39" s="1" t="b">
        <f t="shared" si="2"/>
        <v>0</v>
      </c>
      <c r="E39" s="1">
        <f t="shared" si="3"/>
        <v>-0.56626492699999997</v>
      </c>
      <c r="F39" t="str">
        <f>IFERROR(VLOOKUP(A39,[1]doi2neuroticism!$A$3:$E$21,5,0),"")</f>
        <v/>
      </c>
    </row>
    <row r="40" spans="1:6" x14ac:dyDescent="0.35">
      <c r="A40" t="s">
        <v>46</v>
      </c>
      <c r="B40" s="2">
        <v>0.32721409200000001</v>
      </c>
      <c r="C40" s="2">
        <v>-0.56529384900000001</v>
      </c>
      <c r="D40" s="1" t="b">
        <f t="shared" si="2"/>
        <v>0</v>
      </c>
      <c r="E40" s="1">
        <f t="shared" si="3"/>
        <v>-0.56529384900000001</v>
      </c>
      <c r="F40">
        <f>IFERROR(VLOOKUP(A40,[1]doi2neuroticism!$A$3:$E$21,5,0),"")</f>
        <v>-0.55562317371368397</v>
      </c>
    </row>
    <row r="41" spans="1:6" x14ac:dyDescent="0.35">
      <c r="A41" t="s">
        <v>42</v>
      </c>
      <c r="B41" s="2">
        <v>0.36175581800000001</v>
      </c>
      <c r="C41" s="2">
        <v>-0.56036889599999995</v>
      </c>
      <c r="D41" s="1" t="b">
        <f t="shared" si="2"/>
        <v>0</v>
      </c>
      <c r="E41" s="1">
        <f t="shared" si="3"/>
        <v>-0.56036889599999995</v>
      </c>
      <c r="F41" t="str">
        <f>IFERROR(VLOOKUP(A41,[1]doi2neuroticism!$A$3:$E$21,5,0),"")</f>
        <v/>
      </c>
    </row>
    <row r="42" spans="1:6" x14ac:dyDescent="0.35">
      <c r="A42" t="s">
        <v>47</v>
      </c>
      <c r="B42" s="2">
        <v>0.32838827399999998</v>
      </c>
      <c r="C42" s="2">
        <v>-0.55916023299999995</v>
      </c>
      <c r="D42" s="1" t="b">
        <f t="shared" si="2"/>
        <v>0</v>
      </c>
      <c r="E42" s="1">
        <f t="shared" si="3"/>
        <v>-0.55916023299999995</v>
      </c>
      <c r="F42" t="str">
        <f>IFERROR(VLOOKUP(A42,[1]doi2neuroticism!$A$3:$E$21,5,0),"")</f>
        <v/>
      </c>
    </row>
    <row r="43" spans="1:6" x14ac:dyDescent="0.35">
      <c r="A43" t="s">
        <v>43</v>
      </c>
      <c r="B43" s="2">
        <v>0.360383809</v>
      </c>
      <c r="C43" s="2">
        <v>-0.55703133299999996</v>
      </c>
      <c r="D43" s="1" t="b">
        <f t="shared" si="2"/>
        <v>0</v>
      </c>
      <c r="E43" s="1">
        <f t="shared" si="3"/>
        <v>-0.55703133299999996</v>
      </c>
      <c r="F43">
        <f>IFERROR(VLOOKUP(A43,[1]doi2neuroticism!$A$3:$E$21,5,0),"")</f>
        <v>0.51036518812179499</v>
      </c>
    </row>
    <row r="44" spans="1:6" x14ac:dyDescent="0.35">
      <c r="A44" t="s">
        <v>35</v>
      </c>
      <c r="B44" s="2">
        <v>0.38767159000000001</v>
      </c>
      <c r="C44" s="2">
        <v>-0.55637067600000001</v>
      </c>
      <c r="D44" s="1" t="b">
        <f t="shared" si="2"/>
        <v>0</v>
      </c>
      <c r="E44" s="1">
        <f t="shared" si="3"/>
        <v>-0.55637067600000001</v>
      </c>
      <c r="F44" t="str">
        <f>IFERROR(VLOOKUP(A44,[1]doi2neuroticism!$A$3:$E$21,5,0),"")</f>
        <v/>
      </c>
    </row>
    <row r="45" spans="1:6" x14ac:dyDescent="0.35">
      <c r="A45" t="s">
        <v>49</v>
      </c>
      <c r="B45" s="2">
        <v>0.32445010499999999</v>
      </c>
      <c r="C45" s="2">
        <v>-0.55059045600000001</v>
      </c>
      <c r="D45" s="1" t="b">
        <f t="shared" si="2"/>
        <v>0</v>
      </c>
      <c r="E45" s="1">
        <f t="shared" si="3"/>
        <v>-0.55059045600000001</v>
      </c>
      <c r="F45">
        <f>IFERROR(VLOOKUP(A45,[1]doi2neuroticism!$A$3:$E$21,5,0),"")</f>
        <v>-0.508813977241516</v>
      </c>
    </row>
    <row r="46" spans="1:6" x14ac:dyDescent="0.35">
      <c r="A46" t="s">
        <v>51</v>
      </c>
      <c r="B46" s="2">
        <v>0.31280306000000002</v>
      </c>
      <c r="C46" s="2">
        <v>-0.54568094</v>
      </c>
      <c r="D46" s="1" t="b">
        <f t="shared" si="2"/>
        <v>0</v>
      </c>
      <c r="E46" s="1">
        <f t="shared" si="3"/>
        <v>-0.54568094</v>
      </c>
      <c r="F46" t="str">
        <f>IFERROR(VLOOKUP(A46,[1]doi2neuroticism!$A$3:$E$21,5,0),"")</f>
        <v/>
      </c>
    </row>
    <row r="47" spans="1:6" x14ac:dyDescent="0.35">
      <c r="A47" t="s">
        <v>27</v>
      </c>
      <c r="B47" s="2">
        <v>0.45341974499999999</v>
      </c>
      <c r="C47" s="2">
        <v>-0.54531091499999995</v>
      </c>
      <c r="D47" s="1" t="b">
        <f t="shared" si="2"/>
        <v>0</v>
      </c>
      <c r="E47" s="1">
        <f t="shared" si="3"/>
        <v>-0.54531091499999995</v>
      </c>
      <c r="F47" t="str">
        <f>IFERROR(VLOOKUP(A47,[1]doi2neuroticism!$A$3:$E$21,5,0),"")</f>
        <v/>
      </c>
    </row>
    <row r="48" spans="1:6" x14ac:dyDescent="0.35">
      <c r="A48" t="s">
        <v>60</v>
      </c>
      <c r="B48" s="2">
        <v>0.267062515</v>
      </c>
      <c r="C48" s="2">
        <v>-0.542957723</v>
      </c>
      <c r="D48" s="1" t="b">
        <f t="shared" si="2"/>
        <v>0</v>
      </c>
      <c r="E48" s="1">
        <f t="shared" si="3"/>
        <v>-0.542957723</v>
      </c>
      <c r="F48">
        <f>IFERROR(VLOOKUP(A48,[1]doi2neuroticism!$A$3:$E$21,5,0),"")</f>
        <v>-0.54622489213943404</v>
      </c>
    </row>
    <row r="49" spans="1:6" x14ac:dyDescent="0.35">
      <c r="A49" t="s">
        <v>52</v>
      </c>
      <c r="B49" s="2">
        <v>0.31287974099999999</v>
      </c>
      <c r="C49" s="2">
        <v>-0.54210770100000005</v>
      </c>
      <c r="D49" s="1" t="b">
        <f t="shared" si="2"/>
        <v>0</v>
      </c>
      <c r="E49" s="1">
        <f t="shared" si="3"/>
        <v>-0.54210770100000005</v>
      </c>
      <c r="F49">
        <f>IFERROR(VLOOKUP(A49,[1]doi2neuroticism!$A$3:$E$21,5,0),"")</f>
        <v>0.53504228591918901</v>
      </c>
    </row>
    <row r="50" spans="1:6" x14ac:dyDescent="0.35">
      <c r="A50" t="s">
        <v>21</v>
      </c>
      <c r="B50" s="2">
        <v>0.48487675200000002</v>
      </c>
      <c r="C50" s="2">
        <v>-0.53917258999999995</v>
      </c>
      <c r="D50" s="1" t="b">
        <f t="shared" si="2"/>
        <v>0</v>
      </c>
      <c r="E50" s="1">
        <f t="shared" si="3"/>
        <v>-0.53917258999999995</v>
      </c>
      <c r="F50" t="str">
        <f>IFERROR(VLOOKUP(A50,[1]doi2neuroticism!$A$3:$E$21,5,0),"")</f>
        <v/>
      </c>
    </row>
    <row r="51" spans="1:6" x14ac:dyDescent="0.35">
      <c r="A51" t="s">
        <v>53</v>
      </c>
      <c r="B51" s="2">
        <v>0.31937971700000001</v>
      </c>
      <c r="C51" s="2">
        <v>-0.53228908799999997</v>
      </c>
      <c r="D51" s="1" t="b">
        <f t="shared" si="2"/>
        <v>0</v>
      </c>
      <c r="E51" s="1">
        <f t="shared" si="3"/>
        <v>-0.53228908799999997</v>
      </c>
      <c r="F51" t="str">
        <f>IFERROR(VLOOKUP(A51,[1]doi2neuroticism!$A$3:$E$21,5,0),"")</f>
        <v/>
      </c>
    </row>
    <row r="52" spans="1:6" x14ac:dyDescent="0.35">
      <c r="A52" t="s">
        <v>58</v>
      </c>
      <c r="B52" s="2">
        <v>0.28929168</v>
      </c>
      <c r="C52" s="2">
        <v>-0.53174030800000005</v>
      </c>
      <c r="D52" s="1" t="b">
        <f t="shared" si="2"/>
        <v>0</v>
      </c>
      <c r="E52" s="1">
        <f t="shared" si="3"/>
        <v>-0.53174030800000005</v>
      </c>
      <c r="F52" t="str">
        <f>IFERROR(VLOOKUP(A52,[1]doi2neuroticism!$A$3:$E$21,5,0),"")</f>
        <v/>
      </c>
    </row>
    <row r="53" spans="1:6" x14ac:dyDescent="0.35">
      <c r="A53" t="s">
        <v>67</v>
      </c>
      <c r="B53" s="2">
        <v>0.225818664</v>
      </c>
      <c r="C53" s="2">
        <v>-0.52312099899999998</v>
      </c>
      <c r="D53" s="1" t="b">
        <f t="shared" si="2"/>
        <v>0</v>
      </c>
      <c r="E53" s="1">
        <f t="shared" si="3"/>
        <v>-0.52312099899999998</v>
      </c>
      <c r="F53" t="str">
        <f>IFERROR(VLOOKUP(A53,[1]doi2neuroticism!$A$3:$E$21,5,0),"")</f>
        <v/>
      </c>
    </row>
    <row r="54" spans="1:6" x14ac:dyDescent="0.35">
      <c r="A54" t="s">
        <v>64</v>
      </c>
      <c r="B54" s="2">
        <v>0.25579997900000001</v>
      </c>
      <c r="C54" s="2">
        <v>-0.52302199599999999</v>
      </c>
      <c r="D54" s="1" t="b">
        <f t="shared" si="2"/>
        <v>0</v>
      </c>
      <c r="E54" s="1">
        <f t="shared" si="3"/>
        <v>-0.52302199599999999</v>
      </c>
      <c r="F54">
        <f>IFERROR(VLOOKUP(A54,[1]doi2neuroticism!$A$3:$E$21,5,0),"")</f>
        <v>-0.56848204135894698</v>
      </c>
    </row>
    <row r="55" spans="1:6" x14ac:dyDescent="0.35">
      <c r="A55" t="s">
        <v>63</v>
      </c>
      <c r="B55" s="2">
        <v>0.26323497299999998</v>
      </c>
      <c r="C55" s="2">
        <v>-0.51792901800000002</v>
      </c>
      <c r="D55" s="1" t="b">
        <f t="shared" si="2"/>
        <v>0</v>
      </c>
      <c r="E55" s="1">
        <f t="shared" si="3"/>
        <v>-0.51792901800000002</v>
      </c>
      <c r="F55" t="str">
        <f>IFERROR(VLOOKUP(A55,[1]doi2neuroticism!$A$3:$E$21,5,0),"")</f>
        <v/>
      </c>
    </row>
    <row r="56" spans="1:6" x14ac:dyDescent="0.35">
      <c r="A56" t="s">
        <v>39</v>
      </c>
      <c r="B56" s="2">
        <v>0.42071568999999998</v>
      </c>
      <c r="C56" s="2">
        <v>-0.51746463799999998</v>
      </c>
      <c r="D56" s="1" t="b">
        <f t="shared" si="2"/>
        <v>0</v>
      </c>
      <c r="E56" s="1">
        <f t="shared" si="3"/>
        <v>-0.51746463799999998</v>
      </c>
      <c r="F56">
        <f>IFERROR(VLOOKUP(A56,[1]doi2neuroticism!$A$3:$E$21,5,0),"")</f>
        <v>-0.50002574920654297</v>
      </c>
    </row>
    <row r="57" spans="1:6" x14ac:dyDescent="0.35">
      <c r="A57" t="s">
        <v>54</v>
      </c>
      <c r="B57" s="2">
        <v>0.33118265899999999</v>
      </c>
      <c r="C57" s="2">
        <v>-0.51672047399999999</v>
      </c>
      <c r="D57" s="1" t="b">
        <f t="shared" si="2"/>
        <v>0</v>
      </c>
      <c r="E57" s="1">
        <f t="shared" si="3"/>
        <v>-0.51672047399999999</v>
      </c>
      <c r="F57" t="str">
        <f>IFERROR(VLOOKUP(A57,[1]doi2neuroticism!$A$3:$E$21,5,0),"")</f>
        <v/>
      </c>
    </row>
    <row r="58" spans="1:6" x14ac:dyDescent="0.35">
      <c r="A58" t="s">
        <v>55</v>
      </c>
      <c r="B58" s="2">
        <v>0.32489651400000003</v>
      </c>
      <c r="C58" s="2">
        <v>-0.51107120500000003</v>
      </c>
      <c r="D58" s="1" t="b">
        <f t="shared" si="2"/>
        <v>0</v>
      </c>
      <c r="E58" s="1">
        <f t="shared" si="3"/>
        <v>-0.51107120500000003</v>
      </c>
      <c r="F58" t="str">
        <f>IFERROR(VLOOKUP(A58,[1]doi2neuroticism!$A$3:$E$21,5,0),"")</f>
        <v/>
      </c>
    </row>
    <row r="59" spans="1:6" x14ac:dyDescent="0.35">
      <c r="A59" t="s">
        <v>62</v>
      </c>
      <c r="B59" s="2">
        <v>0.27952796200000002</v>
      </c>
      <c r="C59" s="2">
        <v>-0.51083815099999996</v>
      </c>
      <c r="D59" s="1" t="b">
        <f t="shared" si="2"/>
        <v>0</v>
      </c>
      <c r="E59" s="1">
        <f t="shared" si="3"/>
        <v>-0.51083815099999996</v>
      </c>
      <c r="F59">
        <f>IFERROR(VLOOKUP(A59,[1]doi2neuroticism!$A$3:$E$21,5,0),"")</f>
        <v>-0.55105519294738703</v>
      </c>
    </row>
    <row r="60" spans="1:6" x14ac:dyDescent="0.35">
      <c r="A60" t="s">
        <v>34</v>
      </c>
      <c r="B60" s="2">
        <v>0.447820365</v>
      </c>
      <c r="C60" s="2">
        <v>-0.49622771100000002</v>
      </c>
      <c r="D60" s="1" t="b">
        <f t="shared" si="2"/>
        <v>0</v>
      </c>
      <c r="E60" s="1" t="str">
        <f t="shared" si="3"/>
        <v/>
      </c>
    </row>
    <row r="61" spans="1:6" x14ac:dyDescent="0.35">
      <c r="A61" t="s">
        <v>66</v>
      </c>
      <c r="B61" s="2">
        <v>0.27212297899999999</v>
      </c>
      <c r="C61" s="2">
        <v>-0.49436125199999997</v>
      </c>
      <c r="D61" s="1" t="b">
        <f t="shared" si="2"/>
        <v>0</v>
      </c>
      <c r="E61" s="1" t="str">
        <f t="shared" si="3"/>
        <v/>
      </c>
    </row>
    <row r="62" spans="1:6" x14ac:dyDescent="0.35">
      <c r="A62" t="s">
        <v>65</v>
      </c>
      <c r="B62" s="2">
        <v>0.27979105700000001</v>
      </c>
      <c r="C62" s="2">
        <v>-0.48803961299999998</v>
      </c>
      <c r="D62" s="1" t="b">
        <f t="shared" si="2"/>
        <v>0</v>
      </c>
      <c r="E62" s="1" t="str">
        <f t="shared" si="3"/>
        <v/>
      </c>
    </row>
    <row r="63" spans="1:6" x14ac:dyDescent="0.35">
      <c r="A63" t="s">
        <v>57</v>
      </c>
      <c r="B63" s="2">
        <v>0.34360295499999999</v>
      </c>
      <c r="C63" s="2">
        <v>-0.48462197200000001</v>
      </c>
      <c r="D63" s="1" t="b">
        <f t="shared" si="2"/>
        <v>0</v>
      </c>
      <c r="E63" s="1" t="str">
        <f t="shared" si="3"/>
        <v/>
      </c>
    </row>
    <row r="64" spans="1:6" x14ac:dyDescent="0.35">
      <c r="A64" t="s">
        <v>56</v>
      </c>
      <c r="B64" s="2">
        <v>0.34719398600000001</v>
      </c>
      <c r="C64" s="2">
        <v>-0.48160514199999999</v>
      </c>
      <c r="D64" s="1" t="b">
        <f t="shared" si="2"/>
        <v>0</v>
      </c>
      <c r="E64" s="1" t="str">
        <f t="shared" si="3"/>
        <v/>
      </c>
    </row>
    <row r="65" spans="1:5" x14ac:dyDescent="0.35">
      <c r="A65" t="s">
        <v>69</v>
      </c>
      <c r="B65" s="2">
        <v>0.22501777100000001</v>
      </c>
      <c r="C65" s="2">
        <v>-0.46201750600000002</v>
      </c>
      <c r="D65" s="1" t="b">
        <f t="shared" si="2"/>
        <v>0</v>
      </c>
      <c r="E65" s="1" t="str">
        <f t="shared" si="3"/>
        <v/>
      </c>
    </row>
    <row r="66" spans="1:5" x14ac:dyDescent="0.35">
      <c r="A66" t="s">
        <v>61</v>
      </c>
      <c r="B66" s="2">
        <v>0.33264324099999998</v>
      </c>
      <c r="C66" s="2">
        <v>-0.45780825600000002</v>
      </c>
      <c r="D66" s="1" t="b">
        <f t="shared" si="2"/>
        <v>0</v>
      </c>
      <c r="E66" s="1" t="str">
        <f t="shared" si="3"/>
        <v/>
      </c>
    </row>
    <row r="67" spans="1:5" x14ac:dyDescent="0.35">
      <c r="A67" t="s">
        <v>68</v>
      </c>
      <c r="B67" s="2">
        <v>0.28850284199999998</v>
      </c>
      <c r="C67" s="2">
        <v>-0.440094769</v>
      </c>
      <c r="D67" s="1" t="b">
        <f t="shared" ref="D67:D86" si="4">AND(B67&gt;0.5,C67&lt;0.5)</f>
        <v>0</v>
      </c>
      <c r="E67" s="1" t="str">
        <f t="shared" ref="E67:E86" si="5">IF(D67=TRUE,"",IF(B67&gt;=0.5,B67,IF(C67&lt;=-0.5,C67,"")))</f>
        <v/>
      </c>
    </row>
    <row r="68" spans="1:5" x14ac:dyDescent="0.35">
      <c r="A68" t="s">
        <v>72</v>
      </c>
      <c r="B68" s="2">
        <v>0.136203408</v>
      </c>
      <c r="C68" s="2">
        <v>-0.43634623299999997</v>
      </c>
      <c r="D68" s="1" t="b">
        <f t="shared" si="4"/>
        <v>0</v>
      </c>
      <c r="E68" s="1" t="str">
        <f t="shared" si="5"/>
        <v/>
      </c>
    </row>
    <row r="69" spans="1:5" x14ac:dyDescent="0.35">
      <c r="A69" t="s">
        <v>59</v>
      </c>
      <c r="B69" s="2">
        <v>0.38863062900000001</v>
      </c>
      <c r="C69" s="2">
        <v>-0.42415839399999999</v>
      </c>
      <c r="D69" s="1" t="b">
        <f t="shared" si="4"/>
        <v>0</v>
      </c>
      <c r="E69" s="1" t="str">
        <f t="shared" si="5"/>
        <v/>
      </c>
    </row>
    <row r="70" spans="1:5" x14ac:dyDescent="0.35">
      <c r="A70" t="s">
        <v>70</v>
      </c>
      <c r="B70" s="2">
        <v>0.20227114900000001</v>
      </c>
      <c r="C70" s="2">
        <v>-0.40333059399999999</v>
      </c>
      <c r="D70" s="1" t="b">
        <f t="shared" si="4"/>
        <v>0</v>
      </c>
      <c r="E70" s="1" t="str">
        <f t="shared" si="5"/>
        <v/>
      </c>
    </row>
    <row r="71" spans="1:5" x14ac:dyDescent="0.35">
      <c r="A71" t="s">
        <v>73</v>
      </c>
      <c r="B71" s="2">
        <v>0.13034021900000001</v>
      </c>
      <c r="C71" s="2">
        <v>-0.37286824000000002</v>
      </c>
      <c r="D71" s="1" t="b">
        <f t="shared" si="4"/>
        <v>0</v>
      </c>
      <c r="E71" s="1" t="str">
        <f t="shared" si="5"/>
        <v/>
      </c>
    </row>
    <row r="72" spans="1:5" x14ac:dyDescent="0.35">
      <c r="A72" t="s">
        <v>74</v>
      </c>
      <c r="B72" s="2">
        <v>9.9067508999999998E-2</v>
      </c>
      <c r="C72" s="2">
        <v>-0.368662506</v>
      </c>
      <c r="D72" s="1" t="b">
        <f t="shared" si="4"/>
        <v>0</v>
      </c>
      <c r="E72" s="1" t="str">
        <f t="shared" si="5"/>
        <v/>
      </c>
    </row>
    <row r="73" spans="1:5" x14ac:dyDescent="0.35">
      <c r="A73" t="s">
        <v>71</v>
      </c>
      <c r="B73" s="2">
        <v>0.26027748000000001</v>
      </c>
      <c r="C73" s="2">
        <v>-0.32443019699999998</v>
      </c>
      <c r="D73" s="1" t="b">
        <f t="shared" si="4"/>
        <v>0</v>
      </c>
      <c r="E73" s="1" t="str">
        <f t="shared" si="5"/>
        <v/>
      </c>
    </row>
    <row r="74" spans="1:5" x14ac:dyDescent="0.35">
      <c r="A74" t="s">
        <v>75</v>
      </c>
      <c r="B74" s="2">
        <v>0.14376398900000001</v>
      </c>
      <c r="C74" s="2">
        <v>-0.32075172699999999</v>
      </c>
      <c r="D74" s="1" t="b">
        <f t="shared" si="4"/>
        <v>0</v>
      </c>
      <c r="E74" s="1" t="str">
        <f t="shared" si="5"/>
        <v/>
      </c>
    </row>
    <row r="75" spans="1:5" x14ac:dyDescent="0.35">
      <c r="A75" t="s">
        <v>81</v>
      </c>
      <c r="B75" s="2">
        <v>-4.1855420000000004E-3</v>
      </c>
      <c r="C75" s="2">
        <v>-0.310924649</v>
      </c>
      <c r="D75" s="1" t="b">
        <f t="shared" si="4"/>
        <v>0</v>
      </c>
      <c r="E75" s="1" t="str">
        <f t="shared" si="5"/>
        <v/>
      </c>
    </row>
    <row r="76" spans="1:5" x14ac:dyDescent="0.35">
      <c r="A76" t="s">
        <v>76</v>
      </c>
      <c r="B76" s="2">
        <v>0.150281951</v>
      </c>
      <c r="C76" s="2">
        <v>-0.30018651499999999</v>
      </c>
      <c r="D76" s="1" t="b">
        <f t="shared" si="4"/>
        <v>0</v>
      </c>
      <c r="E76" s="1" t="str">
        <f t="shared" si="5"/>
        <v/>
      </c>
    </row>
    <row r="77" spans="1:5" x14ac:dyDescent="0.35">
      <c r="A77" t="s">
        <v>77</v>
      </c>
      <c r="B77" s="2">
        <v>0.10395642400000001</v>
      </c>
      <c r="C77" s="2">
        <v>-0.28566446899999998</v>
      </c>
      <c r="D77" s="1" t="b">
        <f t="shared" si="4"/>
        <v>0</v>
      </c>
      <c r="E77" s="1" t="str">
        <f t="shared" si="5"/>
        <v/>
      </c>
    </row>
    <row r="78" spans="1:5" x14ac:dyDescent="0.35">
      <c r="A78" t="s">
        <v>80</v>
      </c>
      <c r="B78" s="2">
        <v>8.5494392000000002E-2</v>
      </c>
      <c r="C78" s="2">
        <v>-0.25260257699999999</v>
      </c>
      <c r="D78" s="1" t="b">
        <f t="shared" si="4"/>
        <v>0</v>
      </c>
      <c r="E78" s="1" t="str">
        <f t="shared" si="5"/>
        <v/>
      </c>
    </row>
    <row r="79" spans="1:5" x14ac:dyDescent="0.35">
      <c r="A79" t="s">
        <v>79</v>
      </c>
      <c r="B79" s="2">
        <v>9.4993010000000003E-2</v>
      </c>
      <c r="C79" s="2">
        <v>-0.24483867000000001</v>
      </c>
      <c r="D79" s="1" t="b">
        <f t="shared" si="4"/>
        <v>0</v>
      </c>
      <c r="E79" s="1" t="str">
        <f t="shared" si="5"/>
        <v/>
      </c>
    </row>
    <row r="80" spans="1:5" x14ac:dyDescent="0.35">
      <c r="A80" t="s">
        <v>78</v>
      </c>
      <c r="B80" s="2">
        <v>0.124203332</v>
      </c>
      <c r="C80" s="2">
        <v>-0.241033465</v>
      </c>
      <c r="D80" s="1" t="b">
        <f t="shared" si="4"/>
        <v>0</v>
      </c>
      <c r="E80" s="1" t="str">
        <f t="shared" si="5"/>
        <v/>
      </c>
    </row>
    <row r="81" spans="1:5" x14ac:dyDescent="0.35">
      <c r="A81" t="s">
        <v>82</v>
      </c>
      <c r="B81" s="2">
        <v>5.238305E-2</v>
      </c>
      <c r="C81" s="2">
        <v>-0.14943476</v>
      </c>
      <c r="D81" s="1" t="b">
        <f t="shared" si="4"/>
        <v>0</v>
      </c>
      <c r="E81" s="1" t="str">
        <f t="shared" si="5"/>
        <v/>
      </c>
    </row>
    <row r="82" spans="1:5" x14ac:dyDescent="0.35">
      <c r="A82" t="s">
        <v>83</v>
      </c>
      <c r="B82" s="2">
        <v>2.0238368E-2</v>
      </c>
      <c r="C82" s="2">
        <v>-0.103716217</v>
      </c>
      <c r="D82" s="1" t="b">
        <f t="shared" si="4"/>
        <v>0</v>
      </c>
      <c r="E82" s="1" t="str">
        <f t="shared" si="5"/>
        <v/>
      </c>
    </row>
    <row r="83" spans="1:5" x14ac:dyDescent="0.35">
      <c r="A83" t="s">
        <v>84</v>
      </c>
      <c r="B83" s="2">
        <v>-8.8496633000000005E-2</v>
      </c>
      <c r="C83" s="2">
        <v>-3.7035710999999999E-2</v>
      </c>
      <c r="D83" s="1" t="b">
        <f t="shared" si="4"/>
        <v>0</v>
      </c>
      <c r="E83" s="1" t="str">
        <f t="shared" si="5"/>
        <v/>
      </c>
    </row>
    <row r="84" spans="1:5" x14ac:dyDescent="0.35">
      <c r="A84" t="s">
        <v>1</v>
      </c>
      <c r="B84" s="2">
        <v>0.56761074099999997</v>
      </c>
      <c r="C84" s="2">
        <v>-0.71194398400000003</v>
      </c>
      <c r="D84" s="1" t="b">
        <f t="shared" si="4"/>
        <v>1</v>
      </c>
      <c r="E84" s="1" t="str">
        <f t="shared" si="5"/>
        <v/>
      </c>
    </row>
    <row r="85" spans="1:5" x14ac:dyDescent="0.35">
      <c r="A85" t="s">
        <v>3</v>
      </c>
      <c r="B85" s="2">
        <v>0.54810535900000001</v>
      </c>
      <c r="C85" s="2">
        <v>-0.70694369099999999</v>
      </c>
      <c r="D85" s="1" t="b">
        <f t="shared" si="4"/>
        <v>1</v>
      </c>
      <c r="E85" s="1" t="str">
        <f t="shared" si="5"/>
        <v/>
      </c>
    </row>
    <row r="86" spans="1:5" x14ac:dyDescent="0.35">
      <c r="A86" t="s">
        <v>2</v>
      </c>
      <c r="B86" s="2">
        <v>0.52723038200000005</v>
      </c>
      <c r="C86" s="2">
        <v>-0.73016041499999995</v>
      </c>
      <c r="D86" s="1" t="b">
        <f t="shared" si="4"/>
        <v>1</v>
      </c>
      <c r="E86" s="1" t="str">
        <f t="shared" si="5"/>
        <v/>
      </c>
    </row>
  </sheetData>
  <autoFilter ref="A2:D2" xr:uid="{00000000-0009-0000-0000-000000000000}">
    <sortState xmlns:xlrd2="http://schemas.microsoft.com/office/spreadsheetml/2017/richdata2" ref="A3:D86">
      <sortCondition ref="C2"/>
    </sortState>
  </autoFilter>
  <sortState xmlns:xlrd2="http://schemas.microsoft.com/office/spreadsheetml/2017/richdata2" ref="A3:E83">
    <sortCondition ref="C3:C83"/>
    <sortCondition ref="E3:E83"/>
  </sortState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doi2personality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2022-05-16T10:21:58Z</dcterms:created>
  <dcterms:modified xsi:type="dcterms:W3CDTF">2022-05-16T12:52:15Z</dcterms:modified>
</cp:coreProperties>
</file>