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iu365-my.sharepoint.com/personal/samoily_biu_ac_il/Documents/Academic/PhD_Thesis/4 - visual halluciantions/THINGS/figures/old/"/>
    </mc:Choice>
  </mc:AlternateContent>
  <xr:revisionPtr revIDLastSave="562" documentId="8_{6901599C-9B32-4F95-8232-50DA1CBAD6AF}" xr6:coauthVersionLast="47" xr6:coauthVersionMax="47" xr10:uidLastSave="{E80CB81C-C381-458C-A1AF-89CC143B571F}"/>
  <bookViews>
    <workbookView xWindow="-110" yWindow="-110" windowWidth="19420" windowHeight="10420" activeTab="1" xr2:uid="{2B383BE7-720D-4616-9A25-66657ECA9FBD}"/>
  </bookViews>
  <sheets>
    <sheet name="subject01 - results" sheetId="1" r:id="rId1"/>
    <sheet name="results" sheetId="2" r:id="rId2"/>
  </sheets>
  <definedNames>
    <definedName name="_xlnm._FilterDatabase" localSheetId="1" hidden="1">results!$A$1:$H$11</definedName>
    <definedName name="_xlnm._FilterDatabase" localSheetId="0" hidden="1">'subject01 - results'!$A$1:$T$141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17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233EA-6D86-4AF0-A279-53E35BD6585C}" keepAlive="1" name="Query - subject02 - results" description="Connection to the 'subject02 - results' query in the workbook." type="5" refreshedVersion="0" background="1" saveData="1">
    <dbPr connection="Provider=Microsoft.Mashup.OleDb.1;Data Source=$Workbook$;Location=&quot;subject02 - results&quot;;Extended Properties=&quot;&quot;" command="SELECT * FROM [subject02 - results]"/>
  </connection>
  <connection id="2" xr16:uid="{F2AEEA57-EC90-4CA7-9C21-7E5BBB98D8C3}" keepAlive="1" name="Query - subject03 - results" description="Connection to the 'subject03 - results' query in the workbook." type="5" refreshedVersion="0" background="1" saveData="1">
    <dbPr connection="Provider=Microsoft.Mashup.OleDb.1;Data Source=$Workbook$;Location=&quot;subject03 - results&quot;;Extended Properties=&quot;&quot;" command="SELECT * FROM [subject03 - results]"/>
  </connection>
</connections>
</file>

<file path=xl/sharedStrings.xml><?xml version="1.0" encoding="utf-8"?>
<sst xmlns="http://schemas.openxmlformats.org/spreadsheetml/2006/main" count="604" uniqueCount="225">
  <si>
    <t>data</t>
  </si>
  <si>
    <t>variable</t>
  </si>
  <si>
    <t>rho</t>
  </si>
  <si>
    <t>pval</t>
  </si>
  <si>
    <t>ROI</t>
  </si>
  <si>
    <t>measure</t>
  </si>
  <si>
    <t>subject 01-VO2-cosine</t>
  </si>
  <si>
    <t>subject 01-V3b-pearson</t>
  </si>
  <si>
    <t>subject 01-rOFA-cosine</t>
  </si>
  <si>
    <t>subject 01-rLOC-cosine</t>
  </si>
  <si>
    <t>subject 01-rEBA-pearson</t>
  </si>
  <si>
    <t>subject 01-LO1 (prf)-cosine</t>
  </si>
  <si>
    <t>subject 01-gVVC-cosine</t>
  </si>
  <si>
    <t>subject 01-gVVC-pearson</t>
  </si>
  <si>
    <t>subject 01-gV7-cosine</t>
  </si>
  <si>
    <t>subject 01-gV7-pearson</t>
  </si>
  <si>
    <t>subject 01-gV4t-cosine</t>
  </si>
  <si>
    <t>subject 01-gV3B-cosine</t>
  </si>
  <si>
    <t>subject 01-gV3B-pearson</t>
  </si>
  <si>
    <t>subject 01-gv23ab-cosine</t>
  </si>
  <si>
    <t>subject 01-gv23ab-pearson</t>
  </si>
  <si>
    <t>subject 01-gSTV-pearson</t>
  </si>
  <si>
    <t>subject 01-gSTSdp-pearson</t>
  </si>
  <si>
    <t>subject 01-gSTGa-pearson</t>
  </si>
  <si>
    <t>subject 01-gPOS1-cosine</t>
  </si>
  <si>
    <t>subject 01-gPIT-pearson</t>
  </si>
  <si>
    <t>subject 01-gPH-cosine</t>
  </si>
  <si>
    <t>subject 01-gPHA2-cosine</t>
  </si>
  <si>
    <t>subject 01-gPHA1-cosine</t>
  </si>
  <si>
    <t>subject 01-gPHA1-pearson</t>
  </si>
  <si>
    <t>subject 01-gPF-cosine</t>
  </si>
  <si>
    <t>subject 01-gOP4-pearson</t>
  </si>
  <si>
    <t>subject 01-gMIP-cosine</t>
  </si>
  <si>
    <t>subject 01-gMIP-pearson</t>
  </si>
  <si>
    <t>subject 01-gIPS1-cosine</t>
  </si>
  <si>
    <t>subject 01-gIP0-cosine</t>
  </si>
  <si>
    <t>subject 01-gIP0-pearson</t>
  </si>
  <si>
    <t>subject 01-gi6-8-pearson</t>
  </si>
  <si>
    <t>subject 01-gFOP5-pearson</t>
  </si>
  <si>
    <t>subject 01-ga10p-pearson</t>
  </si>
  <si>
    <t>subject 01-g9p-pearson</t>
  </si>
  <si>
    <t>subject 01-g44-cosine</t>
  </si>
  <si>
    <t>subject 01-g44-pearson</t>
  </si>
  <si>
    <t>subject 01-g10r-cosine</t>
  </si>
  <si>
    <t>subject 01-g10pp-cosine</t>
  </si>
  <si>
    <t>subject 01-g10pp-pearson</t>
  </si>
  <si>
    <t xml:space="preserve"> log-phy</t>
  </si>
  <si>
    <t xml:space="preserve"> clip-vis-sim</t>
  </si>
  <si>
    <t xml:space="preserve"> clip-real</t>
  </si>
  <si>
    <t xml:space="preserve"> avg-conf</t>
  </si>
  <si>
    <t xml:space="preserve"> avg-real</t>
  </si>
  <si>
    <t/>
  </si>
  <si>
    <t>subject 02-VO2-cosine</t>
  </si>
  <si>
    <t>subject 02-rTOS-cosine</t>
  </si>
  <si>
    <t>subject 02-g10pp-cosine</t>
  </si>
  <si>
    <t>subject 02-g31pd-cosine</t>
  </si>
  <si>
    <t>subject 02-g31pv-cosine</t>
  </si>
  <si>
    <t>subject 02-g6ma-cosine</t>
  </si>
  <si>
    <t>subject 02-g8C-cosine</t>
  </si>
  <si>
    <t>subject 02-gA4-cosine</t>
  </si>
  <si>
    <t>subject 02-gPBelt-cosine</t>
  </si>
  <si>
    <t>subject 02-gPCV-cosine</t>
  </si>
  <si>
    <t>subject 02-gPHA1-cosine</t>
  </si>
  <si>
    <t>subject 02-gTA2-cosine</t>
  </si>
  <si>
    <t>subject 02-gTGd-cosine</t>
  </si>
  <si>
    <t>subject 02-gV3CD-cosine</t>
  </si>
  <si>
    <t>subject 03-g10v-pearson</t>
  </si>
  <si>
    <t>subject 03-g24dd-cosine</t>
  </si>
  <si>
    <t>subject 03-g2-cosine</t>
  </si>
  <si>
    <t>subject 03-g33pr-cosine</t>
  </si>
  <si>
    <t>subject 03-g3a-cosine</t>
  </si>
  <si>
    <t>subject 03-g44-cosine</t>
  </si>
  <si>
    <t>subject 03-g47m-cosine</t>
  </si>
  <si>
    <t>subject 03-g52-cosine</t>
  </si>
  <si>
    <t>subject 03-g5m-cosine</t>
  </si>
  <si>
    <t>subject 03-g6ma-cosine</t>
  </si>
  <si>
    <t>subject 03-g6r-cosine</t>
  </si>
  <si>
    <t>subject 03-g8BM-pearson</t>
  </si>
  <si>
    <t>subject 03-g9m-cosine</t>
  </si>
  <si>
    <t>subject 03-g9p-cosine</t>
  </si>
  <si>
    <t>subject 03-ga24-cosine</t>
  </si>
  <si>
    <t>subject 03-gEC-cosine</t>
  </si>
  <si>
    <t>subject 03-gFEF-cosine</t>
  </si>
  <si>
    <t>subject 03-gFFC-cosine</t>
  </si>
  <si>
    <t>subject 03-gIg-cosine</t>
  </si>
  <si>
    <t>subject 03-gIP0-cosine</t>
  </si>
  <si>
    <t>subject 03-gMBelt-cosine</t>
  </si>
  <si>
    <t>subject 03-gMI-cosine</t>
  </si>
  <si>
    <t>subject 03-gMST-cosine</t>
  </si>
  <si>
    <t>subject 03-gOP4-pearson</t>
  </si>
  <si>
    <t>subject 03-gPFcm-cosine</t>
  </si>
  <si>
    <t>subject 03-gPFop-cosine</t>
  </si>
  <si>
    <t>subject 03-gPFt-cosine</t>
  </si>
  <si>
    <t>subject 03-gPir-cosine</t>
  </si>
  <si>
    <t>subject 03-gPoI1-cosine</t>
  </si>
  <si>
    <t>subject 03-gPOS1-pearson</t>
  </si>
  <si>
    <t>subject 03-gPreS-cosine</t>
  </si>
  <si>
    <t>subject 03-gRI-cosine</t>
  </si>
  <si>
    <t>subject 03-gSFL-pearson</t>
  </si>
  <si>
    <t>subject 03-gSTSda-cosine</t>
  </si>
  <si>
    <t>subject 03-gTPOJ1-cosine</t>
  </si>
  <si>
    <t>subject 03-gV1-pearson</t>
  </si>
  <si>
    <t>subject 03-gV2-cosine</t>
  </si>
  <si>
    <t>subject 03-gV3-cosine</t>
  </si>
  <si>
    <t>subject 03-gV6-cosine</t>
  </si>
  <si>
    <t>subject 03-lLOC-cosine</t>
  </si>
  <si>
    <t>subject 03-rFFA-cosine</t>
  </si>
  <si>
    <t>subject 03-rRSC-pearson</t>
  </si>
  <si>
    <t>subject 03-TO2-cosine</t>
  </si>
  <si>
    <t>subject</t>
  </si>
  <si>
    <t>subject 02-VO2-pearson</t>
  </si>
  <si>
    <t>subject 03-g24dd-pearson</t>
  </si>
  <si>
    <t>subject 03-g2-pearson</t>
  </si>
  <si>
    <t>subject 03-g33pr-pearson</t>
  </si>
  <si>
    <t>subject 02-g10pp-pearson</t>
  </si>
  <si>
    <t>subject 02-g6ma-pearson</t>
  </si>
  <si>
    <t>subject 02-g8C-pearson</t>
  </si>
  <si>
    <t>subject 02-gPCV-pearson</t>
  </si>
  <si>
    <t>subject 02-gPHA1-pearson</t>
  </si>
  <si>
    <t>subject 02-gV3CD-pearson</t>
  </si>
  <si>
    <t>subject 02-rTOS-pearson</t>
  </si>
  <si>
    <t>subject 03-g5m-pearson</t>
  </si>
  <si>
    <t>subject 03-g3a-pearson</t>
  </si>
  <si>
    <t>subject 03-g6ma-pearson</t>
  </si>
  <si>
    <t>subject 03-g6r-pearson</t>
  </si>
  <si>
    <t>subject 03-g9m-pearson</t>
  </si>
  <si>
    <t>subject 03-ga24-pearson</t>
  </si>
  <si>
    <t>subject 03-gIg-pearson</t>
  </si>
  <si>
    <t>subject 03-gMBelt-pearson</t>
  </si>
  <si>
    <t>subject 03-gMI-pearson</t>
  </si>
  <si>
    <t>subject 03-gMST-pearson</t>
  </si>
  <si>
    <t>subject 03-gPFcm-pearson</t>
  </si>
  <si>
    <t>subject 03-gPFt-pearson</t>
  </si>
  <si>
    <t>subject 03-gPir-pearson</t>
  </si>
  <si>
    <t>subject 03-gPreS-pearson</t>
  </si>
  <si>
    <t>subject 03-gRI-pearson</t>
  </si>
  <si>
    <t>subject 03-lLOC-pearson</t>
  </si>
  <si>
    <t>Row Labels</t>
  </si>
  <si>
    <t>Grand Total</t>
  </si>
  <si>
    <t>Column Labels</t>
  </si>
  <si>
    <t>subject 01</t>
  </si>
  <si>
    <t>subject 02</t>
  </si>
  <si>
    <t>subject 03</t>
  </si>
  <si>
    <t>gPHA1</t>
  </si>
  <si>
    <t>g6ma-</t>
  </si>
  <si>
    <t>gIP0-</t>
  </si>
  <si>
    <t>g10pp</t>
  </si>
  <si>
    <t>gv23a</t>
  </si>
  <si>
    <t>gVVC-</t>
  </si>
  <si>
    <t>lLOC-</t>
  </si>
  <si>
    <t>gMST-</t>
  </si>
  <si>
    <t>gPFt-</t>
  </si>
  <si>
    <t>gV3B-</t>
  </si>
  <si>
    <t>gPir-</t>
  </si>
  <si>
    <t>gPOS1</t>
  </si>
  <si>
    <t>gOP4-</t>
  </si>
  <si>
    <t>-cosine</t>
  </si>
  <si>
    <t>gRI-c</t>
  </si>
  <si>
    <t>VO2-c</t>
  </si>
  <si>
    <t>g44-c</t>
  </si>
  <si>
    <t>gMI-c</t>
  </si>
  <si>
    <t>g47m-</t>
  </si>
  <si>
    <t>gPFop</t>
  </si>
  <si>
    <t>gTA2-</t>
  </si>
  <si>
    <t>g6r-c</t>
  </si>
  <si>
    <t>gV7-c</t>
  </si>
  <si>
    <t>g3a-c</t>
  </si>
  <si>
    <t>gA4-c</t>
  </si>
  <si>
    <t>g2-co</t>
  </si>
  <si>
    <t>gV6-c</t>
  </si>
  <si>
    <t>rFFA-</t>
  </si>
  <si>
    <t>LO1 (</t>
  </si>
  <si>
    <t>g10r-</t>
  </si>
  <si>
    <t>gIPS1</t>
  </si>
  <si>
    <t>gFFC-</t>
  </si>
  <si>
    <t>gPF-c</t>
  </si>
  <si>
    <t>gPHA2</t>
  </si>
  <si>
    <t>subject 01 Total</t>
  </si>
  <si>
    <t>subject 02 Total</t>
  </si>
  <si>
    <t>subject 03 Total</t>
  </si>
  <si>
    <t>Pearson</t>
  </si>
  <si>
    <t>Corr type</t>
  </si>
  <si>
    <t>subject01</t>
  </si>
  <si>
    <t xml:space="preserve"> avg-conf, avg-real, clip-vis-sim, log-phy</t>
  </si>
  <si>
    <t>ROI long</t>
  </si>
  <si>
    <t>parahippocampal area 1</t>
  </si>
  <si>
    <t>Polar 10p</t>
  </si>
  <si>
    <t>New?</t>
  </si>
  <si>
    <t>yes*</t>
  </si>
  <si>
    <t>No</t>
  </si>
  <si>
    <t>area OP4/PV</t>
  </si>
  <si>
    <t>yes</t>
  </si>
  <si>
    <t>area 6m anterior</t>
  </si>
  <si>
    <t>Parcel index (glasser)</t>
  </si>
  <si>
    <t>cosine</t>
  </si>
  <si>
    <t>clip-vis-sim, log-phy</t>
  </si>
  <si>
    <t>log-phy</t>
  </si>
  <si>
    <t>VentroMedial Visual Area 3</t>
  </si>
  <si>
    <t>Yes*</t>
  </si>
  <si>
    <t>clip-vis-sim</t>
  </si>
  <si>
    <t>clip-real</t>
  </si>
  <si>
    <t>Area Intraparietal 0</t>
  </si>
  <si>
    <t>Area 44</t>
  </si>
  <si>
    <t>avg-real</t>
  </si>
  <si>
    <t>number of variables:</t>
  </si>
  <si>
    <t>number of ROIs</t>
  </si>
  <si>
    <t>number of subjects</t>
  </si>
  <si>
    <t>number of distance measures</t>
  </si>
  <si>
    <t>results</t>
  </si>
  <si>
    <t>detection rate</t>
  </si>
  <si>
    <t>Average of rho</t>
  </si>
  <si>
    <t>g10v-</t>
  </si>
  <si>
    <t>g2-pe</t>
  </si>
  <si>
    <t>g8BM-</t>
  </si>
  <si>
    <t>gSFL-</t>
  </si>
  <si>
    <t>g44-p</t>
  </si>
  <si>
    <t>ga10p</t>
  </si>
  <si>
    <t>gSTV-</t>
  </si>
  <si>
    <t>gV7-p</t>
  </si>
  <si>
    <t>rEBA-</t>
  </si>
  <si>
    <t>V3b-p</t>
  </si>
  <si>
    <t>g3a-p</t>
  </si>
  <si>
    <t>g6r-p</t>
  </si>
  <si>
    <t>gMI-p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</si>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</sst>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  <font>
      <sz val="10"/>
      <color rgb="FF454545"/>
      <name val="Courier New"/>
      <family val="3"/>
    </font>
    <font>
      <b/>
      <u/>
      <sz val="12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8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42" applyFill="1" applyAlignment="1">
      <alignment horizontal="center" vertical="center" wrapText="1"/>
    </xf>
    <xf numFmtId="164" fontId="0" fillId="0" borderId="0" xfId="43" applyNumberFormat="1" applyFont="1"/>
    <xf numFmtId="0" fontId="0" fillId="0" borderId="0" xfId="0" applyAlignment="1">
      <alignment horizontal="left" indent="1"/>
    </xf>
    <xf numFmtId="0" fontId="21" fillId="0" borderId="0" xfId="42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1.627944791668" createdVersion="8" refreshedVersion="8" minRefreshableVersion="3" recordCount="140" xr:uid="{ADF969F3-927F-4103-AF3F-8DFC98E454B9}">
  <cacheSource type="worksheet">
    <worksheetSource ref="A1:G141" sheet="subject01 - results"/>
  </cacheSource>
  <cacheFields count="7">
    <cacheField name="data" numFmtId="0">
      <sharedItems/>
    </cacheField>
    <cacheField name="subject" numFmtId="0">
      <sharedItems count="3">
        <s v="subject 02"/>
        <s v="subject 03"/>
        <s v="subject 01"/>
      </sharedItems>
    </cacheField>
    <cacheField name="ROI" numFmtId="0">
      <sharedItems count="168">
        <s v="g10pp"/>
        <s v="g6ma-"/>
        <s v="g8C-p"/>
        <s v="gPCV-"/>
        <s v="gPHA1"/>
        <s v="gV3CD"/>
        <s v="rTOS-"/>
        <s v="VO2-p"/>
        <s v="g10v-"/>
        <s v="g24dd"/>
        <s v="g2-co"/>
        <s v="g2-pe"/>
        <s v="g33pr"/>
        <s v="g3a-c"/>
        <s v="g44-c"/>
        <s v="g47m-"/>
        <s v="g52-c"/>
        <s v="g5m-c"/>
        <s v="g6r-c"/>
        <s v="g8BM-"/>
        <s v="g9m-c"/>
        <s v="g9p-c"/>
        <s v="ga24-"/>
        <s v="gEC-c"/>
        <s v="gFEF-"/>
        <s v="gFFC-"/>
        <s v="gIg-c"/>
        <s v="gIP0-"/>
        <s v="gMBel"/>
        <s v="gMI-c"/>
        <s v="gMST-"/>
        <s v="gOP4-"/>
        <s v="gPFcm"/>
        <s v="gPFop"/>
        <s v="gPFt-"/>
        <s v="gPir-"/>
        <s v="gPoI1"/>
        <s v="gPOS1"/>
        <s v="gPreS"/>
        <s v="gRI-c"/>
        <s v="gSFL-"/>
        <s v="gSTSd"/>
        <s v="gTPOJ"/>
        <s v="gV1-p"/>
        <s v="gV2-c"/>
        <s v="gV3-c"/>
        <s v="gV6-c"/>
        <s v="lLOC-"/>
        <s v="rFFA-"/>
        <s v="rRSC-"/>
        <s v="TO2-c"/>
        <s v="g10r-"/>
        <s v="g44-p"/>
        <s v="g9p-p"/>
        <s v="ga10p"/>
        <s v="gFOP5"/>
        <s v="gi6-8"/>
        <s v="gIPS1"/>
        <s v="gMIP-"/>
        <s v="gPF-c"/>
        <s v="gPHA2"/>
        <s v="gPH-c"/>
        <s v="gPIT-"/>
        <s v="gSTGa"/>
        <s v="gSTV-"/>
        <s v="gv23a"/>
        <s v="gV3B-"/>
        <s v="gV4t-"/>
        <s v="gV7-c"/>
        <s v="gV7-p"/>
        <s v="gVVC-"/>
        <s v="LO1 ("/>
        <s v="rEBA-"/>
        <s v="rLOC-"/>
        <s v="rOFA-"/>
        <s v="V3b-p"/>
        <s v="VO2-c"/>
        <s v="g31pd"/>
        <s v="g31pv"/>
        <s v="g8C-c"/>
        <s v="gA4-c"/>
        <s v="gPBel"/>
        <s v="gTA2-"/>
        <s v="gTGd-"/>
        <s v="g3a-p"/>
        <s v="g5m-p"/>
        <s v="g6r-p"/>
        <s v="g9m-p"/>
        <s v="gIg-p"/>
        <s v="gMI-p"/>
        <s v="gRI-p"/>
        <s v="g10p" u="1"/>
        <s v="g6ma" u="1"/>
        <s v="g8C-" u="1"/>
        <s v="gPCV" u="1"/>
        <s v="gPHA" u="1"/>
        <s v="gV3C" u="1"/>
        <s v="rTOS" u="1"/>
        <s v="VO2-" u="1"/>
        <s v="g10v" u="1"/>
        <s v="g24d" u="1"/>
        <s v="g2-c" u="1"/>
        <s v="g2-p" u="1"/>
        <s v="g33p" u="1"/>
        <s v="g3a-" u="1"/>
        <s v="g44-" u="1"/>
        <s v="g47m" u="1"/>
        <s v="g52-" u="1"/>
        <s v="g5m-" u="1"/>
        <s v="g6r-" u="1"/>
        <s v="g8BM" u="1"/>
        <s v="g9m-" u="1"/>
        <s v="g9p-" u="1"/>
        <s v="ga24" u="1"/>
        <s v="gEC-" u="1"/>
        <s v="gFEF" u="1"/>
        <s v="gFFC" u="1"/>
        <s v="gIg-" u="1"/>
        <s v="gIP0" u="1"/>
        <s v="gMBe" u="1"/>
        <s v="gMI-" u="1"/>
        <s v="gMST" u="1"/>
        <s v="gOP4" u="1"/>
        <s v="gPFc" u="1"/>
        <s v="gPFo" u="1"/>
        <s v="gPFt" u="1"/>
        <s v="gPir" u="1"/>
        <s v="gPoI" u="1"/>
        <s v="gPOS" u="1"/>
        <s v="gPre" u="1"/>
        <s v="gRI-" u="1"/>
        <s v="gSFL" u="1"/>
        <s v="gSTS" u="1"/>
        <s v="gTPO" u="1"/>
        <s v="gV1-" u="1"/>
        <s v="gV2-" u="1"/>
        <s v="gV3-" u="1"/>
        <s v="gV6-" u="1"/>
        <s v="lLOC" u="1"/>
        <s v="rFFA" u="1"/>
        <s v="rRSC" u="1"/>
        <s v="TO2-" u="1"/>
        <s v="g10r" u="1"/>
        <s v="ga10" u="1"/>
        <s v="gFOP" u="1"/>
        <s v="gi6-" u="1"/>
        <s v="gIPS" u="1"/>
        <s v="gMIP" u="1"/>
        <s v="gPF-" u="1"/>
        <s v="gPH-" u="1"/>
        <s v="gPIT" u="1"/>
        <s v="gSTG" u="1"/>
        <s v="gSTV" u="1"/>
        <s v="gv23" u="1"/>
        <s v="gV3B" u="1"/>
        <s v="gV4t" u="1"/>
        <s v="gV7-" u="1"/>
        <s v="gVVC" u="1"/>
        <s v="LO1 " u="1"/>
        <s v="rEBA" u="1"/>
        <s v="rLOC" u="1"/>
        <s v="rOFA" u="1"/>
        <s v="V3b-" u="1"/>
        <s v="g31p" u="1"/>
        <s v="gA4-" u="1"/>
        <s v="gPBe" u="1"/>
        <s v="gTA2" u="1"/>
        <s v="gTGd" u="1"/>
      </sharedItems>
    </cacheField>
    <cacheField name="variable" numFmtId="0">
      <sharedItems count="5">
        <s v=" avg-real"/>
        <s v=" clip-vis-sim"/>
        <s v=" avg-conf"/>
        <s v=" log-phy"/>
        <s v=" clip-real"/>
      </sharedItems>
    </cacheField>
    <cacheField name="rho" numFmtId="0">
      <sharedItems containsSemiMixedTypes="0" containsString="0" containsNumber="1" minValue="-0.48523903148582798" maxValue="0.561703782343552" count="140">
        <n v="-0.45412380189334201"/>
        <n v="-0.39315439595400598"/>
        <n v="-0.39369650661706301"/>
        <n v="0.38492914672878997"/>
        <n v="-0.43767315973887999"/>
        <n v="-0.370720680645514"/>
        <n v="0.38746356069546101"/>
        <n v="0.44016025734129"/>
        <n v="-0.48523903148582798"/>
        <n v="-0.40460416197986698"/>
        <n v="-0.37580365323867099"/>
        <n v="-0.41496073838826802"/>
        <n v="-0.403442120239482"/>
        <n v="0.45486430654480497"/>
        <n v="0.425144461511551"/>
        <n v="0.42295033415486"/>
        <n v="0.380767651709567"/>
        <n v="-0.39585516087304601"/>
        <n v="-0.38764903693838998"/>
        <n v="-0.35762201836236701"/>
        <n v="-0.45461301417210398"/>
        <n v="-0.38535586540700401"/>
        <n v="-0.387917258903684"/>
        <n v="0.52085067576199695"/>
        <n v="0.48754574452717803"/>
        <n v="0.45640028209876599"/>
        <n v="0.42739330433977502"/>
        <n v="0.414575080013179"/>
        <n v="-0.37438505045281301"/>
        <n v="-0.36581765062166299"/>
        <n v="0.37994103975559601"/>
        <n v="0.37796680540981098"/>
        <n v="-0.42207346879006202"/>
        <n v="-0.35605043826704702"/>
        <n v="0.45231837576398498"/>
        <n v="-0.39059085495270102"/>
        <n v="-0.37490115887637698"/>
        <n v="-0.38416800976077198"/>
        <n v="-0.43715670076225799"/>
        <n v="-0.36655675865793902"/>
        <n v="0.43278225385401298"/>
        <n v="0.40410601233607901"/>
        <n v="0.42315460864611998"/>
        <n v="-0.42238597403084899"/>
        <n v="-0.38542977071706802"/>
        <n v="0.37329060601646602"/>
        <n v="0.37879812974640498"/>
        <n v="-0.40462900407362201"/>
        <n v="0.40257395365162502"/>
        <n v="-0.450459432086043"/>
        <n v="-0.36788208431591601"/>
        <n v="0.37634097616294698"/>
        <n v="-0.39420361391764402"/>
        <n v="-0.41820265561333703"/>
        <n v="-0.36211521145898401"/>
        <n v="-0.41631141318889298"/>
        <n v="-0.37770353434065901"/>
        <n v="0.43777019987358001"/>
        <n v="-0.39162307179982703"/>
        <n v="0.40196113017784302"/>
        <n v="0.38996000381628898"/>
        <n v="-0.40298250263414598"/>
        <n v="0.41503469761851502"/>
        <n v="0.36514065312813898"/>
        <n v="0.40773860821410202"/>
        <n v="0.381380475183348"/>
        <n v="-0.36741758673470898"/>
        <n v="0.42218286856243298"/>
        <n v="-0.37516108577380403"/>
        <n v="-0.367679166744453"/>
        <n v="0.47432536870687497"/>
        <n v="0.426678343620364"/>
        <n v="0.49303837703001502"/>
        <n v="-0.46042378804578099"/>
        <n v="0.45778817170064201"/>
        <n v="-0.37219949282468601"/>
        <n v="0.37022509752527399"/>
        <n v="0.39338160154490298"/>
        <n v="0.43091703931401898"/>
        <n v="0.44046687178044702"/>
        <n v="-0.36922614295334899"/>
        <n v="-0.39635985635696502"/>
        <n v="0.41175130031879598"/>
        <n v="-0.37021549482619998"/>
        <n v="-0.36166798677671003"/>
        <n v="-0.37221739507384799"/>
        <n v="0.391631699192583"/>
        <n v="0.38669161195612101"/>
        <n v="-0.38699802369301201"/>
        <n v="-0.38587451399107903"/>
        <n v="0.44480770471973302"/>
        <n v="0.42361422625145601"/>
        <n v="-0.38061665173270598"/>
        <n v="0.56119309611540102"/>
        <n v="0.561703782343552"/>
        <n v="0.40549776549528799"/>
        <n v="0.38390978027246098"/>
        <n v="0.39823312071233902"/>
        <n v="0.36483424139124798"/>
        <n v="0.38935219473614902"/>
        <n v="-0.37236478652330401"/>
        <n v="0.41973301091750698"/>
        <n v="-0.36352254506148002"/>
        <n v="0.42770550149006298"/>
        <n v="-0.39182951516925302"/>
        <n v="-0.42584106028207402"/>
        <n v="0.37048415628833797"/>
        <n v="-0.37724745947402799"/>
        <n v="-0.36366015515003203"/>
        <n v="0.423109016598121"/>
        <n v="-0.37252598340058701"/>
        <n v="0.43008044976008097"/>
        <n v="0.44842154293619801"/>
        <n v="0.47887047613742101"/>
        <n v="0.403062408820758"/>
        <n v="-0.373708093833994"/>
        <n v="-0.39047256907140698"/>
        <n v="-0.42997653421800602"/>
        <n v="0.37053684415149701"/>
        <n v="-0.39625314981374199"/>
        <n v="0.42535229259569901"/>
        <n v="0.38766191578960901"/>
        <n v="0.50297486610615905"/>
        <n v="-0.41185452200350903"/>
        <n v="0.38747507750961102"/>
        <n v="0.37521259802196699"/>
        <n v="0.42400139054873298"/>
        <n v="0.365029320421558"/>
        <n v="0.380876440587891"/>
        <n v="-0.35509136937691599"/>
        <n v="-0.40291547061217498"/>
        <n v="0.40394569092839"/>
        <n v="0.39261557220267601"/>
        <n v="-0.48467092661154298"/>
        <n v="0.40456918418083598"/>
        <n v="0.488844688803107"/>
        <n v="-0.38499434412336803"/>
        <n v="0.44499233004774502"/>
        <n v="0.36830265999689898"/>
        <n v="-0.37448621110330699"/>
      </sharedItems>
    </cacheField>
    <cacheField name="pval" numFmtId="0">
      <sharedItems containsSemiMixedTypes="0" containsString="0" containsNumber="1" minValue="3.9992001599679997E-4" maxValue="9.9980003999200102E-3"/>
    </cacheField>
    <cacheField name="measure" numFmtId="0">
      <sharedItems count="2">
        <s v="pearson"/>
        <s v="-cos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s v="subject 02-g10pp-pearson"/>
    <x v="0"/>
    <x v="0"/>
    <x v="0"/>
    <x v="0"/>
    <n v="1.1997600479904001E-3"/>
    <x v="0"/>
  </r>
  <r>
    <s v="subject 02-g6ma-pearson"/>
    <x v="0"/>
    <x v="1"/>
    <x v="1"/>
    <x v="1"/>
    <n v="4.7990401919616003E-3"/>
    <x v="0"/>
  </r>
  <r>
    <s v="subject 02-g8C-pearson"/>
    <x v="0"/>
    <x v="2"/>
    <x v="2"/>
    <x v="2"/>
    <n v="5.5988802239552004E-3"/>
    <x v="0"/>
  </r>
  <r>
    <s v="subject 02-gPCV-pearson"/>
    <x v="0"/>
    <x v="3"/>
    <x v="3"/>
    <x v="3"/>
    <n v="7.19856028794241E-3"/>
    <x v="0"/>
  </r>
  <r>
    <s v="subject 02-gPHA1-cosine"/>
    <x v="0"/>
    <x v="4"/>
    <x v="1"/>
    <x v="4"/>
    <n v="2.3995200959808002E-3"/>
    <x v="1"/>
  </r>
  <r>
    <s v="subject 02-gPHA1-pearson"/>
    <x v="0"/>
    <x v="4"/>
    <x v="0"/>
    <x v="5"/>
    <n v="8.3983203359328101E-3"/>
    <x v="0"/>
  </r>
  <r>
    <s v="subject 02-gPHA1-pearson"/>
    <x v="0"/>
    <x v="4"/>
    <x v="2"/>
    <x v="6"/>
    <n v="9.1981603679264102E-3"/>
    <x v="0"/>
  </r>
  <r>
    <s v="subject 02-gPHA1-pearson"/>
    <x v="0"/>
    <x v="4"/>
    <x v="3"/>
    <x v="7"/>
    <n v="1.9996000799840001E-3"/>
    <x v="0"/>
  </r>
  <r>
    <s v="subject 02-gPHA1-pearson"/>
    <x v="0"/>
    <x v="4"/>
    <x v="1"/>
    <x v="8"/>
    <n v="3.9992001599679997E-4"/>
    <x v="0"/>
  </r>
  <r>
    <s v="subject 02-gV3CD-pearson"/>
    <x v="0"/>
    <x v="5"/>
    <x v="2"/>
    <x v="9"/>
    <n v="4.7990401919616003E-3"/>
    <x v="0"/>
  </r>
  <r>
    <s v="subject 02-rTOS-pearson"/>
    <x v="0"/>
    <x v="6"/>
    <x v="2"/>
    <x v="10"/>
    <n v="7.19856028794241E-3"/>
    <x v="0"/>
  </r>
  <r>
    <s v="subject 02-VO2-pearson"/>
    <x v="0"/>
    <x v="7"/>
    <x v="3"/>
    <x v="11"/>
    <n v="2.7994401119776002E-3"/>
    <x v="0"/>
  </r>
  <r>
    <s v="subject 03-g10v-pearson"/>
    <x v="1"/>
    <x v="8"/>
    <x v="4"/>
    <x v="12"/>
    <n v="3.1993601279743998E-3"/>
    <x v="0"/>
  </r>
  <r>
    <s v="subject 03-g24dd-cosine"/>
    <x v="1"/>
    <x v="9"/>
    <x v="3"/>
    <x v="13"/>
    <n v="2.3995200959808002E-3"/>
    <x v="1"/>
  </r>
  <r>
    <s v="subject 03-g24dd-pearson"/>
    <x v="1"/>
    <x v="9"/>
    <x v="3"/>
    <x v="14"/>
    <n v="2.7994401119776002E-3"/>
    <x v="0"/>
  </r>
  <r>
    <s v="subject 03-g2-cosine"/>
    <x v="1"/>
    <x v="10"/>
    <x v="4"/>
    <x v="15"/>
    <n v="7.9984003199360103E-4"/>
    <x v="1"/>
  </r>
  <r>
    <s v="subject 03-g2-pearson"/>
    <x v="1"/>
    <x v="11"/>
    <x v="4"/>
    <x v="16"/>
    <n v="9.5980803839232093E-3"/>
    <x v="0"/>
  </r>
  <r>
    <s v="subject 03-g33pr-cosine"/>
    <x v="1"/>
    <x v="12"/>
    <x v="0"/>
    <x v="17"/>
    <n v="5.99880023995201E-3"/>
    <x v="1"/>
  </r>
  <r>
    <s v="subject 03-g33pr-pearson"/>
    <x v="1"/>
    <x v="12"/>
    <x v="0"/>
    <x v="18"/>
    <n v="2.3995200959808002E-3"/>
    <x v="0"/>
  </r>
  <r>
    <s v="subject 03-g2-pearson"/>
    <x v="1"/>
    <x v="11"/>
    <x v="1"/>
    <x v="19"/>
    <n v="9.5980803839232093E-3"/>
    <x v="0"/>
  </r>
  <r>
    <s v="subject 03-g3a-cosine"/>
    <x v="1"/>
    <x v="13"/>
    <x v="1"/>
    <x v="20"/>
    <n v="7.9984003199360103E-4"/>
    <x v="1"/>
  </r>
  <r>
    <s v="subject 03-g44-cosine"/>
    <x v="1"/>
    <x v="14"/>
    <x v="1"/>
    <x v="21"/>
    <n v="7.9984003199360092E-3"/>
    <x v="1"/>
  </r>
  <r>
    <s v="subject 03-g47m-cosine"/>
    <x v="1"/>
    <x v="15"/>
    <x v="4"/>
    <x v="22"/>
    <n v="9.5980803839232093E-3"/>
    <x v="1"/>
  </r>
  <r>
    <s v="subject 03-g52-cosine"/>
    <x v="1"/>
    <x v="16"/>
    <x v="3"/>
    <x v="23"/>
    <n v="3.9992001599679997E-4"/>
    <x v="1"/>
  </r>
  <r>
    <s v="subject 03-g5m-cosine"/>
    <x v="1"/>
    <x v="17"/>
    <x v="3"/>
    <x v="24"/>
    <n v="3.9992001599679997E-4"/>
    <x v="1"/>
  </r>
  <r>
    <s v="subject 03-g6ma-cosine"/>
    <x v="1"/>
    <x v="1"/>
    <x v="4"/>
    <x v="25"/>
    <n v="1.1997600479904001E-3"/>
    <x v="1"/>
  </r>
  <r>
    <s v="subject 03-g6r-cosine"/>
    <x v="1"/>
    <x v="18"/>
    <x v="4"/>
    <x v="26"/>
    <n v="2.3995200959808002E-3"/>
    <x v="1"/>
  </r>
  <r>
    <s v="subject 03-g8BM-pearson"/>
    <x v="1"/>
    <x v="19"/>
    <x v="4"/>
    <x v="27"/>
    <n v="4.7990401919616003E-3"/>
    <x v="0"/>
  </r>
  <r>
    <s v="subject 03-g9m-cosine"/>
    <x v="1"/>
    <x v="20"/>
    <x v="0"/>
    <x v="28"/>
    <n v="6.79864027194561E-3"/>
    <x v="1"/>
  </r>
  <r>
    <s v="subject 03-g9p-cosine"/>
    <x v="1"/>
    <x v="21"/>
    <x v="0"/>
    <x v="29"/>
    <n v="9.1981603679264102E-3"/>
    <x v="1"/>
  </r>
  <r>
    <s v="subject 03-ga24-cosine"/>
    <x v="1"/>
    <x v="22"/>
    <x v="2"/>
    <x v="30"/>
    <n v="5.1989602079584004E-3"/>
    <x v="1"/>
  </r>
  <r>
    <s v="subject 03-gEC-cosine"/>
    <x v="1"/>
    <x v="23"/>
    <x v="3"/>
    <x v="31"/>
    <n v="8.3983203359328101E-3"/>
    <x v="1"/>
  </r>
  <r>
    <s v="subject 03-gFEF-cosine"/>
    <x v="1"/>
    <x v="24"/>
    <x v="0"/>
    <x v="32"/>
    <n v="1.5996800639871999E-3"/>
    <x v="1"/>
  </r>
  <r>
    <s v="subject 03-gFFC-cosine"/>
    <x v="1"/>
    <x v="25"/>
    <x v="4"/>
    <x v="33"/>
    <n v="8.7982403519296093E-3"/>
    <x v="1"/>
  </r>
  <r>
    <s v="subject 03-gIg-cosine"/>
    <x v="1"/>
    <x v="26"/>
    <x v="3"/>
    <x v="34"/>
    <n v="1.5996800639871999E-3"/>
    <x v="1"/>
  </r>
  <r>
    <s v="subject 03-gIP0-cosine"/>
    <x v="1"/>
    <x v="27"/>
    <x v="0"/>
    <x v="35"/>
    <n v="7.9984003199360092E-3"/>
    <x v="1"/>
  </r>
  <r>
    <s v="subject 03-gMBelt-cosine"/>
    <x v="1"/>
    <x v="28"/>
    <x v="0"/>
    <x v="36"/>
    <n v="8.3983203359328101E-3"/>
    <x v="1"/>
  </r>
  <r>
    <s v="subject 03-gMI-cosine"/>
    <x v="1"/>
    <x v="29"/>
    <x v="1"/>
    <x v="37"/>
    <n v="9.5980803839232093E-3"/>
    <x v="1"/>
  </r>
  <r>
    <s v="subject 03-gMST-cosine"/>
    <x v="1"/>
    <x v="30"/>
    <x v="1"/>
    <x v="38"/>
    <n v="2.3995200959808002E-3"/>
    <x v="1"/>
  </r>
  <r>
    <s v="subject 03-gOP4-pearson"/>
    <x v="1"/>
    <x v="31"/>
    <x v="1"/>
    <x v="39"/>
    <n v="9.9980003999200102E-3"/>
    <x v="0"/>
  </r>
  <r>
    <s v="subject 03-gPFcm-cosine"/>
    <x v="1"/>
    <x v="32"/>
    <x v="3"/>
    <x v="40"/>
    <n v="1.1997600479904001E-3"/>
    <x v="1"/>
  </r>
  <r>
    <s v="subject 03-gPFop-cosine"/>
    <x v="1"/>
    <x v="33"/>
    <x v="4"/>
    <x v="41"/>
    <n v="4.7990401919616003E-3"/>
    <x v="1"/>
  </r>
  <r>
    <s v="subject 03-gPFt-cosine"/>
    <x v="1"/>
    <x v="34"/>
    <x v="4"/>
    <x v="42"/>
    <n v="2.7994401119776002E-3"/>
    <x v="1"/>
  </r>
  <r>
    <s v="subject 03-gPir-cosine"/>
    <x v="1"/>
    <x v="35"/>
    <x v="1"/>
    <x v="43"/>
    <n v="5.1989602079584004E-3"/>
    <x v="1"/>
  </r>
  <r>
    <s v="subject 03-gPoI1-cosine"/>
    <x v="1"/>
    <x v="36"/>
    <x v="0"/>
    <x v="44"/>
    <n v="5.99880023995201E-3"/>
    <x v="1"/>
  </r>
  <r>
    <s v="subject 03-gPOS1-pearson"/>
    <x v="1"/>
    <x v="37"/>
    <x v="3"/>
    <x v="45"/>
    <n v="9.9980003999200102E-3"/>
    <x v="0"/>
  </r>
  <r>
    <s v="subject 03-gPreS-cosine"/>
    <x v="1"/>
    <x v="38"/>
    <x v="3"/>
    <x v="46"/>
    <n v="7.5984803039392101E-3"/>
    <x v="1"/>
  </r>
  <r>
    <s v="subject 03-gRI-cosine"/>
    <x v="1"/>
    <x v="39"/>
    <x v="0"/>
    <x v="47"/>
    <n v="4.7990401919616003E-3"/>
    <x v="1"/>
  </r>
  <r>
    <s v="subject 03-gSFL-pearson"/>
    <x v="1"/>
    <x v="40"/>
    <x v="4"/>
    <x v="48"/>
    <n v="5.1989602079584004E-3"/>
    <x v="0"/>
  </r>
  <r>
    <s v="subject 03-gSTSda-cosine"/>
    <x v="1"/>
    <x v="41"/>
    <x v="0"/>
    <x v="49"/>
    <n v="7.9984003199360103E-4"/>
    <x v="1"/>
  </r>
  <r>
    <s v="subject 03-gTPOJ1-cosine"/>
    <x v="1"/>
    <x v="42"/>
    <x v="0"/>
    <x v="50"/>
    <n v="6.39872025594881E-3"/>
    <x v="1"/>
  </r>
  <r>
    <s v="subject 03-gV1-pearson"/>
    <x v="1"/>
    <x v="43"/>
    <x v="2"/>
    <x v="51"/>
    <n v="5.99880023995201E-3"/>
    <x v="0"/>
  </r>
  <r>
    <s v="subject 03-gV2-cosine"/>
    <x v="1"/>
    <x v="44"/>
    <x v="0"/>
    <x v="52"/>
    <n v="5.1989602079584004E-3"/>
    <x v="1"/>
  </r>
  <r>
    <s v="subject 03-gV3-cosine"/>
    <x v="1"/>
    <x v="45"/>
    <x v="0"/>
    <x v="53"/>
    <n v="3.1993601279743998E-3"/>
    <x v="1"/>
  </r>
  <r>
    <s v="subject 03-gV6-cosine"/>
    <x v="1"/>
    <x v="46"/>
    <x v="1"/>
    <x v="54"/>
    <n v="9.1981603679264102E-3"/>
    <x v="1"/>
  </r>
  <r>
    <s v="subject 03-lLOC-cosine"/>
    <x v="1"/>
    <x v="47"/>
    <x v="4"/>
    <x v="55"/>
    <n v="3.9992001599680003E-3"/>
    <x v="1"/>
  </r>
  <r>
    <s v="subject 03-rFFA-cosine"/>
    <x v="1"/>
    <x v="48"/>
    <x v="4"/>
    <x v="56"/>
    <n v="8.3983203359328101E-3"/>
    <x v="1"/>
  </r>
  <r>
    <s v="subject 03-rRSC-pearson"/>
    <x v="1"/>
    <x v="49"/>
    <x v="3"/>
    <x v="57"/>
    <n v="4.3991201759648003E-3"/>
    <x v="0"/>
  </r>
  <r>
    <s v="subject 03-TO2-cosine"/>
    <x v="1"/>
    <x v="50"/>
    <x v="0"/>
    <x v="58"/>
    <n v="5.99880023995201E-3"/>
    <x v="1"/>
  </r>
  <r>
    <s v="subject 01-g10pp-cosine"/>
    <x v="2"/>
    <x v="0"/>
    <x v="4"/>
    <x v="59"/>
    <n v="3.5992801439711998E-3"/>
    <x v="1"/>
  </r>
  <r>
    <s v="subject 01-g10pp-pearson"/>
    <x v="2"/>
    <x v="0"/>
    <x v="4"/>
    <x v="60"/>
    <n v="9.1981603679264102E-3"/>
    <x v="0"/>
  </r>
  <r>
    <s v="subject 01-g10r-cosine"/>
    <x v="2"/>
    <x v="51"/>
    <x v="4"/>
    <x v="61"/>
    <n v="3.9992001599680003E-3"/>
    <x v="1"/>
  </r>
  <r>
    <s v="subject 01-g44-cosine"/>
    <x v="2"/>
    <x v="14"/>
    <x v="4"/>
    <x v="62"/>
    <n v="3.9992001599680003E-3"/>
    <x v="1"/>
  </r>
  <r>
    <s v="subject 01-g44-pearson"/>
    <x v="2"/>
    <x v="52"/>
    <x v="4"/>
    <x v="63"/>
    <n v="9.9980003999200102E-3"/>
    <x v="0"/>
  </r>
  <r>
    <s v="subject 01-g9p-pearson"/>
    <x v="2"/>
    <x v="53"/>
    <x v="3"/>
    <x v="64"/>
    <n v="3.1993601279743998E-3"/>
    <x v="0"/>
  </r>
  <r>
    <s v="subject 01-ga10p-pearson"/>
    <x v="2"/>
    <x v="54"/>
    <x v="4"/>
    <x v="65"/>
    <n v="6.79864027194561E-3"/>
    <x v="0"/>
  </r>
  <r>
    <s v="subject 01-gFOP5-pearson"/>
    <x v="2"/>
    <x v="55"/>
    <x v="0"/>
    <x v="66"/>
    <n v="9.1981603679264102E-3"/>
    <x v="0"/>
  </r>
  <r>
    <s v="subject 01-gFOP5-pearson"/>
    <x v="2"/>
    <x v="55"/>
    <x v="3"/>
    <x v="67"/>
    <n v="3.5992801439711998E-3"/>
    <x v="0"/>
  </r>
  <r>
    <s v="subject 01-gi6-8-pearson"/>
    <x v="2"/>
    <x v="56"/>
    <x v="3"/>
    <x v="68"/>
    <n v="5.5988802239552004E-3"/>
    <x v="0"/>
  </r>
  <r>
    <s v="subject 01-gIP0-cosine"/>
    <x v="2"/>
    <x v="27"/>
    <x v="3"/>
    <x v="69"/>
    <n v="9.5980803839232093E-3"/>
    <x v="1"/>
  </r>
  <r>
    <s v="subject 01-gIP0-pearson"/>
    <x v="2"/>
    <x v="27"/>
    <x v="4"/>
    <x v="70"/>
    <n v="1.1997600479904001E-3"/>
    <x v="0"/>
  </r>
  <r>
    <s v="subject 01-gIPS1-cosine"/>
    <x v="2"/>
    <x v="57"/>
    <x v="4"/>
    <x v="71"/>
    <n v="2.3995200959808002E-3"/>
    <x v="1"/>
  </r>
  <r>
    <s v="subject 01-gMIP-cosine"/>
    <x v="2"/>
    <x v="58"/>
    <x v="0"/>
    <x v="72"/>
    <n v="7.9984003199360103E-4"/>
    <x v="1"/>
  </r>
  <r>
    <s v="subject 01-gMIP-cosine"/>
    <x v="2"/>
    <x v="58"/>
    <x v="3"/>
    <x v="73"/>
    <n v="1.1997600479904001E-3"/>
    <x v="1"/>
  </r>
  <r>
    <s v="subject 01-gMIP-pearson"/>
    <x v="2"/>
    <x v="58"/>
    <x v="0"/>
    <x v="74"/>
    <n v="7.9984003199360103E-4"/>
    <x v="0"/>
  </r>
  <r>
    <s v="subject 01-gMIP-pearson"/>
    <x v="2"/>
    <x v="58"/>
    <x v="3"/>
    <x v="75"/>
    <n v="7.9984003199360092E-3"/>
    <x v="0"/>
  </r>
  <r>
    <s v="subject 01-gOP4-pearson"/>
    <x v="2"/>
    <x v="31"/>
    <x v="3"/>
    <x v="76"/>
    <n v="7.9984003199360092E-3"/>
    <x v="0"/>
  </r>
  <r>
    <s v="subject 01-gPF-cosine"/>
    <x v="2"/>
    <x v="59"/>
    <x v="4"/>
    <x v="77"/>
    <n v="5.99880023995201E-3"/>
    <x v="1"/>
  </r>
  <r>
    <s v="subject 01-gPHA1-cosine"/>
    <x v="2"/>
    <x v="4"/>
    <x v="4"/>
    <x v="78"/>
    <n v="2.3995200959808002E-3"/>
    <x v="1"/>
  </r>
  <r>
    <s v="subject 01-gPHA1-pearson"/>
    <x v="2"/>
    <x v="4"/>
    <x v="4"/>
    <x v="79"/>
    <n v="2.3995200959808002E-3"/>
    <x v="0"/>
  </r>
  <r>
    <s v="subject 01-gPHA2-cosine"/>
    <x v="2"/>
    <x v="60"/>
    <x v="4"/>
    <x v="80"/>
    <n v="8.7982403519296093E-3"/>
    <x v="1"/>
  </r>
  <r>
    <s v="subject 01-gPH-cosine"/>
    <x v="2"/>
    <x v="61"/>
    <x v="3"/>
    <x v="81"/>
    <n v="3.9992001599680003E-3"/>
    <x v="1"/>
  </r>
  <r>
    <s v="subject 01-gPIT-pearson"/>
    <x v="2"/>
    <x v="62"/>
    <x v="0"/>
    <x v="82"/>
    <n v="3.5992801439711998E-3"/>
    <x v="0"/>
  </r>
  <r>
    <s v="subject 01-gPIT-pearson"/>
    <x v="2"/>
    <x v="62"/>
    <x v="2"/>
    <x v="83"/>
    <n v="9.1981603679264102E-3"/>
    <x v="0"/>
  </r>
  <r>
    <s v="subject 01-gPOS1-cosine"/>
    <x v="2"/>
    <x v="37"/>
    <x v="4"/>
    <x v="84"/>
    <n v="7.9984003199360092E-3"/>
    <x v="1"/>
  </r>
  <r>
    <s v="subject 01-gSTGa-pearson"/>
    <x v="2"/>
    <x v="63"/>
    <x v="0"/>
    <x v="85"/>
    <n v="6.79864027194561E-3"/>
    <x v="0"/>
  </r>
  <r>
    <s v="subject 01-gSTSdp-pearson"/>
    <x v="2"/>
    <x v="41"/>
    <x v="3"/>
    <x v="86"/>
    <n v="3.5992801439711998E-3"/>
    <x v="0"/>
  </r>
  <r>
    <s v="subject 01-gSTV-pearson"/>
    <x v="2"/>
    <x v="64"/>
    <x v="4"/>
    <x v="87"/>
    <n v="7.5984803039392101E-3"/>
    <x v="0"/>
  </r>
  <r>
    <s v="subject 01-gv23ab-cosine"/>
    <x v="2"/>
    <x v="65"/>
    <x v="4"/>
    <x v="88"/>
    <n v="6.79864027194561E-3"/>
    <x v="1"/>
  </r>
  <r>
    <s v="subject 01-gv23ab-pearson"/>
    <x v="2"/>
    <x v="65"/>
    <x v="4"/>
    <x v="89"/>
    <n v="7.5984803039392101E-3"/>
    <x v="0"/>
  </r>
  <r>
    <s v="subject 01-gV3B-cosine"/>
    <x v="2"/>
    <x v="66"/>
    <x v="4"/>
    <x v="90"/>
    <n v="1.9996000799840001E-3"/>
    <x v="1"/>
  </r>
  <r>
    <s v="subject 01-gV3B-pearson"/>
    <x v="2"/>
    <x v="66"/>
    <x v="4"/>
    <x v="91"/>
    <n v="3.5992801439711998E-3"/>
    <x v="0"/>
  </r>
  <r>
    <s v="subject 01-gV4t-cosine"/>
    <x v="2"/>
    <x v="67"/>
    <x v="3"/>
    <x v="92"/>
    <n v="9.1981603679264102E-3"/>
    <x v="1"/>
  </r>
  <r>
    <s v="subject 01-gV7-cosine"/>
    <x v="2"/>
    <x v="68"/>
    <x v="4"/>
    <x v="93"/>
    <n v="3.9992001599679997E-4"/>
    <x v="1"/>
  </r>
  <r>
    <s v="subject 01-gV7-pearson"/>
    <x v="2"/>
    <x v="69"/>
    <x v="4"/>
    <x v="94"/>
    <n v="3.9992001599679997E-4"/>
    <x v="0"/>
  </r>
  <r>
    <s v="subject 01-gVVC-cosine"/>
    <x v="2"/>
    <x v="70"/>
    <x v="1"/>
    <x v="95"/>
    <n v="3.9992001599680003E-3"/>
    <x v="1"/>
  </r>
  <r>
    <s v="subject 01-gVVC-pearson"/>
    <x v="2"/>
    <x v="70"/>
    <x v="1"/>
    <x v="96"/>
    <n v="7.19856028794241E-3"/>
    <x v="0"/>
  </r>
  <r>
    <s v="subject 01-LO1 (prf)-cosine"/>
    <x v="2"/>
    <x v="71"/>
    <x v="4"/>
    <x v="97"/>
    <n v="5.5988802239552004E-3"/>
    <x v="1"/>
  </r>
  <r>
    <s v="subject 01-rEBA-pearson"/>
    <x v="2"/>
    <x v="72"/>
    <x v="4"/>
    <x v="98"/>
    <n v="9.9980003999200102E-3"/>
    <x v="0"/>
  </r>
  <r>
    <s v="subject 01-rLOC-cosine"/>
    <x v="2"/>
    <x v="73"/>
    <x v="0"/>
    <x v="99"/>
    <n v="7.9984003199360092E-3"/>
    <x v="1"/>
  </r>
  <r>
    <s v="subject 01-rOFA-cosine"/>
    <x v="2"/>
    <x v="74"/>
    <x v="2"/>
    <x v="100"/>
    <n v="9.5980803839232093E-3"/>
    <x v="1"/>
  </r>
  <r>
    <s v="subject 01-V3b-pearson"/>
    <x v="2"/>
    <x v="75"/>
    <x v="4"/>
    <x v="101"/>
    <n v="2.7994401119776002E-3"/>
    <x v="0"/>
  </r>
  <r>
    <s v="subject 01-VO2-cosine"/>
    <x v="2"/>
    <x v="76"/>
    <x v="3"/>
    <x v="102"/>
    <n v="7.19856028794241E-3"/>
    <x v="1"/>
  </r>
  <r>
    <s v="subject 01-VO2-cosine"/>
    <x v="2"/>
    <x v="76"/>
    <x v="1"/>
    <x v="103"/>
    <n v="3.1993601279743998E-3"/>
    <x v="1"/>
  </r>
  <r>
    <s v="subject 02-g10pp-cosine"/>
    <x v="0"/>
    <x v="0"/>
    <x v="0"/>
    <x v="104"/>
    <n v="5.1989602079584004E-3"/>
    <x v="1"/>
  </r>
  <r>
    <s v="subject 02-g31pd-cosine"/>
    <x v="0"/>
    <x v="77"/>
    <x v="0"/>
    <x v="105"/>
    <n v="1.5996800639871999E-3"/>
    <x v="1"/>
  </r>
  <r>
    <s v="subject 02-g31pv-cosine"/>
    <x v="0"/>
    <x v="78"/>
    <x v="2"/>
    <x v="106"/>
    <n v="7.9984003199360092E-3"/>
    <x v="1"/>
  </r>
  <r>
    <s v="subject 02-g6ma-cosine"/>
    <x v="0"/>
    <x v="1"/>
    <x v="1"/>
    <x v="107"/>
    <n v="8.7982403519296093E-3"/>
    <x v="1"/>
  </r>
  <r>
    <s v="subject 02-g8C-cosine"/>
    <x v="0"/>
    <x v="79"/>
    <x v="2"/>
    <x v="108"/>
    <n v="8.3983203359328101E-3"/>
    <x v="1"/>
  </r>
  <r>
    <s v="subject 02-gA4-cosine"/>
    <x v="0"/>
    <x v="80"/>
    <x v="1"/>
    <x v="109"/>
    <n v="2.7994401119776002E-3"/>
    <x v="1"/>
  </r>
  <r>
    <s v="subject 02-gPBelt-cosine"/>
    <x v="0"/>
    <x v="81"/>
    <x v="2"/>
    <x v="110"/>
    <n v="5.99880023995201E-3"/>
    <x v="1"/>
  </r>
  <r>
    <s v="subject 02-gPCV-cosine"/>
    <x v="0"/>
    <x v="3"/>
    <x v="3"/>
    <x v="111"/>
    <n v="1.5996800639871999E-3"/>
    <x v="1"/>
  </r>
  <r>
    <s v="subject 02-gPHA1-cosine"/>
    <x v="0"/>
    <x v="4"/>
    <x v="3"/>
    <x v="112"/>
    <n v="1.1997600479904001E-3"/>
    <x v="1"/>
  </r>
  <r>
    <s v="subject 02-gTA2-cosine"/>
    <x v="0"/>
    <x v="82"/>
    <x v="4"/>
    <x v="113"/>
    <n v="7.9984003199360103E-4"/>
    <x v="1"/>
  </r>
  <r>
    <s v="subject 02-gTGd-cosine"/>
    <x v="0"/>
    <x v="83"/>
    <x v="3"/>
    <x v="114"/>
    <n v="2.7994401119776002E-3"/>
    <x v="1"/>
  </r>
  <r>
    <s v="subject 02-gV3CD-cosine"/>
    <x v="0"/>
    <x v="5"/>
    <x v="2"/>
    <x v="115"/>
    <n v="4.7990401919616003E-3"/>
    <x v="1"/>
  </r>
  <r>
    <s v="subject 02-rTOS-cosine"/>
    <x v="0"/>
    <x v="6"/>
    <x v="2"/>
    <x v="116"/>
    <n v="6.39872025594881E-3"/>
    <x v="1"/>
  </r>
  <r>
    <s v="subject 02-VO2-cosine"/>
    <x v="0"/>
    <x v="76"/>
    <x v="3"/>
    <x v="117"/>
    <n v="3.1993601279743998E-3"/>
    <x v="1"/>
  </r>
  <r>
    <s v="subject 03-g33pr-pearson"/>
    <x v="1"/>
    <x v="12"/>
    <x v="3"/>
    <x v="118"/>
    <n v="8.7982403519296093E-3"/>
    <x v="0"/>
  </r>
  <r>
    <s v="subject 03-g3a-pearson"/>
    <x v="1"/>
    <x v="84"/>
    <x v="1"/>
    <x v="119"/>
    <n v="5.99880023995201E-3"/>
    <x v="0"/>
  </r>
  <r>
    <s v="subject 03-g5m-pearson"/>
    <x v="1"/>
    <x v="85"/>
    <x v="3"/>
    <x v="120"/>
    <n v="2.7994401119776002E-3"/>
    <x v="0"/>
  </r>
  <r>
    <s v="subject 03-g6ma-pearson"/>
    <x v="1"/>
    <x v="1"/>
    <x v="4"/>
    <x v="121"/>
    <n v="5.99880023995201E-3"/>
    <x v="0"/>
  </r>
  <r>
    <s v="subject 03-g6r-pearson"/>
    <x v="1"/>
    <x v="86"/>
    <x v="4"/>
    <x v="122"/>
    <n v="7.9984003199360103E-4"/>
    <x v="0"/>
  </r>
  <r>
    <s v="subject 03-g9m-pearson"/>
    <x v="1"/>
    <x v="87"/>
    <x v="0"/>
    <x v="123"/>
    <n v="3.1993601279743998E-3"/>
    <x v="0"/>
  </r>
  <r>
    <s v="subject 03-ga24-cosine"/>
    <x v="1"/>
    <x v="22"/>
    <x v="3"/>
    <x v="124"/>
    <n v="7.19856028794241E-3"/>
    <x v="1"/>
  </r>
  <r>
    <s v="subject 03-ga24-pearson"/>
    <x v="1"/>
    <x v="22"/>
    <x v="2"/>
    <x v="125"/>
    <n v="8.3983203359328101E-3"/>
    <x v="0"/>
  </r>
  <r>
    <s v="subject 03-gIg-pearson"/>
    <x v="1"/>
    <x v="88"/>
    <x v="3"/>
    <x v="126"/>
    <n v="3.9992001599680003E-3"/>
    <x v="0"/>
  </r>
  <r>
    <s v="subject 03-gMBelt-pearson"/>
    <x v="1"/>
    <x v="28"/>
    <x v="3"/>
    <x v="127"/>
    <n v="7.5984803039392101E-3"/>
    <x v="0"/>
  </r>
  <r>
    <s v="subject 03-gMBelt-cosine"/>
    <x v="1"/>
    <x v="28"/>
    <x v="3"/>
    <x v="128"/>
    <n v="5.99880023995201E-3"/>
    <x v="1"/>
  </r>
  <r>
    <s v="subject 03-gMI-pearson"/>
    <x v="1"/>
    <x v="89"/>
    <x v="1"/>
    <x v="129"/>
    <n v="9.1981603679264102E-3"/>
    <x v="0"/>
  </r>
  <r>
    <s v="subject 03-gMST-pearson"/>
    <x v="1"/>
    <x v="30"/>
    <x v="1"/>
    <x v="130"/>
    <n v="4.3991201759648003E-3"/>
    <x v="0"/>
  </r>
  <r>
    <s v="subject 03-gPFcm-pearson"/>
    <x v="1"/>
    <x v="32"/>
    <x v="3"/>
    <x v="131"/>
    <n v="3.9992001599680003E-3"/>
    <x v="0"/>
  </r>
  <r>
    <s v="subject 03-gPFt-pearson"/>
    <x v="1"/>
    <x v="34"/>
    <x v="4"/>
    <x v="132"/>
    <n v="5.5988802239552004E-3"/>
    <x v="0"/>
  </r>
  <r>
    <s v="subject 03-gPir-pearson"/>
    <x v="1"/>
    <x v="35"/>
    <x v="1"/>
    <x v="133"/>
    <n v="7.9984003199360103E-4"/>
    <x v="0"/>
  </r>
  <r>
    <s v="subject 03-gPreS-pearson"/>
    <x v="1"/>
    <x v="38"/>
    <x v="3"/>
    <x v="134"/>
    <n v="5.99880023995201E-3"/>
    <x v="0"/>
  </r>
  <r>
    <s v="subject 03-gRI-cosine"/>
    <x v="1"/>
    <x v="39"/>
    <x v="3"/>
    <x v="135"/>
    <n v="1.1997600479904001E-3"/>
    <x v="1"/>
  </r>
  <r>
    <s v="subject 03-gRI-cosine"/>
    <x v="1"/>
    <x v="39"/>
    <x v="1"/>
    <x v="136"/>
    <n v="5.5988802239552004E-3"/>
    <x v="1"/>
  </r>
  <r>
    <s v="subject 03-gRI-pearson"/>
    <x v="1"/>
    <x v="90"/>
    <x v="3"/>
    <x v="137"/>
    <n v="1.9996000799840001E-3"/>
    <x v="0"/>
  </r>
  <r>
    <s v="subject 03-gV2-cosine"/>
    <x v="1"/>
    <x v="44"/>
    <x v="3"/>
    <x v="138"/>
    <n v="9.5980803839232093E-3"/>
    <x v="1"/>
  </r>
  <r>
    <s v="subject 03-lLOC-pearson"/>
    <x v="1"/>
    <x v="47"/>
    <x v="4"/>
    <x v="139"/>
    <n v="6.39872025594881E-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FB9F7-458C-4A40-98CA-C153EA4841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R109" firstHeaderRow="1" firstDataRow="3" firstDataCol="1"/>
  <pivotFields count="7">
    <pivotField showAll="0"/>
    <pivotField axis="axisCol" showAll="0">
      <items count="4">
        <item x="2"/>
        <item x="0"/>
        <item x="1"/>
        <item t="default"/>
      </items>
    </pivotField>
    <pivotField axis="axisRow" showAll="0" sortType="descending">
      <items count="169">
        <item m="1" x="91"/>
        <item m="1" x="142"/>
        <item m="1" x="99"/>
        <item m="1" x="100"/>
        <item m="1" x="101"/>
        <item m="1" x="102"/>
        <item m="1" x="163"/>
        <item m="1" x="103"/>
        <item m="1" x="104"/>
        <item m="1" x="105"/>
        <item m="1" x="106"/>
        <item m="1" x="107"/>
        <item m="1" x="108"/>
        <item m="1" x="92"/>
        <item m="1" x="109"/>
        <item m="1" x="110"/>
        <item m="1" x="93"/>
        <item m="1" x="111"/>
        <item m="1" x="112"/>
        <item m="1" x="143"/>
        <item m="1" x="113"/>
        <item m="1" x="164"/>
        <item m="1" x="114"/>
        <item m="1" x="115"/>
        <item m="1" x="116"/>
        <item m="1" x="144"/>
        <item m="1" x="145"/>
        <item m="1" x="117"/>
        <item m="1" x="118"/>
        <item m="1" x="146"/>
        <item m="1" x="119"/>
        <item m="1" x="120"/>
        <item m="1" x="147"/>
        <item m="1" x="121"/>
        <item m="1" x="122"/>
        <item m="1" x="165"/>
        <item m="1" x="94"/>
        <item m="1" x="148"/>
        <item m="1" x="123"/>
        <item m="1" x="124"/>
        <item m="1" x="125"/>
        <item m="1" x="149"/>
        <item m="1" x="95"/>
        <item m="1" x="126"/>
        <item m="1" x="150"/>
        <item m="1" x="127"/>
        <item m="1" x="128"/>
        <item m="1" x="129"/>
        <item m="1" x="130"/>
        <item m="1" x="131"/>
        <item m="1" x="151"/>
        <item m="1" x="132"/>
        <item m="1" x="152"/>
        <item m="1" x="166"/>
        <item m="1" x="167"/>
        <item m="1" x="133"/>
        <item m="1" x="134"/>
        <item m="1" x="135"/>
        <item m="1" x="153"/>
        <item m="1" x="136"/>
        <item m="1" x="154"/>
        <item m="1" x="96"/>
        <item m="1" x="155"/>
        <item m="1" x="137"/>
        <item m="1" x="156"/>
        <item m="1" x="157"/>
        <item m="1" x="138"/>
        <item m="1" x="158"/>
        <item m="1" x="159"/>
        <item m="1" x="139"/>
        <item m="1" x="160"/>
        <item m="1" x="161"/>
        <item m="1" x="140"/>
        <item m="1" x="97"/>
        <item m="1" x="141"/>
        <item m="1" x="162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h="1" x="2"/>
        <item h="1" x="0"/>
        <item x="4"/>
        <item x="1"/>
        <item h="1" x="3"/>
        <item t="default"/>
      </items>
    </pivotField>
    <pivotField dataField="1" showAll="0">
      <items count="141">
        <item x="8"/>
        <item x="133"/>
        <item x="73"/>
        <item x="20"/>
        <item x="0"/>
        <item x="49"/>
        <item x="4"/>
        <item x="38"/>
        <item x="117"/>
        <item x="105"/>
        <item x="43"/>
        <item x="32"/>
        <item x="53"/>
        <item x="55"/>
        <item x="11"/>
        <item x="123"/>
        <item x="47"/>
        <item x="9"/>
        <item x="12"/>
        <item x="61"/>
        <item x="130"/>
        <item x="81"/>
        <item x="119"/>
        <item x="17"/>
        <item x="52"/>
        <item x="2"/>
        <item x="1"/>
        <item x="104"/>
        <item x="58"/>
        <item x="35"/>
        <item x="116"/>
        <item x="22"/>
        <item x="18"/>
        <item x="88"/>
        <item x="89"/>
        <item x="44"/>
        <item x="21"/>
        <item x="136"/>
        <item x="37"/>
        <item x="92"/>
        <item x="56"/>
        <item x="107"/>
        <item x="10"/>
        <item x="68"/>
        <item x="36"/>
        <item x="139"/>
        <item x="28"/>
        <item x="115"/>
        <item x="110"/>
        <item x="100"/>
        <item x="85"/>
        <item x="75"/>
        <item x="5"/>
        <item x="83"/>
        <item x="80"/>
        <item x="50"/>
        <item x="69"/>
        <item x="66"/>
        <item x="39"/>
        <item x="29"/>
        <item x="108"/>
        <item x="102"/>
        <item x="54"/>
        <item x="84"/>
        <item x="19"/>
        <item x="33"/>
        <item x="129"/>
        <item x="98"/>
        <item x="127"/>
        <item x="63"/>
        <item x="138"/>
        <item x="76"/>
        <item x="106"/>
        <item x="118"/>
        <item x="45"/>
        <item x="125"/>
        <item x="51"/>
        <item x="31"/>
        <item x="46"/>
        <item x="30"/>
        <item x="16"/>
        <item x="128"/>
        <item x="65"/>
        <item x="96"/>
        <item x="3"/>
        <item x="87"/>
        <item x="6"/>
        <item x="124"/>
        <item x="121"/>
        <item x="99"/>
        <item x="60"/>
        <item x="86"/>
        <item x="132"/>
        <item x="77"/>
        <item x="97"/>
        <item x="59"/>
        <item x="48"/>
        <item x="114"/>
        <item x="131"/>
        <item x="41"/>
        <item x="134"/>
        <item x="95"/>
        <item x="64"/>
        <item x="82"/>
        <item x="27"/>
        <item x="62"/>
        <item x="101"/>
        <item x="67"/>
        <item x="15"/>
        <item x="109"/>
        <item x="42"/>
        <item x="91"/>
        <item x="126"/>
        <item x="14"/>
        <item x="120"/>
        <item x="71"/>
        <item x="26"/>
        <item x="103"/>
        <item x="111"/>
        <item x="78"/>
        <item x="40"/>
        <item x="57"/>
        <item x="7"/>
        <item x="79"/>
        <item x="90"/>
        <item x="137"/>
        <item x="112"/>
        <item x="34"/>
        <item x="13"/>
        <item x="25"/>
        <item x="74"/>
        <item x="70"/>
        <item x="113"/>
        <item x="24"/>
        <item x="135"/>
        <item x="72"/>
        <item x="122"/>
        <item x="23"/>
        <item x="93"/>
        <item x="94"/>
        <item t="default"/>
      </items>
    </pivotField>
    <pivotField showAll="0"/>
    <pivotField axis="axisRow" multipleItemSelectionAllowed="1" showAll="0">
      <items count="3">
        <item x="1"/>
        <item x="0"/>
        <item t="default"/>
      </items>
    </pivotField>
  </pivotFields>
  <rowFields count="2">
    <field x="2"/>
    <field x="6"/>
  </rowFields>
  <rowItems count="103">
    <i>
      <x v="146"/>
    </i>
    <i r="1">
      <x v="1"/>
    </i>
    <i>
      <x v="145"/>
    </i>
    <i r="1">
      <x/>
    </i>
    <i>
      <x v="163"/>
    </i>
    <i r="1">
      <x v="1"/>
    </i>
    <i>
      <x v="159"/>
    </i>
    <i r="1">
      <x/>
    </i>
    <i>
      <x v="104"/>
    </i>
    <i r="1">
      <x v="1"/>
    </i>
    <i>
      <x v="143"/>
    </i>
    <i r="1">
      <x/>
    </i>
    <i r="1">
      <x v="1"/>
    </i>
    <i>
      <x v="153"/>
    </i>
    <i r="1">
      <x/>
    </i>
    <i>
      <x v="95"/>
    </i>
    <i r="1">
      <x/>
    </i>
    <i>
      <x v="134"/>
    </i>
    <i r="1">
      <x/>
    </i>
    <i>
      <x v="157"/>
    </i>
    <i r="1">
      <x/>
    </i>
    <i>
      <x v="87"/>
    </i>
    <i r="1">
      <x/>
    </i>
    <i>
      <x v="152"/>
    </i>
    <i r="1">
      <x v="1"/>
    </i>
    <i>
      <x v="96"/>
    </i>
    <i r="1">
      <x v="1"/>
    </i>
    <i>
      <x v="111"/>
    </i>
    <i r="1">
      <x/>
    </i>
    <i r="1">
      <x v="1"/>
    </i>
    <i>
      <x v="110"/>
    </i>
    <i r="1">
      <x/>
    </i>
    <i>
      <x v="117"/>
    </i>
    <i r="1">
      <x v="1"/>
    </i>
    <i>
      <x v="148"/>
    </i>
    <i r="1">
      <x/>
    </i>
    <i>
      <x v="77"/>
    </i>
    <i r="1">
      <x/>
    </i>
    <i r="1">
      <x v="1"/>
    </i>
    <i>
      <x v="147"/>
    </i>
    <i r="1">
      <x/>
    </i>
    <i r="1">
      <x v="1"/>
    </i>
    <i>
      <x v="136"/>
    </i>
    <i r="1">
      <x/>
    </i>
    <i>
      <x v="141"/>
    </i>
    <i r="1">
      <x v="1"/>
    </i>
    <i>
      <x v="131"/>
    </i>
    <i r="1">
      <x v="1"/>
    </i>
    <i>
      <x v="129"/>
    </i>
    <i r="1">
      <x v="1"/>
    </i>
    <i>
      <x v="149"/>
    </i>
    <i r="1">
      <x v="1"/>
    </i>
    <i>
      <x v="78"/>
    </i>
    <i r="1">
      <x/>
    </i>
    <i r="1">
      <x v="1"/>
    </i>
    <i>
      <x v="91"/>
    </i>
    <i r="1">
      <x/>
    </i>
    <i>
      <x v="88"/>
    </i>
    <i r="1">
      <x v="1"/>
    </i>
    <i>
      <x v="81"/>
    </i>
    <i r="1">
      <x/>
    </i>
    <i r="1">
      <x v="1"/>
    </i>
    <i>
      <x v="166"/>
    </i>
    <i r="1">
      <x v="1"/>
    </i>
    <i>
      <x v="102"/>
    </i>
    <i r="1">
      <x/>
    </i>
    <i>
      <x v="114"/>
    </i>
    <i r="1">
      <x/>
    </i>
    <i>
      <x v="123"/>
    </i>
    <i r="1">
      <x/>
    </i>
    <i>
      <x v="108"/>
    </i>
    <i r="1">
      <x v="1"/>
    </i>
    <i>
      <x v="137"/>
    </i>
    <i r="1">
      <x/>
    </i>
    <i>
      <x v="125"/>
    </i>
    <i r="1">
      <x/>
    </i>
    <i>
      <x v="106"/>
    </i>
    <i r="1">
      <x/>
    </i>
    <i>
      <x v="116"/>
    </i>
    <i r="1">
      <x/>
    </i>
    <i>
      <x v="142"/>
    </i>
    <i r="1">
      <x/>
    </i>
    <i r="1">
      <x v="1"/>
    </i>
    <i>
      <x v="92"/>
    </i>
    <i r="1">
      <x/>
    </i>
    <i>
      <x v="124"/>
    </i>
    <i r="1">
      <x/>
    </i>
    <i r="1">
      <x v="1"/>
    </i>
    <i>
      <x v="161"/>
    </i>
    <i r="1">
      <x v="1"/>
    </i>
    <i>
      <x v="128"/>
    </i>
    <i r="1">
      <x/>
    </i>
    <i>
      <x v="85"/>
    </i>
    <i r="1">
      <x v="1"/>
    </i>
    <i>
      <x v="107"/>
    </i>
    <i r="1">
      <x/>
    </i>
    <i r="1">
      <x v="1"/>
    </i>
    <i>
      <x v="112"/>
    </i>
    <i r="1">
      <x/>
    </i>
    <i r="1">
      <x v="1"/>
    </i>
    <i>
      <x v="90"/>
    </i>
    <i r="1">
      <x/>
    </i>
    <i t="grand">
      <x/>
    </i>
  </rowItems>
  <colFields count="2">
    <field x="1"/>
    <field x="3"/>
  </colFields>
  <colItems count="10">
    <i>
      <x/>
      <x v="2"/>
    </i>
    <i r="1">
      <x v="3"/>
    </i>
    <i t="default">
      <x/>
    </i>
    <i>
      <x v="1"/>
      <x v="2"/>
    </i>
    <i r="1">
      <x v="3"/>
    </i>
    <i t="default">
      <x v="1"/>
    </i>
    <i>
      <x v="2"/>
      <x v="2"/>
    </i>
    <i r="1">
      <x v="3"/>
    </i>
    <i t="default">
      <x v="2"/>
    </i>
    <i t="grand">
      <x/>
    </i>
  </colItems>
  <dataFields count="1">
    <dataField name="Average of rho" fld="4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neurosynth.org/locations/?x=2&amp;y=8&amp;z=-8" TargetMode="External"/><Relationship Id="rId1" Type="http://schemas.openxmlformats.org/officeDocument/2006/relationships/hyperlink" Target="https://pmc.ncbi.nlm.nih.gov/articles/instance/4990127/bin/NIHMS68870-supplement-Neuroanatomical_Supplementary_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0BBD-A470-4557-A845-B3654D8C615D}">
  <dimension ref="A1:V141"/>
  <sheetViews>
    <sheetView topLeftCell="J1" zoomScale="85" zoomScaleNormal="85" workbookViewId="0">
      <pane ySplit="4" topLeftCell="A5" activePane="bottomLeft" state="frozen"/>
      <selection activeCell="F1" sqref="F1"/>
      <selection pane="bottomLeft" activeCell="S4" sqref="S4"/>
    </sheetView>
  </sheetViews>
  <sheetFormatPr defaultRowHeight="14" x14ac:dyDescent="0.3"/>
  <cols>
    <col min="1" max="1" width="23.4140625" bestFit="1" customWidth="1"/>
    <col min="2" max="2" width="8.83203125" bestFit="1" customWidth="1"/>
    <col min="3" max="3" width="8.83203125" customWidth="1"/>
    <col min="4" max="4" width="10.1640625" bestFit="1" customWidth="1"/>
    <col min="5" max="5" width="12.33203125" bestFit="1" customWidth="1"/>
    <col min="6" max="6" width="10.75" bestFit="1" customWidth="1"/>
    <col min="7" max="7" width="12.33203125" bestFit="1" customWidth="1"/>
    <col min="8" max="8" width="13.83203125" bestFit="1" customWidth="1"/>
    <col min="9" max="9" width="15.75" bestFit="1" customWidth="1"/>
    <col min="10" max="10" width="12" bestFit="1" customWidth="1"/>
    <col min="11" max="11" width="14.9140625" bestFit="1" customWidth="1"/>
    <col min="12" max="12" width="12" bestFit="1" customWidth="1"/>
    <col min="13" max="13" width="12.6640625" bestFit="1" customWidth="1"/>
    <col min="14" max="14" width="14.9140625" bestFit="1" customWidth="1"/>
    <col min="15" max="16" width="12.6640625" bestFit="1" customWidth="1"/>
    <col min="17" max="17" width="14.9140625" bestFit="1" customWidth="1"/>
    <col min="18" max="18" width="12.6640625" bestFit="1" customWidth="1"/>
    <col min="19" max="19" width="12" bestFit="1" customWidth="1"/>
    <col min="20" max="20" width="11.58203125" bestFit="1" customWidth="1"/>
    <col min="21" max="21" width="14.9140625" bestFit="1" customWidth="1"/>
    <col min="22" max="22" width="12" bestFit="1" customWidth="1"/>
    <col min="23" max="23" width="14.9140625" bestFit="1" customWidth="1"/>
    <col min="24" max="24" width="12" bestFit="1" customWidth="1"/>
    <col min="25" max="25" width="11.58203125" bestFit="1" customWidth="1"/>
    <col min="26" max="26" width="14.9140625" bestFit="1" customWidth="1"/>
    <col min="27" max="27" width="13" bestFit="1" customWidth="1"/>
    <col min="28" max="28" width="11.25" bestFit="1" customWidth="1"/>
    <col min="29" max="29" width="6.08203125" bestFit="1" customWidth="1"/>
    <col min="30" max="30" width="6.75" bestFit="1" customWidth="1"/>
    <col min="31" max="31" width="13.1640625" bestFit="1" customWidth="1"/>
    <col min="32" max="32" width="13.25" bestFit="1" customWidth="1"/>
    <col min="33" max="33" width="5.75" bestFit="1" customWidth="1"/>
    <col min="34" max="34" width="6.25" bestFit="1" customWidth="1"/>
    <col min="35" max="35" width="6.6640625" bestFit="1" customWidth="1"/>
    <col min="36" max="36" width="4.9140625" bestFit="1" customWidth="1"/>
    <col min="37" max="37" width="5.5" bestFit="1" customWidth="1"/>
    <col min="38" max="38" width="5.75" bestFit="1" customWidth="1"/>
    <col min="39" max="39" width="5.5" bestFit="1" customWidth="1"/>
    <col min="40" max="40" width="6" bestFit="1" customWidth="1"/>
    <col min="41" max="41" width="5.5" bestFit="1" customWidth="1"/>
    <col min="42" max="42" width="6" bestFit="1" customWidth="1"/>
    <col min="43" max="43" width="6.33203125" bestFit="1" customWidth="1"/>
    <col min="44" max="44" width="16.08203125" bestFit="1" customWidth="1"/>
    <col min="45" max="45" width="10.9140625" bestFit="1" customWidth="1"/>
    <col min="46" max="46" width="6" bestFit="1" customWidth="1"/>
    <col min="47" max="47" width="5.9140625" bestFit="1" customWidth="1"/>
    <col min="48" max="48" width="5.25" bestFit="1" customWidth="1"/>
    <col min="49" max="49" width="6.6640625" bestFit="1" customWidth="1"/>
    <col min="50" max="50" width="5.9140625" bestFit="1" customWidth="1"/>
    <col min="51" max="51" width="6" bestFit="1" customWidth="1"/>
    <col min="52" max="52" width="6.4140625" bestFit="1" customWidth="1"/>
    <col min="53" max="54" width="5.33203125" bestFit="1" customWidth="1"/>
    <col min="55" max="55" width="6.08203125" bestFit="1" customWidth="1"/>
    <col min="56" max="56" width="6.75" bestFit="1" customWidth="1"/>
    <col min="57" max="57" width="13.1640625" bestFit="1" customWidth="1"/>
    <col min="58" max="58" width="13.25" bestFit="1" customWidth="1"/>
    <col min="59" max="59" width="5.75" bestFit="1" customWidth="1"/>
    <col min="60" max="60" width="6.25" bestFit="1" customWidth="1"/>
    <col min="61" max="61" width="6.6640625" bestFit="1" customWidth="1"/>
    <col min="62" max="62" width="4.9140625" bestFit="1" customWidth="1"/>
    <col min="63" max="63" width="5.5" bestFit="1" customWidth="1"/>
    <col min="64" max="64" width="5.75" bestFit="1" customWidth="1"/>
    <col min="65" max="65" width="5.5" bestFit="1" customWidth="1"/>
    <col min="66" max="66" width="6" bestFit="1" customWidth="1"/>
    <col min="67" max="67" width="5.5" bestFit="1" customWidth="1"/>
    <col min="68" max="68" width="6" bestFit="1" customWidth="1"/>
    <col min="69" max="69" width="6.33203125" bestFit="1" customWidth="1"/>
    <col min="70" max="70" width="16.08203125" bestFit="1" customWidth="1"/>
    <col min="71" max="71" width="9.6640625" bestFit="1" customWidth="1"/>
    <col min="72" max="72" width="6.25" bestFit="1" customWidth="1"/>
    <col min="73" max="73" width="5.75" bestFit="1" customWidth="1"/>
    <col min="74" max="75" width="6.08203125" bestFit="1" customWidth="1"/>
    <col min="76" max="76" width="6.6640625" bestFit="1" customWidth="1"/>
    <col min="77" max="77" width="6" bestFit="1" customWidth="1"/>
    <col min="78" max="78" width="5.5" bestFit="1" customWidth="1"/>
    <col min="79" max="79" width="6.75" bestFit="1" customWidth="1"/>
    <col min="80" max="80" width="6" bestFit="1" customWidth="1"/>
    <col min="81" max="81" width="5.33203125" bestFit="1" customWidth="1"/>
    <col min="82" max="82" width="5.5" bestFit="1" customWidth="1"/>
    <col min="83" max="83" width="5.75" bestFit="1" customWidth="1"/>
    <col min="84" max="84" width="6" bestFit="1" customWidth="1"/>
    <col min="85" max="85" width="5.33203125" bestFit="1" customWidth="1"/>
    <col min="86" max="86" width="5.08203125" bestFit="1" customWidth="1"/>
    <col min="87" max="87" width="6.1640625" bestFit="1" customWidth="1"/>
    <col min="88" max="88" width="5.25" bestFit="1" customWidth="1"/>
    <col min="89" max="89" width="6.25" bestFit="1" customWidth="1"/>
    <col min="90" max="90" width="12.5" bestFit="1" customWidth="1"/>
    <col min="91" max="91" width="10.9140625" bestFit="1" customWidth="1"/>
  </cols>
  <sheetData>
    <row r="1" spans="1:18" x14ac:dyDescent="0.3">
      <c r="A1" t="s">
        <v>0</v>
      </c>
      <c r="B1" t="s">
        <v>109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18" x14ac:dyDescent="0.3">
      <c r="A2" t="s">
        <v>114</v>
      </c>
      <c r="B2" t="str">
        <f>LEFT(A2,10)</f>
        <v>subject 02</v>
      </c>
      <c r="C2" s="2" t="str">
        <f>MID(A2, SEARCH("-", A2)+1, 5)</f>
        <v>g10pp</v>
      </c>
      <c r="D2" t="s">
        <v>50</v>
      </c>
      <c r="E2">
        <v>-0.45412380189334201</v>
      </c>
      <c r="F2">
        <v>1.1997600479904001E-3</v>
      </c>
      <c r="G2" t="str">
        <f>RIGHT(A2,7)</f>
        <v>pearson</v>
      </c>
    </row>
    <row r="3" spans="1:18" x14ac:dyDescent="0.3">
      <c r="A3" t="s">
        <v>115</v>
      </c>
      <c r="B3" t="str">
        <f t="shared" ref="B3:B66" si="0">LEFT(A3,10)</f>
        <v>subject 02</v>
      </c>
      <c r="C3" s="2" t="str">
        <f t="shared" ref="C3:C66" si="1">MID(A3, SEARCH("-", A3)+1, 5)</f>
        <v>g6ma-</v>
      </c>
      <c r="D3" t="s">
        <v>47</v>
      </c>
      <c r="E3">
        <v>-0.39315439595400598</v>
      </c>
      <c r="F3">
        <v>4.7990401919616003E-3</v>
      </c>
      <c r="G3" t="str">
        <f t="shared" ref="G3:G66" si="2">RIGHT(A3,7)</f>
        <v>pearson</v>
      </c>
    </row>
    <row r="4" spans="1:18" x14ac:dyDescent="0.3">
      <c r="A4" t="s">
        <v>116</v>
      </c>
      <c r="B4" t="str">
        <f t="shared" si="0"/>
        <v>subject 02</v>
      </c>
      <c r="C4" s="2" t="str">
        <f t="shared" si="1"/>
        <v>g8C-p</v>
      </c>
      <c r="D4" t="s">
        <v>49</v>
      </c>
      <c r="E4">
        <v>-0.39369650661706301</v>
      </c>
      <c r="F4">
        <v>5.5988802239552004E-3</v>
      </c>
      <c r="G4" t="str">
        <f t="shared" si="2"/>
        <v>pearson</v>
      </c>
      <c r="H4" s="3" t="s">
        <v>210</v>
      </c>
      <c r="I4" s="3" t="s">
        <v>139</v>
      </c>
    </row>
    <row r="5" spans="1:18" x14ac:dyDescent="0.3">
      <c r="A5" t="s">
        <v>117</v>
      </c>
      <c r="B5" t="str">
        <f t="shared" si="0"/>
        <v>subject 02</v>
      </c>
      <c r="C5" s="2" t="str">
        <f t="shared" si="1"/>
        <v>gPCV-</v>
      </c>
      <c r="D5" t="s">
        <v>46</v>
      </c>
      <c r="E5">
        <v>0.38492914672878997</v>
      </c>
      <c r="F5">
        <v>7.19856028794241E-3</v>
      </c>
      <c r="G5" t="str">
        <f t="shared" si="2"/>
        <v>pearson</v>
      </c>
      <c r="I5" t="s">
        <v>140</v>
      </c>
      <c r="K5" t="s">
        <v>177</v>
      </c>
      <c r="L5" t="s">
        <v>141</v>
      </c>
      <c r="N5" t="s">
        <v>178</v>
      </c>
      <c r="O5" t="s">
        <v>142</v>
      </c>
      <c r="Q5" t="s">
        <v>179</v>
      </c>
      <c r="R5" t="s">
        <v>138</v>
      </c>
    </row>
    <row r="6" spans="1:18" x14ac:dyDescent="0.3">
      <c r="A6" t="s">
        <v>62</v>
      </c>
      <c r="B6" t="str">
        <f t="shared" si="0"/>
        <v>subject 02</v>
      </c>
      <c r="C6" s="2" t="str">
        <f t="shared" si="1"/>
        <v>gPHA1</v>
      </c>
      <c r="D6" t="s">
        <v>47</v>
      </c>
      <c r="E6">
        <v>-0.43767315973887999</v>
      </c>
      <c r="F6">
        <v>2.3995200959808002E-3</v>
      </c>
      <c r="G6" t="str">
        <f t="shared" si="2"/>
        <v>-cosine</v>
      </c>
      <c r="H6" s="3" t="s">
        <v>137</v>
      </c>
      <c r="I6" t="s">
        <v>48</v>
      </c>
      <c r="J6" t="s">
        <v>47</v>
      </c>
      <c r="L6" t="s">
        <v>48</v>
      </c>
      <c r="M6" t="s">
        <v>47</v>
      </c>
      <c r="O6" t="s">
        <v>48</v>
      </c>
      <c r="P6" t="s">
        <v>47</v>
      </c>
    </row>
    <row r="7" spans="1:18" x14ac:dyDescent="0.3">
      <c r="A7" t="s">
        <v>118</v>
      </c>
      <c r="B7" t="str">
        <f t="shared" si="0"/>
        <v>subject 02</v>
      </c>
      <c r="C7" s="2" t="str">
        <f t="shared" si="1"/>
        <v>gPHA1</v>
      </c>
      <c r="D7" t="s">
        <v>50</v>
      </c>
      <c r="E7">
        <v>-0.370720680645514</v>
      </c>
      <c r="F7">
        <v>8.3983203359328101E-3</v>
      </c>
      <c r="G7" t="str">
        <f t="shared" si="2"/>
        <v>pearson</v>
      </c>
      <c r="H7" s="4" t="s">
        <v>218</v>
      </c>
      <c r="I7">
        <v>0.561703782343552</v>
      </c>
      <c r="K7">
        <v>0.561703782343552</v>
      </c>
      <c r="R7">
        <v>0.561703782343552</v>
      </c>
    </row>
    <row r="8" spans="1:18" x14ac:dyDescent="0.3">
      <c r="A8" t="s">
        <v>118</v>
      </c>
      <c r="B8" t="str">
        <f t="shared" si="0"/>
        <v>subject 02</v>
      </c>
      <c r="C8" s="2" t="str">
        <f t="shared" si="1"/>
        <v>gPHA1</v>
      </c>
      <c r="D8" t="s">
        <v>49</v>
      </c>
      <c r="E8">
        <v>0.38746356069546101</v>
      </c>
      <c r="F8">
        <v>9.1981603679264102E-3</v>
      </c>
      <c r="G8" t="str">
        <f t="shared" si="2"/>
        <v>pearson</v>
      </c>
      <c r="H8" s="10" t="s">
        <v>224</v>
      </c>
      <c r="I8">
        <v>0.561703782343552</v>
      </c>
      <c r="K8">
        <v>0.561703782343552</v>
      </c>
      <c r="R8">
        <v>0.561703782343552</v>
      </c>
    </row>
    <row r="9" spans="1:18" x14ac:dyDescent="0.3">
      <c r="A9" t="s">
        <v>118</v>
      </c>
      <c r="B9" t="str">
        <f t="shared" si="0"/>
        <v>subject 02</v>
      </c>
      <c r="C9" s="2" t="str">
        <f t="shared" si="1"/>
        <v>gPHA1</v>
      </c>
      <c r="D9" t="s">
        <v>46</v>
      </c>
      <c r="E9">
        <v>0.44016025734129</v>
      </c>
      <c r="F9">
        <v>1.9996000799840001E-3</v>
      </c>
      <c r="G9" t="str">
        <f t="shared" si="2"/>
        <v>pearson</v>
      </c>
      <c r="H9" s="4" t="s">
        <v>165</v>
      </c>
      <c r="I9">
        <v>0.56119309611540102</v>
      </c>
      <c r="K9">
        <v>0.56119309611540102</v>
      </c>
      <c r="R9">
        <v>0.56119309611540102</v>
      </c>
    </row>
    <row r="10" spans="1:18" x14ac:dyDescent="0.3">
      <c r="A10" t="s">
        <v>118</v>
      </c>
      <c r="B10" t="str">
        <f t="shared" si="0"/>
        <v>subject 02</v>
      </c>
      <c r="C10" s="2" t="str">
        <f t="shared" si="1"/>
        <v>gPHA1</v>
      </c>
      <c r="D10" t="s">
        <v>47</v>
      </c>
      <c r="E10">
        <v>-0.48523903148582798</v>
      </c>
      <c r="F10">
        <v>3.9992001599679997E-4</v>
      </c>
      <c r="G10" t="str">
        <f t="shared" si="2"/>
        <v>pearson</v>
      </c>
      <c r="H10" s="10" t="s">
        <v>156</v>
      </c>
      <c r="I10">
        <v>0.56119309611540102</v>
      </c>
      <c r="K10">
        <v>0.56119309611540102</v>
      </c>
      <c r="R10">
        <v>0.56119309611540102</v>
      </c>
    </row>
    <row r="11" spans="1:18" x14ac:dyDescent="0.3">
      <c r="A11" t="s">
        <v>119</v>
      </c>
      <c r="B11" t="str">
        <f t="shared" si="0"/>
        <v>subject 02</v>
      </c>
      <c r="C11" s="2" t="str">
        <f t="shared" si="1"/>
        <v>gV3CD</v>
      </c>
      <c r="D11" t="s">
        <v>49</v>
      </c>
      <c r="E11">
        <v>-0.40460416197986698</v>
      </c>
      <c r="F11">
        <v>4.7990401919616003E-3</v>
      </c>
      <c r="G11" t="str">
        <f t="shared" si="2"/>
        <v>pearson</v>
      </c>
      <c r="H11" s="4" t="s">
        <v>222</v>
      </c>
      <c r="O11">
        <v>0.50297486610615905</v>
      </c>
      <c r="Q11">
        <v>0.50297486610615905</v>
      </c>
      <c r="R11">
        <v>0.50297486610615905</v>
      </c>
    </row>
    <row r="12" spans="1:18" x14ac:dyDescent="0.3">
      <c r="A12" t="s">
        <v>120</v>
      </c>
      <c r="B12" t="str">
        <f t="shared" si="0"/>
        <v>subject 02</v>
      </c>
      <c r="C12" s="2" t="str">
        <f t="shared" si="1"/>
        <v>rTOS-</v>
      </c>
      <c r="D12" t="s">
        <v>49</v>
      </c>
      <c r="E12">
        <v>-0.37580365323867099</v>
      </c>
      <c r="F12">
        <v>7.19856028794241E-3</v>
      </c>
      <c r="G12" t="str">
        <f t="shared" si="2"/>
        <v>pearson</v>
      </c>
      <c r="H12" s="10" t="s">
        <v>224</v>
      </c>
      <c r="O12">
        <v>0.50297486610615905</v>
      </c>
      <c r="Q12">
        <v>0.50297486610615905</v>
      </c>
      <c r="R12">
        <v>0.50297486610615905</v>
      </c>
    </row>
    <row r="13" spans="1:18" x14ac:dyDescent="0.3">
      <c r="A13" t="s">
        <v>110</v>
      </c>
      <c r="B13" t="str">
        <f t="shared" si="0"/>
        <v>subject 02</v>
      </c>
      <c r="C13" s="2" t="str">
        <f t="shared" si="1"/>
        <v>VO2-p</v>
      </c>
      <c r="D13" t="s">
        <v>46</v>
      </c>
      <c r="E13">
        <v>-0.41496073838826802</v>
      </c>
      <c r="F13">
        <v>2.7994401119776002E-3</v>
      </c>
      <c r="G13" t="str">
        <f t="shared" si="2"/>
        <v>pearson</v>
      </c>
      <c r="H13" s="4" t="s">
        <v>163</v>
      </c>
      <c r="L13">
        <v>0.47887047613742101</v>
      </c>
      <c r="N13">
        <v>0.47887047613742101</v>
      </c>
      <c r="R13">
        <v>0.47887047613742101</v>
      </c>
    </row>
    <row r="14" spans="1:18" x14ac:dyDescent="0.3">
      <c r="A14" s="1" t="s">
        <v>66</v>
      </c>
      <c r="B14" t="str">
        <f t="shared" si="0"/>
        <v>subject 03</v>
      </c>
      <c r="C14" s="2" t="str">
        <f t="shared" si="1"/>
        <v>g10v-</v>
      </c>
      <c r="D14" t="s">
        <v>48</v>
      </c>
      <c r="E14">
        <v>-0.403442120239482</v>
      </c>
      <c r="F14">
        <v>3.1993601279743998E-3</v>
      </c>
      <c r="G14" t="str">
        <f t="shared" si="2"/>
        <v>pearson</v>
      </c>
      <c r="H14" s="10" t="s">
        <v>156</v>
      </c>
      <c r="L14">
        <v>0.47887047613742101</v>
      </c>
      <c r="N14">
        <v>0.47887047613742101</v>
      </c>
      <c r="R14">
        <v>0.47887047613742101</v>
      </c>
    </row>
    <row r="15" spans="1:18" x14ac:dyDescent="0.3">
      <c r="A15" s="1" t="s">
        <v>67</v>
      </c>
      <c r="B15" t="str">
        <f t="shared" si="0"/>
        <v>subject 03</v>
      </c>
      <c r="C15" s="2" t="str">
        <f t="shared" si="1"/>
        <v>g24dd</v>
      </c>
      <c r="D15" t="s">
        <v>46</v>
      </c>
      <c r="E15">
        <v>0.45486430654480497</v>
      </c>
      <c r="F15">
        <v>2.3995200959808002E-3</v>
      </c>
      <c r="G15" t="str">
        <f t="shared" si="2"/>
        <v>-cosine</v>
      </c>
      <c r="H15" s="4" t="s">
        <v>145</v>
      </c>
      <c r="I15">
        <v>0.47432536870687497</v>
      </c>
      <c r="K15">
        <v>0.47432536870687497</v>
      </c>
      <c r="R15">
        <v>0.47432536870687497</v>
      </c>
    </row>
    <row r="16" spans="1:18" x14ac:dyDescent="0.3">
      <c r="A16" t="s">
        <v>111</v>
      </c>
      <c r="B16" t="str">
        <f t="shared" si="0"/>
        <v>subject 03</v>
      </c>
      <c r="C16" s="2" t="str">
        <f t="shared" si="1"/>
        <v>g24dd</v>
      </c>
      <c r="D16" t="s">
        <v>46</v>
      </c>
      <c r="E16">
        <v>0.425144461511551</v>
      </c>
      <c r="F16">
        <v>2.7994401119776002E-3</v>
      </c>
      <c r="G16" t="str">
        <f t="shared" si="2"/>
        <v>pearson</v>
      </c>
      <c r="H16" s="10" t="s">
        <v>224</v>
      </c>
      <c r="I16">
        <v>0.47432536870687497</v>
      </c>
      <c r="K16">
        <v>0.47432536870687497</v>
      </c>
      <c r="R16">
        <v>0.47432536870687497</v>
      </c>
    </row>
    <row r="17" spans="1:18" x14ac:dyDescent="0.3">
      <c r="A17" s="1" t="s">
        <v>68</v>
      </c>
      <c r="B17" t="str">
        <f t="shared" si="0"/>
        <v>subject 03</v>
      </c>
      <c r="C17" s="2" t="str">
        <f t="shared" si="1"/>
        <v>g2-co</v>
      </c>
      <c r="D17" t="s">
        <v>48</v>
      </c>
      <c r="E17">
        <v>0.42295033415486</v>
      </c>
      <c r="F17">
        <v>7.9984003199360103E-4</v>
      </c>
      <c r="G17" t="str">
        <f t="shared" si="2"/>
        <v>-cosine</v>
      </c>
      <c r="H17" s="4" t="s">
        <v>152</v>
      </c>
      <c r="I17">
        <v>0.43421096548559451</v>
      </c>
      <c r="K17">
        <v>0.43421096548559451</v>
      </c>
      <c r="R17">
        <v>0.43421096548559451</v>
      </c>
    </row>
    <row r="18" spans="1:18" x14ac:dyDescent="0.3">
      <c r="A18" t="s">
        <v>112</v>
      </c>
      <c r="B18" t="str">
        <f t="shared" si="0"/>
        <v>subject 03</v>
      </c>
      <c r="C18" s="2" t="str">
        <f t="shared" si="1"/>
        <v>g2-pe</v>
      </c>
      <c r="D18" t="s">
        <v>48</v>
      </c>
      <c r="E18">
        <v>0.380767651709567</v>
      </c>
      <c r="F18">
        <v>9.5980803839232093E-3</v>
      </c>
      <c r="G18" t="str">
        <f t="shared" si="2"/>
        <v>pearson</v>
      </c>
      <c r="H18" s="10" t="s">
        <v>156</v>
      </c>
      <c r="I18">
        <v>0.44480770471973302</v>
      </c>
      <c r="K18">
        <v>0.44480770471973302</v>
      </c>
      <c r="R18">
        <v>0.44480770471973302</v>
      </c>
    </row>
    <row r="19" spans="1:18" x14ac:dyDescent="0.3">
      <c r="A19" s="1" t="s">
        <v>69</v>
      </c>
      <c r="B19" t="str">
        <f t="shared" si="0"/>
        <v>subject 03</v>
      </c>
      <c r="C19" s="2" t="str">
        <f t="shared" si="1"/>
        <v>g33pr</v>
      </c>
      <c r="D19" t="s">
        <v>50</v>
      </c>
      <c r="E19">
        <v>-0.39585516087304601</v>
      </c>
      <c r="F19">
        <v>5.99880023995201E-3</v>
      </c>
      <c r="G19" t="str">
        <f t="shared" si="2"/>
        <v>-cosine</v>
      </c>
      <c r="H19" s="10" t="s">
        <v>224</v>
      </c>
      <c r="I19">
        <v>0.42361422625145601</v>
      </c>
      <c r="K19">
        <v>0.42361422625145601</v>
      </c>
      <c r="R19">
        <v>0.42361422625145601</v>
      </c>
    </row>
    <row r="20" spans="1:18" x14ac:dyDescent="0.3">
      <c r="A20" t="s">
        <v>113</v>
      </c>
      <c r="B20" t="str">
        <f t="shared" si="0"/>
        <v>subject 03</v>
      </c>
      <c r="C20" s="2" t="str">
        <f t="shared" si="1"/>
        <v>g33pr</v>
      </c>
      <c r="D20" t="s">
        <v>50</v>
      </c>
      <c r="E20">
        <v>-0.38764903693838998</v>
      </c>
      <c r="F20">
        <v>2.3995200959808002E-3</v>
      </c>
      <c r="G20" t="str">
        <f t="shared" si="2"/>
        <v>pearson</v>
      </c>
      <c r="H20" s="4" t="s">
        <v>158</v>
      </c>
      <c r="J20">
        <v>0.42770550149006298</v>
      </c>
      <c r="K20">
        <v>0.42770550149006298</v>
      </c>
      <c r="R20">
        <v>0.42770550149006298</v>
      </c>
    </row>
    <row r="21" spans="1:18" x14ac:dyDescent="0.3">
      <c r="A21" t="s">
        <v>112</v>
      </c>
      <c r="B21" t="str">
        <f t="shared" si="0"/>
        <v>subject 03</v>
      </c>
      <c r="C21" s="2" t="str">
        <f t="shared" si="1"/>
        <v>g2-pe</v>
      </c>
      <c r="D21" t="s">
        <v>47</v>
      </c>
      <c r="E21">
        <v>-0.35762201836236701</v>
      </c>
      <c r="F21">
        <v>9.5980803839232093E-3</v>
      </c>
      <c r="G21" t="str">
        <f t="shared" si="2"/>
        <v>pearson</v>
      </c>
      <c r="H21" s="10" t="s">
        <v>156</v>
      </c>
      <c r="J21">
        <v>0.42770550149006298</v>
      </c>
      <c r="K21">
        <v>0.42770550149006298</v>
      </c>
      <c r="R21">
        <v>0.42770550149006298</v>
      </c>
    </row>
    <row r="22" spans="1:18" x14ac:dyDescent="0.3">
      <c r="A22" s="1" t="s">
        <v>70</v>
      </c>
      <c r="B22" t="str">
        <f t="shared" si="0"/>
        <v>subject 03</v>
      </c>
      <c r="C22" s="2" t="str">
        <f t="shared" si="1"/>
        <v>g3a-c</v>
      </c>
      <c r="D22" t="s">
        <v>47</v>
      </c>
      <c r="E22">
        <v>-0.45461301417210398</v>
      </c>
      <c r="F22">
        <v>7.9984003199360103E-4</v>
      </c>
      <c r="G22" t="str">
        <f t="shared" si="2"/>
        <v>-cosine</v>
      </c>
      <c r="H22" s="4" t="s">
        <v>164</v>
      </c>
      <c r="O22">
        <v>0.42739330433977502</v>
      </c>
      <c r="Q22">
        <v>0.42739330433977502</v>
      </c>
      <c r="R22">
        <v>0.42739330433977502</v>
      </c>
    </row>
    <row r="23" spans="1:18" x14ac:dyDescent="0.3">
      <c r="A23" s="1" t="s">
        <v>71</v>
      </c>
      <c r="B23" t="str">
        <f t="shared" si="0"/>
        <v>subject 03</v>
      </c>
      <c r="C23" s="2" t="str">
        <f t="shared" si="1"/>
        <v>g44-c</v>
      </c>
      <c r="D23" t="s">
        <v>47</v>
      </c>
      <c r="E23">
        <v>-0.38535586540700401</v>
      </c>
      <c r="F23">
        <v>7.9984003199360092E-3</v>
      </c>
      <c r="G23" t="str">
        <f t="shared" si="2"/>
        <v>-cosine</v>
      </c>
      <c r="H23" s="10" t="s">
        <v>156</v>
      </c>
      <c r="O23">
        <v>0.42739330433977502</v>
      </c>
      <c r="Q23">
        <v>0.42739330433977502</v>
      </c>
      <c r="R23">
        <v>0.42739330433977502</v>
      </c>
    </row>
    <row r="24" spans="1:18" x14ac:dyDescent="0.3">
      <c r="A24" s="1" t="s">
        <v>72</v>
      </c>
      <c r="B24" t="str">
        <f t="shared" si="0"/>
        <v>subject 03</v>
      </c>
      <c r="C24" s="2" t="str">
        <f t="shared" si="1"/>
        <v>g47m-</v>
      </c>
      <c r="D24" t="s">
        <v>48</v>
      </c>
      <c r="E24">
        <v>-0.387917258903684</v>
      </c>
      <c r="F24">
        <v>9.5980803839232093E-3</v>
      </c>
      <c r="G24" t="str">
        <f t="shared" si="2"/>
        <v>-cosine</v>
      </c>
      <c r="H24" s="4" t="s">
        <v>173</v>
      </c>
      <c r="I24">
        <v>0.426678343620364</v>
      </c>
      <c r="K24">
        <v>0.426678343620364</v>
      </c>
      <c r="R24">
        <v>0.426678343620364</v>
      </c>
    </row>
    <row r="25" spans="1:18" x14ac:dyDescent="0.3">
      <c r="A25" s="1" t="s">
        <v>73</v>
      </c>
      <c r="B25" t="str">
        <f t="shared" si="0"/>
        <v>subject 03</v>
      </c>
      <c r="C25" s="2" t="str">
        <f t="shared" si="1"/>
        <v>g52-c</v>
      </c>
      <c r="D25" t="s">
        <v>46</v>
      </c>
      <c r="E25">
        <v>0.52085067576199695</v>
      </c>
      <c r="F25">
        <v>3.9992001599679997E-4</v>
      </c>
      <c r="G25" t="str">
        <f t="shared" si="2"/>
        <v>-cosine</v>
      </c>
      <c r="H25" s="10" t="s">
        <v>156</v>
      </c>
      <c r="I25">
        <v>0.426678343620364</v>
      </c>
      <c r="K25">
        <v>0.426678343620364</v>
      </c>
      <c r="R25">
        <v>0.426678343620364</v>
      </c>
    </row>
    <row r="26" spans="1:18" x14ac:dyDescent="0.3">
      <c r="A26" s="1" t="s">
        <v>74</v>
      </c>
      <c r="B26" t="str">
        <f t="shared" si="0"/>
        <v>subject 03</v>
      </c>
      <c r="C26" s="2" t="str">
        <f t="shared" si="1"/>
        <v>g5m-c</v>
      </c>
      <c r="D26" t="s">
        <v>46</v>
      </c>
      <c r="E26">
        <v>0.48754574452717803</v>
      </c>
      <c r="F26">
        <v>3.9992001599679997E-4</v>
      </c>
      <c r="G26" t="str">
        <f t="shared" si="2"/>
        <v>-cosine</v>
      </c>
      <c r="H26" s="4" t="s">
        <v>167</v>
      </c>
      <c r="M26">
        <v>0.423109016598121</v>
      </c>
      <c r="N26">
        <v>0.423109016598121</v>
      </c>
      <c r="R26">
        <v>0.423109016598121</v>
      </c>
    </row>
    <row r="27" spans="1:18" x14ac:dyDescent="0.3">
      <c r="A27" s="1" t="s">
        <v>75</v>
      </c>
      <c r="B27" t="str">
        <f t="shared" si="0"/>
        <v>subject 03</v>
      </c>
      <c r="C27" s="2" t="str">
        <f t="shared" si="1"/>
        <v>g6ma-</v>
      </c>
      <c r="D27" t="s">
        <v>48</v>
      </c>
      <c r="E27">
        <v>0.45640028209876599</v>
      </c>
      <c r="F27">
        <v>1.1997600479904001E-3</v>
      </c>
      <c r="G27" t="str">
        <f t="shared" si="2"/>
        <v>-cosine</v>
      </c>
      <c r="H27" s="10" t="s">
        <v>156</v>
      </c>
      <c r="M27">
        <v>0.423109016598121</v>
      </c>
      <c r="N27">
        <v>0.423109016598121</v>
      </c>
      <c r="R27">
        <v>0.423109016598121</v>
      </c>
    </row>
    <row r="28" spans="1:18" x14ac:dyDescent="0.3">
      <c r="A28" s="1" t="s">
        <v>76</v>
      </c>
      <c r="B28" t="str">
        <f t="shared" si="0"/>
        <v>subject 03</v>
      </c>
      <c r="C28" s="2" t="str">
        <f t="shared" si="1"/>
        <v>g6r-c</v>
      </c>
      <c r="D28" t="s">
        <v>48</v>
      </c>
      <c r="E28">
        <v>0.42739330433977502</v>
      </c>
      <c r="F28">
        <v>2.3995200959808002E-3</v>
      </c>
      <c r="G28" t="str">
        <f t="shared" si="2"/>
        <v>-cosine</v>
      </c>
      <c r="H28" s="4" t="s">
        <v>168</v>
      </c>
      <c r="O28">
        <v>0.42295033415486</v>
      </c>
      <c r="Q28">
        <v>0.42295033415486</v>
      </c>
      <c r="R28">
        <v>0.42295033415486</v>
      </c>
    </row>
    <row r="29" spans="1:18" x14ac:dyDescent="0.3">
      <c r="A29" s="1" t="s">
        <v>77</v>
      </c>
      <c r="B29" t="str">
        <f t="shared" si="0"/>
        <v>subject 03</v>
      </c>
      <c r="C29" s="2" t="str">
        <f t="shared" si="1"/>
        <v>g8BM-</v>
      </c>
      <c r="D29" t="s">
        <v>48</v>
      </c>
      <c r="E29">
        <v>0.414575080013179</v>
      </c>
      <c r="F29">
        <v>4.7990401919616003E-3</v>
      </c>
      <c r="G29" t="str">
        <f t="shared" si="2"/>
        <v>pearson</v>
      </c>
      <c r="H29" s="10" t="s">
        <v>156</v>
      </c>
      <c r="O29">
        <v>0.42295033415486</v>
      </c>
      <c r="Q29">
        <v>0.42295033415486</v>
      </c>
      <c r="R29">
        <v>0.42295033415486</v>
      </c>
    </row>
    <row r="30" spans="1:18" x14ac:dyDescent="0.3">
      <c r="A30" s="1" t="s">
        <v>78</v>
      </c>
      <c r="B30" t="str">
        <f t="shared" si="0"/>
        <v>subject 03</v>
      </c>
      <c r="C30" s="2" t="str">
        <f t="shared" si="1"/>
        <v>g9m-c</v>
      </c>
      <c r="D30" t="s">
        <v>50</v>
      </c>
      <c r="E30">
        <v>-0.37438505045281301</v>
      </c>
      <c r="F30">
        <v>6.79864027194561E-3</v>
      </c>
      <c r="G30" t="str">
        <f t="shared" si="2"/>
        <v>-cosine</v>
      </c>
      <c r="H30" s="4" t="s">
        <v>220</v>
      </c>
      <c r="I30">
        <v>0.41973301091750698</v>
      </c>
      <c r="K30">
        <v>0.41973301091750698</v>
      </c>
      <c r="R30">
        <v>0.41973301091750698</v>
      </c>
    </row>
    <row r="31" spans="1:18" x14ac:dyDescent="0.3">
      <c r="A31" s="1" t="s">
        <v>79</v>
      </c>
      <c r="B31" t="str">
        <f t="shared" si="0"/>
        <v>subject 03</v>
      </c>
      <c r="C31" s="2" t="str">
        <f t="shared" si="1"/>
        <v>g9p-c</v>
      </c>
      <c r="D31" t="s">
        <v>50</v>
      </c>
      <c r="E31">
        <v>-0.36581765062166299</v>
      </c>
      <c r="F31">
        <v>9.1981603679264102E-3</v>
      </c>
      <c r="G31" t="str">
        <f t="shared" si="2"/>
        <v>-cosine</v>
      </c>
      <c r="H31" s="10" t="s">
        <v>224</v>
      </c>
      <c r="I31">
        <v>0.41973301091750698</v>
      </c>
      <c r="K31">
        <v>0.41973301091750698</v>
      </c>
      <c r="R31">
        <v>0.41973301091750698</v>
      </c>
    </row>
    <row r="32" spans="1:18" x14ac:dyDescent="0.3">
      <c r="A32" s="1" t="s">
        <v>80</v>
      </c>
      <c r="B32" t="str">
        <f t="shared" si="0"/>
        <v>subject 03</v>
      </c>
      <c r="C32" s="2" t="str">
        <f t="shared" si="1"/>
        <v>ga24-</v>
      </c>
      <c r="D32" t="s">
        <v>49</v>
      </c>
      <c r="E32">
        <v>0.37994103975559601</v>
      </c>
      <c r="F32">
        <v>5.1989602079584004E-3</v>
      </c>
      <c r="G32" t="str">
        <f t="shared" si="2"/>
        <v>-cosine</v>
      </c>
      <c r="H32" s="4" t="s">
        <v>213</v>
      </c>
      <c r="O32">
        <v>0.414575080013179</v>
      </c>
      <c r="Q32">
        <v>0.414575080013179</v>
      </c>
      <c r="R32">
        <v>0.414575080013179</v>
      </c>
    </row>
    <row r="33" spans="1:18" x14ac:dyDescent="0.3">
      <c r="A33" s="1" t="s">
        <v>81</v>
      </c>
      <c r="B33" t="str">
        <f t="shared" si="0"/>
        <v>subject 03</v>
      </c>
      <c r="C33" s="2" t="str">
        <f t="shared" si="1"/>
        <v>gEC-c</v>
      </c>
      <c r="D33" t="s">
        <v>46</v>
      </c>
      <c r="E33">
        <v>0.37796680540981098</v>
      </c>
      <c r="F33">
        <v>8.3983203359328101E-3</v>
      </c>
      <c r="G33" t="str">
        <f t="shared" si="2"/>
        <v>-cosine</v>
      </c>
      <c r="H33" s="10" t="s">
        <v>224</v>
      </c>
      <c r="O33">
        <v>0.414575080013179</v>
      </c>
      <c r="Q33">
        <v>0.414575080013179</v>
      </c>
      <c r="R33">
        <v>0.414575080013179</v>
      </c>
    </row>
    <row r="34" spans="1:18" x14ac:dyDescent="0.3">
      <c r="A34" s="1" t="s">
        <v>82</v>
      </c>
      <c r="B34" t="str">
        <f t="shared" si="0"/>
        <v>subject 03</v>
      </c>
      <c r="C34" s="2" t="str">
        <f t="shared" si="1"/>
        <v>gFEF-</v>
      </c>
      <c r="D34" t="s">
        <v>50</v>
      </c>
      <c r="E34">
        <v>-0.42207346879006202</v>
      </c>
      <c r="F34">
        <v>1.5996800639871999E-3</v>
      </c>
      <c r="G34" t="str">
        <f t="shared" si="2"/>
        <v>-cosine</v>
      </c>
      <c r="H34" s="4" t="s">
        <v>151</v>
      </c>
      <c r="O34">
        <v>0.40788509042439802</v>
      </c>
      <c r="Q34">
        <v>0.40788509042439802</v>
      </c>
      <c r="R34">
        <v>0.40788509042439802</v>
      </c>
    </row>
    <row r="35" spans="1:18" x14ac:dyDescent="0.3">
      <c r="A35" s="1" t="s">
        <v>83</v>
      </c>
      <c r="B35" t="str">
        <f t="shared" si="0"/>
        <v>subject 03</v>
      </c>
      <c r="C35" s="2" t="str">
        <f t="shared" si="1"/>
        <v>gFFC-</v>
      </c>
      <c r="D35" t="s">
        <v>48</v>
      </c>
      <c r="E35">
        <v>-0.35605043826704702</v>
      </c>
      <c r="F35">
        <v>8.7982403519296093E-3</v>
      </c>
      <c r="G35" t="str">
        <f t="shared" si="2"/>
        <v>-cosine</v>
      </c>
      <c r="H35" s="10" t="s">
        <v>156</v>
      </c>
      <c r="O35">
        <v>0.42315460864611998</v>
      </c>
      <c r="Q35">
        <v>0.42315460864611998</v>
      </c>
      <c r="R35">
        <v>0.42315460864611998</v>
      </c>
    </row>
    <row r="36" spans="1:18" x14ac:dyDescent="0.3">
      <c r="A36" s="1" t="s">
        <v>84</v>
      </c>
      <c r="B36" t="str">
        <f t="shared" si="0"/>
        <v>subject 03</v>
      </c>
      <c r="C36" s="2" t="str">
        <f t="shared" si="1"/>
        <v>gIg-c</v>
      </c>
      <c r="D36" t="s">
        <v>46</v>
      </c>
      <c r="E36">
        <v>0.45231837576398498</v>
      </c>
      <c r="F36">
        <v>1.5996800639871999E-3</v>
      </c>
      <c r="G36" t="str">
        <f t="shared" si="2"/>
        <v>-cosine</v>
      </c>
      <c r="H36" s="10" t="s">
        <v>224</v>
      </c>
      <c r="O36">
        <v>0.39261557220267601</v>
      </c>
      <c r="Q36">
        <v>0.39261557220267601</v>
      </c>
      <c r="R36">
        <v>0.39261557220267601</v>
      </c>
    </row>
    <row r="37" spans="1:18" x14ac:dyDescent="0.3">
      <c r="A37" s="1" t="s">
        <v>85</v>
      </c>
      <c r="B37" t="str">
        <f t="shared" si="0"/>
        <v>subject 03</v>
      </c>
      <c r="C37" s="2" t="str">
        <f t="shared" si="1"/>
        <v>gIP0-</v>
      </c>
      <c r="D37" t="s">
        <v>50</v>
      </c>
      <c r="E37">
        <v>-0.39059085495270102</v>
      </c>
      <c r="F37">
        <v>7.9984003199360092E-3</v>
      </c>
      <c r="G37" t="str">
        <f t="shared" si="2"/>
        <v>-cosine</v>
      </c>
      <c r="H37" s="4" t="s">
        <v>162</v>
      </c>
      <c r="O37">
        <v>0.40410601233607901</v>
      </c>
      <c r="Q37">
        <v>0.40410601233607901</v>
      </c>
      <c r="R37">
        <v>0.40410601233607901</v>
      </c>
    </row>
    <row r="38" spans="1:18" x14ac:dyDescent="0.3">
      <c r="A38" s="1" t="s">
        <v>86</v>
      </c>
      <c r="B38" t="str">
        <f t="shared" si="0"/>
        <v>subject 03</v>
      </c>
      <c r="C38" s="2" t="str">
        <f t="shared" si="1"/>
        <v>gMBel</v>
      </c>
      <c r="D38" t="s">
        <v>50</v>
      </c>
      <c r="E38">
        <v>-0.37490115887637698</v>
      </c>
      <c r="F38">
        <v>8.3983203359328101E-3</v>
      </c>
      <c r="G38" t="str">
        <f t="shared" si="2"/>
        <v>-cosine</v>
      </c>
      <c r="H38" s="10" t="s">
        <v>156</v>
      </c>
      <c r="O38">
        <v>0.40410601233607901</v>
      </c>
      <c r="Q38">
        <v>0.40410601233607901</v>
      </c>
      <c r="R38">
        <v>0.40410601233607901</v>
      </c>
    </row>
    <row r="39" spans="1:18" x14ac:dyDescent="0.3">
      <c r="A39" s="1" t="s">
        <v>87</v>
      </c>
      <c r="B39" t="str">
        <f t="shared" si="0"/>
        <v>subject 03</v>
      </c>
      <c r="C39" s="2" t="str">
        <f t="shared" si="1"/>
        <v>gMI-c</v>
      </c>
      <c r="D39" t="s">
        <v>47</v>
      </c>
      <c r="E39">
        <v>-0.38416800976077198</v>
      </c>
      <c r="F39">
        <v>9.5980803839232093E-3</v>
      </c>
      <c r="G39" t="str">
        <f t="shared" si="2"/>
        <v>-cosine</v>
      </c>
      <c r="H39" s="4" t="s">
        <v>214</v>
      </c>
      <c r="O39">
        <v>0.40257395365162502</v>
      </c>
      <c r="Q39">
        <v>0.40257395365162502</v>
      </c>
      <c r="R39">
        <v>0.40257395365162502</v>
      </c>
    </row>
    <row r="40" spans="1:18" x14ac:dyDescent="0.3">
      <c r="A40" s="1" t="s">
        <v>88</v>
      </c>
      <c r="B40" t="str">
        <f t="shared" si="0"/>
        <v>subject 03</v>
      </c>
      <c r="C40" s="2" t="str">
        <f t="shared" si="1"/>
        <v>gMST-</v>
      </c>
      <c r="D40" t="s">
        <v>47</v>
      </c>
      <c r="E40">
        <v>-0.43715670076225799</v>
      </c>
      <c r="F40">
        <v>2.3995200959808002E-3</v>
      </c>
      <c r="G40" t="str">
        <f t="shared" si="2"/>
        <v>-cosine</v>
      </c>
      <c r="H40" s="10" t="s">
        <v>224</v>
      </c>
      <c r="O40">
        <v>0.40257395365162502</v>
      </c>
      <c r="Q40">
        <v>0.40257395365162502</v>
      </c>
      <c r="R40">
        <v>0.40257395365162502</v>
      </c>
    </row>
    <row r="41" spans="1:18" x14ac:dyDescent="0.3">
      <c r="A41" s="1" t="s">
        <v>89</v>
      </c>
      <c r="B41" t="str">
        <f t="shared" si="0"/>
        <v>subject 03</v>
      </c>
      <c r="C41" s="2" t="str">
        <f t="shared" si="1"/>
        <v>gOP4-</v>
      </c>
      <c r="D41" t="s">
        <v>47</v>
      </c>
      <c r="E41">
        <v>-0.36655675865793902</v>
      </c>
      <c r="F41">
        <v>9.9980003999200102E-3</v>
      </c>
      <c r="G41" t="str">
        <f t="shared" si="2"/>
        <v>pearson</v>
      </c>
      <c r="H41" s="4" t="s">
        <v>171</v>
      </c>
      <c r="I41">
        <v>0.39823312071233902</v>
      </c>
      <c r="K41">
        <v>0.39823312071233902</v>
      </c>
      <c r="R41">
        <v>0.39823312071233902</v>
      </c>
    </row>
    <row r="42" spans="1:18" x14ac:dyDescent="0.3">
      <c r="A42" s="1" t="s">
        <v>90</v>
      </c>
      <c r="B42" t="str">
        <f t="shared" si="0"/>
        <v>subject 03</v>
      </c>
      <c r="C42" s="2" t="str">
        <f t="shared" si="1"/>
        <v>gPFcm</v>
      </c>
      <c r="D42" t="s">
        <v>46</v>
      </c>
      <c r="E42">
        <v>0.43278225385401298</v>
      </c>
      <c r="F42">
        <v>1.1997600479904001E-3</v>
      </c>
      <c r="G42" t="str">
        <f t="shared" si="2"/>
        <v>-cosine</v>
      </c>
      <c r="H42" s="10" t="s">
        <v>156</v>
      </c>
      <c r="I42">
        <v>0.39823312071233902</v>
      </c>
      <c r="K42">
        <v>0.39823312071233902</v>
      </c>
      <c r="R42">
        <v>0.39823312071233902</v>
      </c>
    </row>
    <row r="43" spans="1:18" x14ac:dyDescent="0.3">
      <c r="A43" s="1" t="s">
        <v>91</v>
      </c>
      <c r="B43" t="str">
        <f t="shared" si="0"/>
        <v>subject 03</v>
      </c>
      <c r="C43" s="2" t="str">
        <f t="shared" si="1"/>
        <v>gPFop</v>
      </c>
      <c r="D43" t="s">
        <v>48</v>
      </c>
      <c r="E43">
        <v>0.40410601233607901</v>
      </c>
      <c r="F43">
        <v>4.7990401919616003E-3</v>
      </c>
      <c r="G43" t="str">
        <f t="shared" si="2"/>
        <v>-cosine</v>
      </c>
      <c r="H43" s="4" t="s">
        <v>146</v>
      </c>
      <c r="I43">
        <v>0.395960566997066</v>
      </c>
      <c r="K43">
        <v>0.395960566997066</v>
      </c>
      <c r="R43">
        <v>0.395960566997066</v>
      </c>
    </row>
    <row r="44" spans="1:18" x14ac:dyDescent="0.3">
      <c r="A44" s="1" t="s">
        <v>92</v>
      </c>
      <c r="B44" t="str">
        <f t="shared" si="0"/>
        <v>subject 03</v>
      </c>
      <c r="C44" s="2" t="str">
        <f t="shared" si="1"/>
        <v>gPFt-</v>
      </c>
      <c r="D44" t="s">
        <v>48</v>
      </c>
      <c r="E44">
        <v>0.42315460864611998</v>
      </c>
      <c r="F44">
        <v>2.7994401119776002E-3</v>
      </c>
      <c r="G44" t="str">
        <f t="shared" si="2"/>
        <v>-cosine</v>
      </c>
      <c r="H44" s="10" t="s">
        <v>156</v>
      </c>
      <c r="I44">
        <v>0.40196113017784302</v>
      </c>
      <c r="K44">
        <v>0.40196113017784302</v>
      </c>
      <c r="R44">
        <v>0.40196113017784302</v>
      </c>
    </row>
    <row r="45" spans="1:18" x14ac:dyDescent="0.3">
      <c r="A45" s="1" t="s">
        <v>93</v>
      </c>
      <c r="B45" t="str">
        <f t="shared" si="0"/>
        <v>subject 03</v>
      </c>
      <c r="C45" s="2" t="str">
        <f t="shared" si="1"/>
        <v>gPir-</v>
      </c>
      <c r="D45" t="s">
        <v>47</v>
      </c>
      <c r="E45">
        <v>-0.42238597403084899</v>
      </c>
      <c r="F45">
        <v>5.1989602079584004E-3</v>
      </c>
      <c r="G45" t="str">
        <f t="shared" si="2"/>
        <v>-cosine</v>
      </c>
      <c r="H45" s="10" t="s">
        <v>224</v>
      </c>
      <c r="I45">
        <v>0.38996000381628898</v>
      </c>
      <c r="K45">
        <v>0.38996000381628898</v>
      </c>
      <c r="R45">
        <v>0.38996000381628898</v>
      </c>
    </row>
    <row r="46" spans="1:18" x14ac:dyDescent="0.3">
      <c r="A46" s="1" t="s">
        <v>94</v>
      </c>
      <c r="B46" t="str">
        <f t="shared" si="0"/>
        <v>subject 03</v>
      </c>
      <c r="C46" s="2" t="str">
        <f t="shared" si="1"/>
        <v>gPoI1</v>
      </c>
      <c r="D46" t="s">
        <v>50</v>
      </c>
      <c r="E46">
        <v>-0.38542977071706802</v>
      </c>
      <c r="F46">
        <v>5.99880023995201E-3</v>
      </c>
      <c r="G46" t="str">
        <f t="shared" si="2"/>
        <v>-cosine</v>
      </c>
      <c r="H46" s="4" t="s">
        <v>148</v>
      </c>
      <c r="J46">
        <v>0.39470377288387448</v>
      </c>
      <c r="K46">
        <v>0.39470377288387448</v>
      </c>
      <c r="R46">
        <v>0.39470377288387448</v>
      </c>
    </row>
    <row r="47" spans="1:18" x14ac:dyDescent="0.3">
      <c r="A47" s="1" t="s">
        <v>95</v>
      </c>
      <c r="B47" t="str">
        <f t="shared" si="0"/>
        <v>subject 03</v>
      </c>
      <c r="C47" s="2" t="str">
        <f t="shared" si="1"/>
        <v>gPOS1</v>
      </c>
      <c r="D47" t="s">
        <v>46</v>
      </c>
      <c r="E47">
        <v>0.37329060601646602</v>
      </c>
      <c r="F47">
        <v>9.9980003999200102E-3</v>
      </c>
      <c r="G47" t="str">
        <f t="shared" si="2"/>
        <v>pearson</v>
      </c>
      <c r="H47" s="10" t="s">
        <v>156</v>
      </c>
      <c r="J47">
        <v>0.40549776549528799</v>
      </c>
      <c r="K47">
        <v>0.40549776549528799</v>
      </c>
      <c r="R47">
        <v>0.40549776549528799</v>
      </c>
    </row>
    <row r="48" spans="1:18" x14ac:dyDescent="0.3">
      <c r="A48" s="1" t="s">
        <v>96</v>
      </c>
      <c r="B48" t="str">
        <f t="shared" si="0"/>
        <v>subject 03</v>
      </c>
      <c r="C48" s="2" t="str">
        <f t="shared" si="1"/>
        <v>gPreS</v>
      </c>
      <c r="D48" t="s">
        <v>46</v>
      </c>
      <c r="E48">
        <v>0.37879812974640498</v>
      </c>
      <c r="F48">
        <v>7.5984803039392101E-3</v>
      </c>
      <c r="G48" t="str">
        <f t="shared" si="2"/>
        <v>-cosine</v>
      </c>
      <c r="H48" s="10" t="s">
        <v>224</v>
      </c>
      <c r="J48">
        <v>0.38390978027246098</v>
      </c>
      <c r="K48">
        <v>0.38390978027246098</v>
      </c>
      <c r="R48">
        <v>0.38390978027246098</v>
      </c>
    </row>
    <row r="49" spans="1:18" x14ac:dyDescent="0.3">
      <c r="A49" s="1" t="s">
        <v>97</v>
      </c>
      <c r="B49" t="str">
        <f t="shared" si="0"/>
        <v>subject 03</v>
      </c>
      <c r="C49" s="2" t="str">
        <f t="shared" si="1"/>
        <v>gRI-c</v>
      </c>
      <c r="D49" t="s">
        <v>50</v>
      </c>
      <c r="E49">
        <v>-0.40462900407362201</v>
      </c>
      <c r="F49">
        <v>4.7990401919616003E-3</v>
      </c>
      <c r="G49" t="str">
        <f t="shared" si="2"/>
        <v>-cosine</v>
      </c>
      <c r="H49" s="4" t="s">
        <v>175</v>
      </c>
      <c r="I49">
        <v>0.39338160154490298</v>
      </c>
      <c r="K49">
        <v>0.39338160154490298</v>
      </c>
      <c r="R49">
        <v>0.39338160154490298</v>
      </c>
    </row>
    <row r="50" spans="1:18" x14ac:dyDescent="0.3">
      <c r="A50" s="1" t="s">
        <v>98</v>
      </c>
      <c r="B50" t="str">
        <f t="shared" si="0"/>
        <v>subject 03</v>
      </c>
      <c r="C50" s="2" t="str">
        <f t="shared" si="1"/>
        <v>gSFL-</v>
      </c>
      <c r="D50" t="s">
        <v>48</v>
      </c>
      <c r="E50">
        <v>0.40257395365162502</v>
      </c>
      <c r="F50">
        <v>5.1989602079584004E-3</v>
      </c>
      <c r="G50" t="str">
        <f t="shared" si="2"/>
        <v>pearson</v>
      </c>
      <c r="H50" s="10" t="s">
        <v>156</v>
      </c>
      <c r="I50">
        <v>0.39338160154490298</v>
      </c>
      <c r="K50">
        <v>0.39338160154490298</v>
      </c>
      <c r="R50">
        <v>0.39338160154490298</v>
      </c>
    </row>
    <row r="51" spans="1:18" x14ac:dyDescent="0.3">
      <c r="A51" s="1" t="s">
        <v>99</v>
      </c>
      <c r="B51" t="str">
        <f t="shared" si="0"/>
        <v>subject 03</v>
      </c>
      <c r="C51" s="2" t="str">
        <f t="shared" si="1"/>
        <v>gSTSd</v>
      </c>
      <c r="D51" t="s">
        <v>50</v>
      </c>
      <c r="E51">
        <v>-0.450459432086043</v>
      </c>
      <c r="F51">
        <v>7.9984003199360103E-4</v>
      </c>
      <c r="G51" t="str">
        <f t="shared" si="2"/>
        <v>-cosine</v>
      </c>
      <c r="H51" s="4" t="s">
        <v>217</v>
      </c>
      <c r="I51">
        <v>0.38669161195612101</v>
      </c>
      <c r="K51">
        <v>0.38669161195612101</v>
      </c>
      <c r="R51">
        <v>0.38669161195612101</v>
      </c>
    </row>
    <row r="52" spans="1:18" x14ac:dyDescent="0.3">
      <c r="A52" s="1" t="s">
        <v>100</v>
      </c>
      <c r="B52" t="str">
        <f t="shared" si="0"/>
        <v>subject 03</v>
      </c>
      <c r="C52" s="2" t="str">
        <f t="shared" si="1"/>
        <v>gTPOJ</v>
      </c>
      <c r="D52" t="s">
        <v>50</v>
      </c>
      <c r="E52">
        <v>-0.36788208431591601</v>
      </c>
      <c r="F52">
        <v>6.39872025594881E-3</v>
      </c>
      <c r="G52" t="str">
        <f t="shared" si="2"/>
        <v>-cosine</v>
      </c>
      <c r="H52" s="10" t="s">
        <v>224</v>
      </c>
      <c r="I52">
        <v>0.38669161195612101</v>
      </c>
      <c r="K52">
        <v>0.38669161195612101</v>
      </c>
      <c r="R52">
        <v>0.38669161195612101</v>
      </c>
    </row>
    <row r="53" spans="1:18" x14ac:dyDescent="0.3">
      <c r="A53" s="1" t="s">
        <v>101</v>
      </c>
      <c r="B53" t="str">
        <f t="shared" si="0"/>
        <v>subject 03</v>
      </c>
      <c r="C53" s="2" t="str">
        <f t="shared" si="1"/>
        <v>gV1-p</v>
      </c>
      <c r="D53" t="s">
        <v>49</v>
      </c>
      <c r="E53">
        <v>0.37634097616294698</v>
      </c>
      <c r="F53">
        <v>5.99880023995201E-3</v>
      </c>
      <c r="G53" t="str">
        <f t="shared" si="2"/>
        <v>pearson</v>
      </c>
      <c r="H53" s="4" t="s">
        <v>216</v>
      </c>
      <c r="I53">
        <v>0.381380475183348</v>
      </c>
      <c r="K53">
        <v>0.381380475183348</v>
      </c>
      <c r="R53">
        <v>0.381380475183348</v>
      </c>
    </row>
    <row r="54" spans="1:18" x14ac:dyDescent="0.3">
      <c r="A54" s="1" t="s">
        <v>102</v>
      </c>
      <c r="B54" t="str">
        <f t="shared" si="0"/>
        <v>subject 03</v>
      </c>
      <c r="C54" s="2" t="str">
        <f t="shared" si="1"/>
        <v>gV2-c</v>
      </c>
      <c r="D54" t="s">
        <v>50</v>
      </c>
      <c r="E54">
        <v>-0.39420361391764402</v>
      </c>
      <c r="F54">
        <v>5.1989602079584004E-3</v>
      </c>
      <c r="G54" t="str">
        <f t="shared" si="2"/>
        <v>-cosine</v>
      </c>
      <c r="H54" s="10" t="s">
        <v>224</v>
      </c>
      <c r="I54">
        <v>0.381380475183348</v>
      </c>
      <c r="K54">
        <v>0.381380475183348</v>
      </c>
      <c r="R54">
        <v>0.381380475183348</v>
      </c>
    </row>
    <row r="55" spans="1:18" x14ac:dyDescent="0.3">
      <c r="A55" s="1" t="s">
        <v>103</v>
      </c>
      <c r="B55" t="str">
        <f t="shared" si="0"/>
        <v>subject 03</v>
      </c>
      <c r="C55" s="2" t="str">
        <f t="shared" si="1"/>
        <v>gV3-c</v>
      </c>
      <c r="D55" t="s">
        <v>50</v>
      </c>
      <c r="E55">
        <v>-0.41820265561333703</v>
      </c>
      <c r="F55">
        <v>3.1993601279743998E-3</v>
      </c>
      <c r="G55" t="str">
        <f t="shared" si="2"/>
        <v>-cosine</v>
      </c>
      <c r="H55" s="4" t="s">
        <v>215</v>
      </c>
      <c r="I55">
        <v>0.36514065312813898</v>
      </c>
      <c r="K55">
        <v>0.36514065312813898</v>
      </c>
      <c r="R55">
        <v>0.36514065312813898</v>
      </c>
    </row>
    <row r="56" spans="1:18" x14ac:dyDescent="0.3">
      <c r="A56" s="1" t="s">
        <v>104</v>
      </c>
      <c r="B56" t="str">
        <f t="shared" si="0"/>
        <v>subject 03</v>
      </c>
      <c r="C56" s="2" t="str">
        <f t="shared" si="1"/>
        <v>gV6-c</v>
      </c>
      <c r="D56" t="s">
        <v>47</v>
      </c>
      <c r="E56">
        <v>-0.36211521145898401</v>
      </c>
      <c r="F56">
        <v>9.1981603679264102E-3</v>
      </c>
      <c r="G56" t="str">
        <f t="shared" si="2"/>
        <v>-cosine</v>
      </c>
      <c r="H56" s="10" t="s">
        <v>224</v>
      </c>
      <c r="I56">
        <v>0.36514065312813898</v>
      </c>
      <c r="K56">
        <v>0.36514065312813898</v>
      </c>
      <c r="R56">
        <v>0.36514065312813898</v>
      </c>
    </row>
    <row r="57" spans="1:18" x14ac:dyDescent="0.3">
      <c r="A57" s="1" t="s">
        <v>105</v>
      </c>
      <c r="B57" t="str">
        <f t="shared" si="0"/>
        <v>subject 03</v>
      </c>
      <c r="C57" s="2" t="str">
        <f t="shared" si="1"/>
        <v>lLOC-</v>
      </c>
      <c r="D57" t="s">
        <v>48</v>
      </c>
      <c r="E57">
        <v>-0.41631141318889298</v>
      </c>
      <c r="F57">
        <v>3.9992001599680003E-3</v>
      </c>
      <c r="G57" t="str">
        <f t="shared" si="2"/>
        <v>-cosine</v>
      </c>
      <c r="H57" s="4" t="s">
        <v>219</v>
      </c>
      <c r="I57">
        <v>0.36483424139124798</v>
      </c>
      <c r="K57">
        <v>0.36483424139124798</v>
      </c>
      <c r="R57">
        <v>0.36483424139124798</v>
      </c>
    </row>
    <row r="58" spans="1:18" x14ac:dyDescent="0.3">
      <c r="A58" s="1" t="s">
        <v>106</v>
      </c>
      <c r="B58" t="str">
        <f t="shared" si="0"/>
        <v>subject 03</v>
      </c>
      <c r="C58" s="2" t="str">
        <f t="shared" si="1"/>
        <v>rFFA-</v>
      </c>
      <c r="D58" t="s">
        <v>48</v>
      </c>
      <c r="E58">
        <v>-0.37770353434065901</v>
      </c>
      <c r="F58">
        <v>8.3983203359328101E-3</v>
      </c>
      <c r="G58" t="str">
        <f t="shared" si="2"/>
        <v>-cosine</v>
      </c>
      <c r="H58" s="10" t="s">
        <v>224</v>
      </c>
      <c r="I58">
        <v>0.36483424139124798</v>
      </c>
      <c r="K58">
        <v>0.36483424139124798</v>
      </c>
      <c r="R58">
        <v>0.36483424139124798</v>
      </c>
    </row>
    <row r="59" spans="1:18" x14ac:dyDescent="0.3">
      <c r="A59" s="1" t="s">
        <v>107</v>
      </c>
      <c r="B59" t="str">
        <f t="shared" si="0"/>
        <v>subject 03</v>
      </c>
      <c r="C59" s="2" t="str">
        <f t="shared" si="1"/>
        <v>rRSC-</v>
      </c>
      <c r="D59" t="s">
        <v>46</v>
      </c>
      <c r="E59">
        <v>0.43777019987358001</v>
      </c>
      <c r="F59">
        <v>4.3991201759648003E-3</v>
      </c>
      <c r="G59" t="str">
        <f t="shared" si="2"/>
        <v>pearson</v>
      </c>
      <c r="H59" s="4" t="s">
        <v>144</v>
      </c>
      <c r="M59">
        <v>-0.38520092771401698</v>
      </c>
      <c r="N59">
        <v>-0.38520092771401698</v>
      </c>
      <c r="O59">
        <v>0.4220310989441875</v>
      </c>
      <c r="Q59">
        <v>0.4220310989441875</v>
      </c>
      <c r="R59">
        <v>1.8415085615085258E-2</v>
      </c>
    </row>
    <row r="60" spans="1:18" x14ac:dyDescent="0.3">
      <c r="A60" s="1" t="s">
        <v>108</v>
      </c>
      <c r="B60" t="str">
        <f t="shared" si="0"/>
        <v>subject 03</v>
      </c>
      <c r="C60" s="2" t="str">
        <f t="shared" si="1"/>
        <v>TO2-c</v>
      </c>
      <c r="D60" t="s">
        <v>50</v>
      </c>
      <c r="E60">
        <v>-0.39162307179982703</v>
      </c>
      <c r="F60">
        <v>5.99880023995201E-3</v>
      </c>
      <c r="G60" t="str">
        <f t="shared" si="2"/>
        <v>-cosine</v>
      </c>
      <c r="H60" s="10" t="s">
        <v>156</v>
      </c>
      <c r="M60">
        <v>-0.37724745947402799</v>
      </c>
      <c r="N60">
        <v>-0.37724745947402799</v>
      </c>
      <c r="O60">
        <v>0.45640028209876599</v>
      </c>
      <c r="Q60">
        <v>0.45640028209876599</v>
      </c>
      <c r="R60">
        <v>3.9576411312368998E-2</v>
      </c>
    </row>
    <row r="61" spans="1:18" x14ac:dyDescent="0.3">
      <c r="A61" t="s">
        <v>44</v>
      </c>
      <c r="B61" t="str">
        <f t="shared" si="0"/>
        <v>subject 01</v>
      </c>
      <c r="C61" s="2" t="str">
        <f t="shared" si="1"/>
        <v>g10pp</v>
      </c>
      <c r="D61" t="s">
        <v>48</v>
      </c>
      <c r="E61">
        <v>0.40196113017784302</v>
      </c>
      <c r="F61">
        <v>3.5992801439711998E-3</v>
      </c>
      <c r="G61" t="str">
        <f t="shared" si="2"/>
        <v>-cosine</v>
      </c>
      <c r="H61" s="10" t="s">
        <v>224</v>
      </c>
      <c r="M61">
        <v>-0.39315439595400598</v>
      </c>
      <c r="N61">
        <v>-0.39315439595400598</v>
      </c>
      <c r="O61">
        <v>0.38766191578960901</v>
      </c>
      <c r="Q61">
        <v>0.38766191578960901</v>
      </c>
      <c r="R61">
        <v>-2.7462400821984811E-3</v>
      </c>
    </row>
    <row r="62" spans="1:18" x14ac:dyDescent="0.3">
      <c r="A62" t="s">
        <v>45</v>
      </c>
      <c r="B62" t="str">
        <f t="shared" si="0"/>
        <v>subject 01</v>
      </c>
      <c r="C62" s="2" t="str">
        <f t="shared" si="1"/>
        <v>g10pp</v>
      </c>
      <c r="D62" t="s">
        <v>48</v>
      </c>
      <c r="E62">
        <v>0.38996000381628898</v>
      </c>
      <c r="F62">
        <v>9.1981603679264102E-3</v>
      </c>
      <c r="G62" t="str">
        <f t="shared" si="2"/>
        <v>pearson</v>
      </c>
      <c r="H62" s="4" t="s">
        <v>159</v>
      </c>
      <c r="I62">
        <v>0.41503469761851502</v>
      </c>
      <c r="K62">
        <v>0.41503469761851502</v>
      </c>
      <c r="P62">
        <v>-0.38535586540700401</v>
      </c>
      <c r="Q62">
        <v>-0.38535586540700401</v>
      </c>
      <c r="R62">
        <v>1.483941610575551E-2</v>
      </c>
    </row>
    <row r="63" spans="1:18" x14ac:dyDescent="0.3">
      <c r="A63" t="s">
        <v>43</v>
      </c>
      <c r="B63" t="str">
        <f t="shared" si="0"/>
        <v>subject 01</v>
      </c>
      <c r="C63" s="2" t="str">
        <f t="shared" si="1"/>
        <v>g10r-</v>
      </c>
      <c r="D63" t="s">
        <v>48</v>
      </c>
      <c r="E63">
        <v>-0.40298250263414598</v>
      </c>
      <c r="F63">
        <v>3.9992001599680003E-3</v>
      </c>
      <c r="G63" t="str">
        <f t="shared" si="2"/>
        <v>-cosine</v>
      </c>
      <c r="H63" s="10" t="s">
        <v>156</v>
      </c>
      <c r="I63">
        <v>0.41503469761851502</v>
      </c>
      <c r="K63">
        <v>0.41503469761851502</v>
      </c>
      <c r="P63">
        <v>-0.38535586540700401</v>
      </c>
      <c r="Q63">
        <v>-0.38535586540700401</v>
      </c>
      <c r="R63">
        <v>1.483941610575551E-2</v>
      </c>
    </row>
    <row r="64" spans="1:18" x14ac:dyDescent="0.3">
      <c r="A64" t="s">
        <v>41</v>
      </c>
      <c r="B64" t="str">
        <f t="shared" si="0"/>
        <v>subject 01</v>
      </c>
      <c r="C64" s="2" t="str">
        <f t="shared" si="1"/>
        <v>g44-c</v>
      </c>
      <c r="D64" t="s">
        <v>48</v>
      </c>
      <c r="E64">
        <v>0.41503469761851502</v>
      </c>
      <c r="F64">
        <v>3.9992001599680003E-3</v>
      </c>
      <c r="G64" t="str">
        <f t="shared" si="2"/>
        <v>-cosine</v>
      </c>
      <c r="H64" s="4" t="s">
        <v>212</v>
      </c>
      <c r="O64">
        <v>0.380767651709567</v>
      </c>
      <c r="P64">
        <v>-0.35762201836236701</v>
      </c>
      <c r="Q64">
        <v>1.1572816673599995E-2</v>
      </c>
      <c r="R64">
        <v>1.1572816673599995E-2</v>
      </c>
    </row>
    <row r="65" spans="1:18" x14ac:dyDescent="0.3">
      <c r="A65" t="s">
        <v>42</v>
      </c>
      <c r="B65" t="str">
        <f t="shared" si="0"/>
        <v>subject 01</v>
      </c>
      <c r="C65" s="2" t="str">
        <f t="shared" si="1"/>
        <v>g44-p</v>
      </c>
      <c r="D65" t="s">
        <v>48</v>
      </c>
      <c r="E65">
        <v>0.36514065312813898</v>
      </c>
      <c r="F65">
        <v>9.9980003999200102E-3</v>
      </c>
      <c r="G65" t="str">
        <f t="shared" si="2"/>
        <v>pearson</v>
      </c>
      <c r="H65" s="10" t="s">
        <v>224</v>
      </c>
      <c r="O65">
        <v>0.380767651709567</v>
      </c>
      <c r="P65">
        <v>-0.35762201836236701</v>
      </c>
      <c r="Q65">
        <v>1.1572816673599995E-2</v>
      </c>
      <c r="R65">
        <v>1.1572816673599995E-2</v>
      </c>
    </row>
    <row r="66" spans="1:18" x14ac:dyDescent="0.3">
      <c r="A66" t="s">
        <v>40</v>
      </c>
      <c r="B66" t="str">
        <f t="shared" si="0"/>
        <v>subject 01</v>
      </c>
      <c r="C66" s="2" t="str">
        <f t="shared" si="1"/>
        <v>g9p-p</v>
      </c>
      <c r="D66" t="s">
        <v>46</v>
      </c>
      <c r="E66">
        <v>0.40773860821410202</v>
      </c>
      <c r="F66">
        <v>3.1993601279743998E-3</v>
      </c>
      <c r="G66" t="str">
        <f t="shared" si="2"/>
        <v>pearson</v>
      </c>
      <c r="H66" s="4" t="s">
        <v>143</v>
      </c>
      <c r="I66">
        <v>0.435691955547233</v>
      </c>
      <c r="K66">
        <v>0.435691955547233</v>
      </c>
      <c r="M66">
        <v>-0.46145609561235401</v>
      </c>
      <c r="N66">
        <v>-0.46145609561235401</v>
      </c>
      <c r="R66">
        <v>-1.2882070032560491E-2</v>
      </c>
    </row>
    <row r="67" spans="1:18" x14ac:dyDescent="0.3">
      <c r="A67" t="s">
        <v>39</v>
      </c>
      <c r="B67" t="str">
        <f t="shared" ref="B67:B130" si="3">LEFT(A67,10)</f>
        <v>subject 01</v>
      </c>
      <c r="C67" s="2" t="str">
        <f t="shared" ref="C67:C130" si="4">MID(A67, SEARCH("-", A67)+1, 5)</f>
        <v>ga10p</v>
      </c>
      <c r="D67" t="s">
        <v>48</v>
      </c>
      <c r="E67">
        <v>0.381380475183348</v>
      </c>
      <c r="F67">
        <v>6.79864027194561E-3</v>
      </c>
      <c r="G67" t="str">
        <f t="shared" ref="G67:G130" si="5">RIGHT(A67,7)</f>
        <v>pearson</v>
      </c>
      <c r="H67" s="10" t="s">
        <v>156</v>
      </c>
      <c r="I67">
        <v>0.43091703931401898</v>
      </c>
      <c r="K67">
        <v>0.43091703931401898</v>
      </c>
      <c r="M67">
        <v>-0.43767315973887999</v>
      </c>
      <c r="N67">
        <v>-0.43767315973887999</v>
      </c>
      <c r="R67">
        <v>-3.3780602124305059E-3</v>
      </c>
    </row>
    <row r="68" spans="1:18" x14ac:dyDescent="0.3">
      <c r="A68" t="s">
        <v>38</v>
      </c>
      <c r="B68" t="str">
        <f t="shared" si="3"/>
        <v>subject 01</v>
      </c>
      <c r="C68" s="2" t="str">
        <f t="shared" si="4"/>
        <v>gFOP5</v>
      </c>
      <c r="D68" t="s">
        <v>50</v>
      </c>
      <c r="E68">
        <v>-0.36741758673470898</v>
      </c>
      <c r="F68">
        <v>9.1981603679264102E-3</v>
      </c>
      <c r="G68" t="str">
        <f t="shared" si="5"/>
        <v>pearson</v>
      </c>
      <c r="H68" s="10" t="s">
        <v>224</v>
      </c>
      <c r="I68">
        <v>0.44046687178044702</v>
      </c>
      <c r="K68">
        <v>0.44046687178044702</v>
      </c>
      <c r="M68">
        <v>-0.48523903148582798</v>
      </c>
      <c r="N68">
        <v>-0.48523903148582798</v>
      </c>
      <c r="R68">
        <v>-2.2386079852690477E-2</v>
      </c>
    </row>
    <row r="69" spans="1:18" x14ac:dyDescent="0.3">
      <c r="A69" t="s">
        <v>38</v>
      </c>
      <c r="B69" t="str">
        <f t="shared" si="3"/>
        <v>subject 01</v>
      </c>
      <c r="C69" s="2" t="str">
        <f t="shared" si="4"/>
        <v>gFOP5</v>
      </c>
      <c r="D69" t="s">
        <v>46</v>
      </c>
      <c r="E69">
        <v>0.42218286856243298</v>
      </c>
      <c r="F69">
        <v>3.5992801439711998E-3</v>
      </c>
      <c r="G69" t="str">
        <f t="shared" si="5"/>
        <v>pearson</v>
      </c>
      <c r="H69" s="4" t="s">
        <v>223</v>
      </c>
      <c r="P69">
        <v>-0.35509136937691599</v>
      </c>
      <c r="Q69">
        <v>-0.35509136937691599</v>
      </c>
      <c r="R69">
        <v>-0.35509136937691599</v>
      </c>
    </row>
    <row r="70" spans="1:18" x14ac:dyDescent="0.3">
      <c r="A70" t="s">
        <v>37</v>
      </c>
      <c r="B70" t="str">
        <f t="shared" si="3"/>
        <v>subject 01</v>
      </c>
      <c r="C70" s="2" t="str">
        <f t="shared" si="4"/>
        <v>gi6-8</v>
      </c>
      <c r="D70" t="s">
        <v>46</v>
      </c>
      <c r="E70">
        <v>-0.37516108577380403</v>
      </c>
      <c r="F70">
        <v>5.5988802239552004E-3</v>
      </c>
      <c r="G70" t="str">
        <f t="shared" si="5"/>
        <v>pearson</v>
      </c>
      <c r="H70" s="10" t="s">
        <v>224</v>
      </c>
      <c r="P70">
        <v>-0.35509136937691599</v>
      </c>
      <c r="Q70">
        <v>-0.35509136937691599</v>
      </c>
      <c r="R70">
        <v>-0.35509136937691599</v>
      </c>
    </row>
    <row r="71" spans="1:18" x14ac:dyDescent="0.3">
      <c r="A71" t="s">
        <v>35</v>
      </c>
      <c r="B71" t="str">
        <f t="shared" si="3"/>
        <v>subject 01</v>
      </c>
      <c r="C71" s="2" t="str">
        <f t="shared" si="4"/>
        <v>gIP0-</v>
      </c>
      <c r="D71" t="s">
        <v>46</v>
      </c>
      <c r="E71">
        <v>-0.367679166744453</v>
      </c>
      <c r="F71">
        <v>9.5980803839232093E-3</v>
      </c>
      <c r="G71" t="str">
        <f t="shared" si="5"/>
        <v>-cosine</v>
      </c>
      <c r="H71" s="4" t="s">
        <v>174</v>
      </c>
      <c r="O71">
        <v>-0.35605043826704702</v>
      </c>
      <c r="Q71">
        <v>-0.35605043826704702</v>
      </c>
      <c r="R71">
        <v>-0.35605043826704702</v>
      </c>
    </row>
    <row r="72" spans="1:18" x14ac:dyDescent="0.3">
      <c r="A72" t="s">
        <v>36</v>
      </c>
      <c r="B72" t="str">
        <f t="shared" si="3"/>
        <v>subject 01</v>
      </c>
      <c r="C72" s="2" t="str">
        <f t="shared" si="4"/>
        <v>gIP0-</v>
      </c>
      <c r="D72" t="s">
        <v>48</v>
      </c>
      <c r="E72">
        <v>0.47432536870687497</v>
      </c>
      <c r="F72">
        <v>1.1997600479904001E-3</v>
      </c>
      <c r="G72" t="str">
        <f t="shared" si="5"/>
        <v>pearson</v>
      </c>
      <c r="H72" s="10" t="s">
        <v>156</v>
      </c>
      <c r="O72">
        <v>-0.35605043826704702</v>
      </c>
      <c r="Q72">
        <v>-0.35605043826704702</v>
      </c>
      <c r="R72">
        <v>-0.35605043826704702</v>
      </c>
    </row>
    <row r="73" spans="1:18" x14ac:dyDescent="0.3">
      <c r="A73" t="s">
        <v>34</v>
      </c>
      <c r="B73" t="str">
        <f t="shared" si="3"/>
        <v>subject 01</v>
      </c>
      <c r="C73" s="2" t="str">
        <f t="shared" si="4"/>
        <v>gIPS1</v>
      </c>
      <c r="D73" t="s">
        <v>48</v>
      </c>
      <c r="E73">
        <v>0.426678343620364</v>
      </c>
      <c r="F73">
        <v>2.3995200959808002E-3</v>
      </c>
      <c r="G73" t="str">
        <f t="shared" si="5"/>
        <v>-cosine</v>
      </c>
      <c r="H73" s="4" t="s">
        <v>154</v>
      </c>
      <c r="I73">
        <v>-0.36166798677671003</v>
      </c>
      <c r="K73">
        <v>-0.36166798677671003</v>
      </c>
      <c r="R73">
        <v>-0.36166798677671003</v>
      </c>
    </row>
    <row r="74" spans="1:18" x14ac:dyDescent="0.3">
      <c r="A74" t="s">
        <v>32</v>
      </c>
      <c r="B74" t="str">
        <f t="shared" si="3"/>
        <v>subject 01</v>
      </c>
      <c r="C74" s="2" t="str">
        <f t="shared" si="4"/>
        <v>gMIP-</v>
      </c>
      <c r="D74" t="s">
        <v>50</v>
      </c>
      <c r="E74">
        <v>0.49303837703001502</v>
      </c>
      <c r="F74">
        <v>7.9984003199360103E-4</v>
      </c>
      <c r="G74" t="str">
        <f t="shared" si="5"/>
        <v>-cosine</v>
      </c>
      <c r="H74" s="10" t="s">
        <v>156</v>
      </c>
      <c r="I74">
        <v>-0.36166798677671003</v>
      </c>
      <c r="K74">
        <v>-0.36166798677671003</v>
      </c>
      <c r="R74">
        <v>-0.36166798677671003</v>
      </c>
    </row>
    <row r="75" spans="1:18" x14ac:dyDescent="0.3">
      <c r="A75" t="s">
        <v>32</v>
      </c>
      <c r="B75" t="str">
        <f t="shared" si="3"/>
        <v>subject 01</v>
      </c>
      <c r="C75" s="2" t="str">
        <f t="shared" si="4"/>
        <v>gMIP-</v>
      </c>
      <c r="D75" t="s">
        <v>46</v>
      </c>
      <c r="E75">
        <v>-0.46042378804578099</v>
      </c>
      <c r="F75">
        <v>1.1997600479904001E-3</v>
      </c>
      <c r="G75" t="str">
        <f t="shared" si="5"/>
        <v>-cosine</v>
      </c>
      <c r="H75" s="4" t="s">
        <v>169</v>
      </c>
      <c r="P75">
        <v>-0.36211521145898401</v>
      </c>
      <c r="Q75">
        <v>-0.36211521145898401</v>
      </c>
      <c r="R75">
        <v>-0.36211521145898401</v>
      </c>
    </row>
    <row r="76" spans="1:18" x14ac:dyDescent="0.3">
      <c r="A76" t="s">
        <v>33</v>
      </c>
      <c r="B76" t="str">
        <f t="shared" si="3"/>
        <v>subject 01</v>
      </c>
      <c r="C76" s="2" t="str">
        <f t="shared" si="4"/>
        <v>gMIP-</v>
      </c>
      <c r="D76" t="s">
        <v>50</v>
      </c>
      <c r="E76">
        <v>0.45778817170064201</v>
      </c>
      <c r="F76">
        <v>7.9984003199360103E-4</v>
      </c>
      <c r="G76" t="str">
        <f t="shared" si="5"/>
        <v>pearson</v>
      </c>
      <c r="H76" s="10" t="s">
        <v>156</v>
      </c>
      <c r="P76">
        <v>-0.36211521145898401</v>
      </c>
      <c r="Q76">
        <v>-0.36211521145898401</v>
      </c>
      <c r="R76">
        <v>-0.36211521145898401</v>
      </c>
    </row>
    <row r="77" spans="1:18" x14ac:dyDescent="0.3">
      <c r="A77" t="s">
        <v>33</v>
      </c>
      <c r="B77" t="str">
        <f t="shared" si="3"/>
        <v>subject 01</v>
      </c>
      <c r="C77" s="2" t="str">
        <f t="shared" si="4"/>
        <v>gMIP-</v>
      </c>
      <c r="D77" t="s">
        <v>46</v>
      </c>
      <c r="E77">
        <v>-0.37219949282468601</v>
      </c>
      <c r="F77">
        <v>7.9984003199360092E-3</v>
      </c>
      <c r="G77" t="str">
        <f t="shared" si="5"/>
        <v>pearson</v>
      </c>
      <c r="H77" s="4" t="s">
        <v>155</v>
      </c>
      <c r="P77">
        <v>-0.36655675865793902</v>
      </c>
      <c r="Q77">
        <v>-0.36655675865793902</v>
      </c>
      <c r="R77">
        <v>-0.36655675865793902</v>
      </c>
    </row>
    <row r="78" spans="1:18" x14ac:dyDescent="0.3">
      <c r="A78" t="s">
        <v>31</v>
      </c>
      <c r="B78" t="str">
        <f t="shared" si="3"/>
        <v>subject 01</v>
      </c>
      <c r="C78" s="2" t="str">
        <f t="shared" si="4"/>
        <v>gOP4-</v>
      </c>
      <c r="D78" t="s">
        <v>46</v>
      </c>
      <c r="E78">
        <v>0.37022509752527399</v>
      </c>
      <c r="F78">
        <v>7.9984003199360092E-3</v>
      </c>
      <c r="G78" t="str">
        <f t="shared" si="5"/>
        <v>pearson</v>
      </c>
      <c r="H78" s="10" t="s">
        <v>224</v>
      </c>
      <c r="P78">
        <v>-0.36655675865793902</v>
      </c>
      <c r="Q78">
        <v>-0.36655675865793902</v>
      </c>
      <c r="R78">
        <v>-0.36655675865793902</v>
      </c>
    </row>
    <row r="79" spans="1:18" x14ac:dyDescent="0.3">
      <c r="A79" t="s">
        <v>30</v>
      </c>
      <c r="B79" t="str">
        <f t="shared" si="3"/>
        <v>subject 01</v>
      </c>
      <c r="C79" s="2" t="str">
        <f t="shared" si="4"/>
        <v>gPF-c</v>
      </c>
      <c r="D79" t="s">
        <v>48</v>
      </c>
      <c r="E79">
        <v>0.39338160154490298</v>
      </c>
      <c r="F79">
        <v>5.99880023995201E-3</v>
      </c>
      <c r="G79" t="str">
        <f t="shared" si="5"/>
        <v>-cosine</v>
      </c>
      <c r="H79" s="4" t="s">
        <v>176</v>
      </c>
      <c r="I79">
        <v>-0.36922614295334899</v>
      </c>
      <c r="K79">
        <v>-0.36922614295334899</v>
      </c>
      <c r="R79">
        <v>-0.36922614295334899</v>
      </c>
    </row>
    <row r="80" spans="1:18" x14ac:dyDescent="0.3">
      <c r="A80" t="s">
        <v>28</v>
      </c>
      <c r="B80" t="str">
        <f t="shared" si="3"/>
        <v>subject 01</v>
      </c>
      <c r="C80" s="2" t="str">
        <f t="shared" si="4"/>
        <v>gPHA1</v>
      </c>
      <c r="D80" t="s">
        <v>48</v>
      </c>
      <c r="E80">
        <v>0.43091703931401898</v>
      </c>
      <c r="F80">
        <v>2.3995200959808002E-3</v>
      </c>
      <c r="G80" t="str">
        <f t="shared" si="5"/>
        <v>-cosine</v>
      </c>
      <c r="H80" s="10" t="s">
        <v>156</v>
      </c>
      <c r="I80">
        <v>-0.36922614295334899</v>
      </c>
      <c r="K80">
        <v>-0.36922614295334899</v>
      </c>
      <c r="R80">
        <v>-0.36922614295334899</v>
      </c>
    </row>
    <row r="81" spans="1:18" x14ac:dyDescent="0.3">
      <c r="A81" t="s">
        <v>29</v>
      </c>
      <c r="B81" t="str">
        <f t="shared" si="3"/>
        <v>subject 01</v>
      </c>
      <c r="C81" s="2" t="str">
        <f t="shared" si="4"/>
        <v>gPHA1</v>
      </c>
      <c r="D81" t="s">
        <v>48</v>
      </c>
      <c r="E81">
        <v>0.44046687178044702</v>
      </c>
      <c r="F81">
        <v>2.3995200959808002E-3</v>
      </c>
      <c r="G81" t="str">
        <f t="shared" si="5"/>
        <v>pearson</v>
      </c>
      <c r="H81" s="4" t="s">
        <v>170</v>
      </c>
      <c r="O81">
        <v>-0.37770353434065901</v>
      </c>
      <c r="Q81">
        <v>-0.37770353434065901</v>
      </c>
      <c r="R81">
        <v>-0.37770353434065901</v>
      </c>
    </row>
    <row r="82" spans="1:18" x14ac:dyDescent="0.3">
      <c r="A82" t="s">
        <v>27</v>
      </c>
      <c r="B82" t="str">
        <f t="shared" si="3"/>
        <v>subject 01</v>
      </c>
      <c r="C82" s="2" t="str">
        <f t="shared" si="4"/>
        <v>gPHA2</v>
      </c>
      <c r="D82" t="s">
        <v>48</v>
      </c>
      <c r="E82">
        <v>-0.36922614295334899</v>
      </c>
      <c r="F82">
        <v>8.7982403519296093E-3</v>
      </c>
      <c r="G82" t="str">
        <f t="shared" si="5"/>
        <v>-cosine</v>
      </c>
      <c r="H82" s="10" t="s">
        <v>156</v>
      </c>
      <c r="O82">
        <v>-0.37770353434065901</v>
      </c>
      <c r="Q82">
        <v>-0.37770353434065901</v>
      </c>
      <c r="R82">
        <v>-0.37770353434065901</v>
      </c>
    </row>
    <row r="83" spans="1:18" x14ac:dyDescent="0.3">
      <c r="A83" t="s">
        <v>26</v>
      </c>
      <c r="B83" t="str">
        <f t="shared" si="3"/>
        <v>subject 01</v>
      </c>
      <c r="C83" s="2" t="str">
        <f t="shared" si="4"/>
        <v>gPH-c</v>
      </c>
      <c r="D83" t="s">
        <v>46</v>
      </c>
      <c r="E83">
        <v>-0.39635985635696502</v>
      </c>
      <c r="F83">
        <v>3.9992001599680003E-3</v>
      </c>
      <c r="G83" t="str">
        <f t="shared" si="5"/>
        <v>-cosine</v>
      </c>
      <c r="H83" s="4" t="s">
        <v>160</v>
      </c>
      <c r="P83">
        <v>-0.38416800976077198</v>
      </c>
      <c r="Q83">
        <v>-0.38416800976077198</v>
      </c>
      <c r="R83">
        <v>-0.38416800976077198</v>
      </c>
    </row>
    <row r="84" spans="1:18" x14ac:dyDescent="0.3">
      <c r="A84" t="s">
        <v>25</v>
      </c>
      <c r="B84" t="str">
        <f t="shared" si="3"/>
        <v>subject 01</v>
      </c>
      <c r="C84" s="2" t="str">
        <f t="shared" si="4"/>
        <v>gPIT-</v>
      </c>
      <c r="D84" t="s">
        <v>50</v>
      </c>
      <c r="E84">
        <v>0.41175130031879598</v>
      </c>
      <c r="F84">
        <v>3.5992801439711998E-3</v>
      </c>
      <c r="G84" t="str">
        <f t="shared" si="5"/>
        <v>pearson</v>
      </c>
      <c r="H84" s="10" t="s">
        <v>156</v>
      </c>
      <c r="P84">
        <v>-0.38416800976077198</v>
      </c>
      <c r="Q84">
        <v>-0.38416800976077198</v>
      </c>
      <c r="R84">
        <v>-0.38416800976077198</v>
      </c>
    </row>
    <row r="85" spans="1:18" x14ac:dyDescent="0.3">
      <c r="A85" t="s">
        <v>25</v>
      </c>
      <c r="B85" t="str">
        <f t="shared" si="3"/>
        <v>subject 01</v>
      </c>
      <c r="C85" s="2" t="str">
        <f t="shared" si="4"/>
        <v>gPIT-</v>
      </c>
      <c r="D85" t="s">
        <v>49</v>
      </c>
      <c r="E85">
        <v>-0.37021549482619998</v>
      </c>
      <c r="F85">
        <v>9.1981603679264102E-3</v>
      </c>
      <c r="G85" t="str">
        <f t="shared" si="5"/>
        <v>pearson</v>
      </c>
      <c r="H85" s="4" t="s">
        <v>157</v>
      </c>
      <c r="P85">
        <v>-0.38499434412336803</v>
      </c>
      <c r="Q85">
        <v>-0.38499434412336803</v>
      </c>
      <c r="R85">
        <v>-0.38499434412336803</v>
      </c>
    </row>
    <row r="86" spans="1:18" x14ac:dyDescent="0.3">
      <c r="A86" t="s">
        <v>24</v>
      </c>
      <c r="B86" t="str">
        <f t="shared" si="3"/>
        <v>subject 01</v>
      </c>
      <c r="C86" s="2" t="str">
        <f t="shared" si="4"/>
        <v>gPOS1</v>
      </c>
      <c r="D86" t="s">
        <v>48</v>
      </c>
      <c r="E86">
        <v>-0.36166798677671003</v>
      </c>
      <c r="F86">
        <v>7.9984003199360092E-3</v>
      </c>
      <c r="G86" t="str">
        <f t="shared" si="5"/>
        <v>-cosine</v>
      </c>
      <c r="H86" s="10" t="s">
        <v>156</v>
      </c>
      <c r="P86">
        <v>-0.38499434412336803</v>
      </c>
      <c r="Q86">
        <v>-0.38499434412336803</v>
      </c>
      <c r="R86">
        <v>-0.38499434412336803</v>
      </c>
    </row>
    <row r="87" spans="1:18" x14ac:dyDescent="0.3">
      <c r="A87" t="s">
        <v>23</v>
      </c>
      <c r="B87" t="str">
        <f t="shared" si="3"/>
        <v>subject 01</v>
      </c>
      <c r="C87" s="2" t="str">
        <f t="shared" si="4"/>
        <v>gSTGa</v>
      </c>
      <c r="D87" t="s">
        <v>50</v>
      </c>
      <c r="E87">
        <v>-0.37221739507384799</v>
      </c>
      <c r="F87">
        <v>6.79864027194561E-3</v>
      </c>
      <c r="G87" t="str">
        <f t="shared" si="5"/>
        <v>pearson</v>
      </c>
      <c r="H87" s="4" t="s">
        <v>147</v>
      </c>
      <c r="I87">
        <v>-0.38643626884204552</v>
      </c>
      <c r="K87">
        <v>-0.38643626884204552</v>
      </c>
      <c r="R87">
        <v>-0.38643626884204552</v>
      </c>
    </row>
    <row r="88" spans="1:18" x14ac:dyDescent="0.3">
      <c r="A88" t="s">
        <v>22</v>
      </c>
      <c r="B88" t="str">
        <f t="shared" si="3"/>
        <v>subject 01</v>
      </c>
      <c r="C88" s="2" t="str">
        <f t="shared" si="4"/>
        <v>gSTSd</v>
      </c>
      <c r="D88" t="s">
        <v>46</v>
      </c>
      <c r="E88">
        <v>0.391631699192583</v>
      </c>
      <c r="F88">
        <v>3.5992801439711998E-3</v>
      </c>
      <c r="G88" t="str">
        <f t="shared" si="5"/>
        <v>pearson</v>
      </c>
      <c r="H88" s="10" t="s">
        <v>156</v>
      </c>
      <c r="I88">
        <v>-0.38699802369301201</v>
      </c>
      <c r="K88">
        <v>-0.38699802369301201</v>
      </c>
      <c r="R88">
        <v>-0.38699802369301201</v>
      </c>
    </row>
    <row r="89" spans="1:18" x14ac:dyDescent="0.3">
      <c r="A89" t="s">
        <v>21</v>
      </c>
      <c r="B89" t="str">
        <f t="shared" si="3"/>
        <v>subject 01</v>
      </c>
      <c r="C89" s="2" t="str">
        <f t="shared" si="4"/>
        <v>gSTV-</v>
      </c>
      <c r="D89" t="s">
        <v>48</v>
      </c>
      <c r="E89">
        <v>0.38669161195612101</v>
      </c>
      <c r="F89">
        <v>7.5984803039392101E-3</v>
      </c>
      <c r="G89" t="str">
        <f t="shared" si="5"/>
        <v>pearson</v>
      </c>
      <c r="H89" s="10" t="s">
        <v>224</v>
      </c>
      <c r="I89">
        <v>-0.38587451399107903</v>
      </c>
      <c r="K89">
        <v>-0.38587451399107903</v>
      </c>
      <c r="R89">
        <v>-0.38587451399107903</v>
      </c>
    </row>
    <row r="90" spans="1:18" x14ac:dyDescent="0.3">
      <c r="A90" t="s">
        <v>19</v>
      </c>
      <c r="B90" t="str">
        <f t="shared" si="3"/>
        <v>subject 01</v>
      </c>
      <c r="C90" s="2" t="str">
        <f t="shared" si="4"/>
        <v>gv23a</v>
      </c>
      <c r="D90" t="s">
        <v>48</v>
      </c>
      <c r="E90">
        <v>-0.38699802369301201</v>
      </c>
      <c r="F90">
        <v>6.79864027194561E-3</v>
      </c>
      <c r="G90" t="str">
        <f t="shared" si="5"/>
        <v>-cosine</v>
      </c>
      <c r="H90" s="4" t="s">
        <v>161</v>
      </c>
      <c r="O90">
        <v>-0.387917258903684</v>
      </c>
      <c r="Q90">
        <v>-0.387917258903684</v>
      </c>
      <c r="R90">
        <v>-0.387917258903684</v>
      </c>
    </row>
    <row r="91" spans="1:18" x14ac:dyDescent="0.3">
      <c r="A91" t="s">
        <v>20</v>
      </c>
      <c r="B91" t="str">
        <f t="shared" si="3"/>
        <v>subject 01</v>
      </c>
      <c r="C91" s="2" t="str">
        <f t="shared" si="4"/>
        <v>gv23a</v>
      </c>
      <c r="D91" t="s">
        <v>48</v>
      </c>
      <c r="E91">
        <v>-0.38587451399107903</v>
      </c>
      <c r="F91">
        <v>7.5984803039392101E-3</v>
      </c>
      <c r="G91" t="str">
        <f t="shared" si="5"/>
        <v>pearson</v>
      </c>
      <c r="H91" s="10" t="s">
        <v>156</v>
      </c>
      <c r="O91">
        <v>-0.387917258903684</v>
      </c>
      <c r="Q91">
        <v>-0.387917258903684</v>
      </c>
      <c r="R91">
        <v>-0.387917258903684</v>
      </c>
    </row>
    <row r="92" spans="1:18" x14ac:dyDescent="0.3">
      <c r="A92" t="s">
        <v>17</v>
      </c>
      <c r="B92" t="str">
        <f t="shared" si="3"/>
        <v>subject 01</v>
      </c>
      <c r="C92" s="2" t="str">
        <f t="shared" si="4"/>
        <v>gV3B-</v>
      </c>
      <c r="D92" t="s">
        <v>48</v>
      </c>
      <c r="E92">
        <v>0.44480770471973302</v>
      </c>
      <c r="F92">
        <v>1.9996000799840001E-3</v>
      </c>
      <c r="G92" t="str">
        <f t="shared" si="5"/>
        <v>-cosine</v>
      </c>
      <c r="H92" s="4" t="s">
        <v>149</v>
      </c>
      <c r="O92">
        <v>-0.39539881214609995</v>
      </c>
      <c r="Q92">
        <v>-0.39539881214609995</v>
      </c>
      <c r="R92">
        <v>-0.39539881214609995</v>
      </c>
    </row>
    <row r="93" spans="1:18" x14ac:dyDescent="0.3">
      <c r="A93" t="s">
        <v>18</v>
      </c>
      <c r="B93" t="str">
        <f t="shared" si="3"/>
        <v>subject 01</v>
      </c>
      <c r="C93" s="2" t="str">
        <f t="shared" si="4"/>
        <v>gV3B-</v>
      </c>
      <c r="D93" t="s">
        <v>48</v>
      </c>
      <c r="E93">
        <v>0.42361422625145601</v>
      </c>
      <c r="F93">
        <v>3.5992801439711998E-3</v>
      </c>
      <c r="G93" t="str">
        <f t="shared" si="5"/>
        <v>pearson</v>
      </c>
      <c r="H93" s="10" t="s">
        <v>156</v>
      </c>
      <c r="O93">
        <v>-0.41631141318889298</v>
      </c>
      <c r="Q93">
        <v>-0.41631141318889298</v>
      </c>
      <c r="R93">
        <v>-0.41631141318889298</v>
      </c>
    </row>
    <row r="94" spans="1:18" x14ac:dyDescent="0.3">
      <c r="A94" t="s">
        <v>16</v>
      </c>
      <c r="B94" t="str">
        <f t="shared" si="3"/>
        <v>subject 01</v>
      </c>
      <c r="C94" s="2" t="str">
        <f t="shared" si="4"/>
        <v>gV4t-</v>
      </c>
      <c r="D94" t="s">
        <v>46</v>
      </c>
      <c r="E94">
        <v>-0.38061665173270598</v>
      </c>
      <c r="F94">
        <v>9.1981603679264102E-3</v>
      </c>
      <c r="G94" t="str">
        <f t="shared" si="5"/>
        <v>-cosine</v>
      </c>
      <c r="H94" s="10" t="s">
        <v>224</v>
      </c>
      <c r="O94">
        <v>-0.37448621110330699</v>
      </c>
      <c r="Q94">
        <v>-0.37448621110330699</v>
      </c>
      <c r="R94">
        <v>-0.37448621110330699</v>
      </c>
    </row>
    <row r="95" spans="1:18" x14ac:dyDescent="0.3">
      <c r="A95" t="s">
        <v>14</v>
      </c>
      <c r="B95" t="str">
        <f t="shared" si="3"/>
        <v>subject 01</v>
      </c>
      <c r="C95" s="2" t="str">
        <f t="shared" si="4"/>
        <v>gV7-c</v>
      </c>
      <c r="D95" t="s">
        <v>48</v>
      </c>
      <c r="E95">
        <v>0.56119309611540102</v>
      </c>
      <c r="F95">
        <v>3.9992001599679997E-4</v>
      </c>
      <c r="G95" t="str">
        <f t="shared" si="5"/>
        <v>-cosine</v>
      </c>
      <c r="H95" s="4" t="s">
        <v>221</v>
      </c>
      <c r="P95">
        <v>-0.39625314981374199</v>
      </c>
      <c r="Q95">
        <v>-0.39625314981374199</v>
      </c>
      <c r="R95">
        <v>-0.39625314981374199</v>
      </c>
    </row>
    <row r="96" spans="1:18" x14ac:dyDescent="0.3">
      <c r="A96" t="s">
        <v>15</v>
      </c>
      <c r="B96" t="str">
        <f t="shared" si="3"/>
        <v>subject 01</v>
      </c>
      <c r="C96" s="2" t="str">
        <f t="shared" si="4"/>
        <v>gV7-p</v>
      </c>
      <c r="D96" t="s">
        <v>48</v>
      </c>
      <c r="E96">
        <v>0.561703782343552</v>
      </c>
      <c r="F96">
        <v>3.9992001599679997E-4</v>
      </c>
      <c r="G96" t="str">
        <f t="shared" si="5"/>
        <v>pearson</v>
      </c>
      <c r="H96" s="10" t="s">
        <v>224</v>
      </c>
      <c r="P96">
        <v>-0.39625314981374199</v>
      </c>
      <c r="Q96">
        <v>-0.39625314981374199</v>
      </c>
      <c r="R96">
        <v>-0.39625314981374199</v>
      </c>
    </row>
    <row r="97" spans="1:22" x14ac:dyDescent="0.3">
      <c r="A97" t="s">
        <v>12</v>
      </c>
      <c r="B97" t="str">
        <f t="shared" si="3"/>
        <v>subject 01</v>
      </c>
      <c r="C97" s="2" t="str">
        <f t="shared" si="4"/>
        <v>gVVC-</v>
      </c>
      <c r="D97" t="s">
        <v>47</v>
      </c>
      <c r="E97">
        <v>0.40549776549528799</v>
      </c>
      <c r="F97">
        <v>3.9992001599680003E-3</v>
      </c>
      <c r="G97" t="str">
        <f t="shared" si="5"/>
        <v>-cosine</v>
      </c>
      <c r="H97" s="4" t="s">
        <v>172</v>
      </c>
      <c r="I97">
        <v>-0.40298250263414598</v>
      </c>
      <c r="K97">
        <v>-0.40298250263414598</v>
      </c>
      <c r="R97">
        <v>-0.40298250263414598</v>
      </c>
    </row>
    <row r="98" spans="1:22" x14ac:dyDescent="0.3">
      <c r="A98" t="s">
        <v>13</v>
      </c>
      <c r="B98" t="str">
        <f t="shared" si="3"/>
        <v>subject 01</v>
      </c>
      <c r="C98" s="2" t="str">
        <f t="shared" si="4"/>
        <v>gVVC-</v>
      </c>
      <c r="D98" t="s">
        <v>47</v>
      </c>
      <c r="E98">
        <v>0.38390978027246098</v>
      </c>
      <c r="F98">
        <v>7.19856028794241E-3</v>
      </c>
      <c r="G98" t="str">
        <f t="shared" si="5"/>
        <v>pearson</v>
      </c>
      <c r="H98" s="10" t="s">
        <v>156</v>
      </c>
      <c r="I98">
        <v>-0.40298250263414598</v>
      </c>
      <c r="K98">
        <v>-0.40298250263414598</v>
      </c>
      <c r="R98">
        <v>-0.40298250263414598</v>
      </c>
      <c r="U98" t="s">
        <v>51</v>
      </c>
      <c r="V98" t="s">
        <v>51</v>
      </c>
    </row>
    <row r="99" spans="1:22" x14ac:dyDescent="0.3">
      <c r="A99" t="s">
        <v>11</v>
      </c>
      <c r="B99" t="str">
        <f t="shared" si="3"/>
        <v>subject 01</v>
      </c>
      <c r="C99" s="2" t="str">
        <f t="shared" si="4"/>
        <v>LO1 (</v>
      </c>
      <c r="D99" t="s">
        <v>48</v>
      </c>
      <c r="E99">
        <v>0.39823312071233902</v>
      </c>
      <c r="F99">
        <v>5.5988802239552004E-3</v>
      </c>
      <c r="G99" t="str">
        <f t="shared" si="5"/>
        <v>-cosine</v>
      </c>
      <c r="H99" s="4" t="s">
        <v>211</v>
      </c>
      <c r="O99">
        <v>-0.403442120239482</v>
      </c>
      <c r="Q99">
        <v>-0.403442120239482</v>
      </c>
      <c r="R99">
        <v>-0.403442120239482</v>
      </c>
      <c r="U99" t="s">
        <v>51</v>
      </c>
      <c r="V99" t="s">
        <v>51</v>
      </c>
    </row>
    <row r="100" spans="1:22" x14ac:dyDescent="0.3">
      <c r="A100" t="s">
        <v>10</v>
      </c>
      <c r="B100" t="str">
        <f t="shared" si="3"/>
        <v>subject 01</v>
      </c>
      <c r="C100" s="2" t="str">
        <f t="shared" si="4"/>
        <v>rEBA-</v>
      </c>
      <c r="D100" t="s">
        <v>48</v>
      </c>
      <c r="E100">
        <v>0.36483424139124798</v>
      </c>
      <c r="F100">
        <v>9.9980003999200102E-3</v>
      </c>
      <c r="G100" t="str">
        <f t="shared" si="5"/>
        <v>pearson</v>
      </c>
      <c r="H100" s="10" t="s">
        <v>224</v>
      </c>
      <c r="O100">
        <v>-0.403442120239482</v>
      </c>
      <c r="Q100">
        <v>-0.403442120239482</v>
      </c>
      <c r="R100">
        <v>-0.403442120239482</v>
      </c>
      <c r="U100" t="s">
        <v>51</v>
      </c>
      <c r="V100" t="s">
        <v>51</v>
      </c>
    </row>
    <row r="101" spans="1:22" x14ac:dyDescent="0.3">
      <c r="A101" t="s">
        <v>9</v>
      </c>
      <c r="B101" t="str">
        <f t="shared" si="3"/>
        <v>subject 01</v>
      </c>
      <c r="C101" s="2" t="str">
        <f t="shared" si="4"/>
        <v>rLOC-</v>
      </c>
      <c r="D101" t="s">
        <v>50</v>
      </c>
      <c r="E101">
        <v>0.38935219473614902</v>
      </c>
      <c r="F101">
        <v>7.9984003199360092E-3</v>
      </c>
      <c r="G101" t="str">
        <f t="shared" si="5"/>
        <v>-cosine</v>
      </c>
      <c r="H101" s="4" t="s">
        <v>150</v>
      </c>
      <c r="P101">
        <v>-0.42003608568721651</v>
      </c>
      <c r="Q101">
        <v>-0.42003608568721651</v>
      </c>
      <c r="R101">
        <v>-0.42003608568721651</v>
      </c>
      <c r="U101" t="s">
        <v>51</v>
      </c>
      <c r="V101" t="s">
        <v>51</v>
      </c>
    </row>
    <row r="102" spans="1:22" x14ac:dyDescent="0.3">
      <c r="A102" t="s">
        <v>8</v>
      </c>
      <c r="B102" t="str">
        <f t="shared" si="3"/>
        <v>subject 01</v>
      </c>
      <c r="C102" s="2" t="str">
        <f t="shared" si="4"/>
        <v>rOFA-</v>
      </c>
      <c r="D102" t="s">
        <v>49</v>
      </c>
      <c r="E102">
        <v>-0.37236478652330401</v>
      </c>
      <c r="F102">
        <v>9.5980803839232093E-3</v>
      </c>
      <c r="G102" t="str">
        <f t="shared" si="5"/>
        <v>-cosine</v>
      </c>
      <c r="H102" s="10" t="s">
        <v>156</v>
      </c>
      <c r="P102">
        <v>-0.43715670076225799</v>
      </c>
      <c r="Q102">
        <v>-0.43715670076225799</v>
      </c>
      <c r="R102">
        <v>-0.43715670076225799</v>
      </c>
      <c r="U102" t="s">
        <v>51</v>
      </c>
      <c r="V102" t="s">
        <v>51</v>
      </c>
    </row>
    <row r="103" spans="1:22" x14ac:dyDescent="0.3">
      <c r="A103" t="s">
        <v>7</v>
      </c>
      <c r="B103" t="str">
        <f t="shared" si="3"/>
        <v>subject 01</v>
      </c>
      <c r="C103" s="2" t="str">
        <f t="shared" si="4"/>
        <v>V3b-p</v>
      </c>
      <c r="D103" t="s">
        <v>48</v>
      </c>
      <c r="E103">
        <v>0.41973301091750698</v>
      </c>
      <c r="F103">
        <v>2.7994401119776002E-3</v>
      </c>
      <c r="G103" t="str">
        <f t="shared" si="5"/>
        <v>pearson</v>
      </c>
      <c r="H103" s="10" t="s">
        <v>224</v>
      </c>
      <c r="P103">
        <v>-0.40291547061217498</v>
      </c>
      <c r="Q103">
        <v>-0.40291547061217498</v>
      </c>
      <c r="R103">
        <v>-0.40291547061217498</v>
      </c>
      <c r="U103" t="s">
        <v>51</v>
      </c>
      <c r="V103" t="s">
        <v>51</v>
      </c>
    </row>
    <row r="104" spans="1:22" x14ac:dyDescent="0.3">
      <c r="A104" t="s">
        <v>6</v>
      </c>
      <c r="B104" t="str">
        <f t="shared" si="3"/>
        <v>subject 01</v>
      </c>
      <c r="C104" s="2" t="str">
        <f t="shared" si="4"/>
        <v>VO2-c</v>
      </c>
      <c r="D104" t="s">
        <v>46</v>
      </c>
      <c r="E104">
        <v>-0.36352254506148002</v>
      </c>
      <c r="F104">
        <v>7.19856028794241E-3</v>
      </c>
      <c r="G104" t="str">
        <f t="shared" si="5"/>
        <v>-cosine</v>
      </c>
      <c r="H104" s="4" t="s">
        <v>153</v>
      </c>
      <c r="P104">
        <v>-0.45352845032119599</v>
      </c>
      <c r="Q104">
        <v>-0.45352845032119599</v>
      </c>
      <c r="R104">
        <v>-0.45352845032119599</v>
      </c>
      <c r="U104" t="s">
        <v>51</v>
      </c>
      <c r="V104" t="s">
        <v>51</v>
      </c>
    </row>
    <row r="105" spans="1:22" x14ac:dyDescent="0.3">
      <c r="A105" t="s">
        <v>6</v>
      </c>
      <c r="B105" t="str">
        <f t="shared" si="3"/>
        <v>subject 01</v>
      </c>
      <c r="C105" s="2" t="str">
        <f t="shared" si="4"/>
        <v>VO2-c</v>
      </c>
      <c r="D105" t="s">
        <v>47</v>
      </c>
      <c r="E105">
        <v>0.42770550149006298</v>
      </c>
      <c r="F105">
        <v>3.1993601279743998E-3</v>
      </c>
      <c r="G105" t="str">
        <f t="shared" si="5"/>
        <v>-cosine</v>
      </c>
      <c r="H105" s="10" t="s">
        <v>156</v>
      </c>
      <c r="P105">
        <v>-0.42238597403084899</v>
      </c>
      <c r="Q105">
        <v>-0.42238597403084899</v>
      </c>
      <c r="R105">
        <v>-0.42238597403084899</v>
      </c>
      <c r="U105" t="s">
        <v>51</v>
      </c>
      <c r="V105" t="s">
        <v>51</v>
      </c>
    </row>
    <row r="106" spans="1:22" x14ac:dyDescent="0.3">
      <c r="A106" s="1" t="s">
        <v>54</v>
      </c>
      <c r="B106" t="str">
        <f t="shared" si="3"/>
        <v>subject 02</v>
      </c>
      <c r="C106" s="2" t="str">
        <f t="shared" si="4"/>
        <v>g10pp</v>
      </c>
      <c r="D106" t="s">
        <v>50</v>
      </c>
      <c r="E106">
        <v>-0.39182951516925302</v>
      </c>
      <c r="F106">
        <v>5.1989602079584004E-3</v>
      </c>
      <c r="G106" t="str">
        <f t="shared" si="5"/>
        <v>-cosine</v>
      </c>
      <c r="H106" s="10" t="s">
        <v>224</v>
      </c>
      <c r="P106">
        <v>-0.48467092661154298</v>
      </c>
      <c r="Q106">
        <v>-0.48467092661154298</v>
      </c>
      <c r="R106">
        <v>-0.48467092661154298</v>
      </c>
      <c r="S106" t="s">
        <v>51</v>
      </c>
      <c r="T106" t="s">
        <v>51</v>
      </c>
      <c r="U106" t="s">
        <v>51</v>
      </c>
      <c r="V106" t="s">
        <v>51</v>
      </c>
    </row>
    <row r="107" spans="1:22" x14ac:dyDescent="0.3">
      <c r="A107" s="1" t="s">
        <v>55</v>
      </c>
      <c r="B107" t="str">
        <f t="shared" si="3"/>
        <v>subject 02</v>
      </c>
      <c r="C107" s="2" t="str">
        <f t="shared" si="4"/>
        <v>g31pd</v>
      </c>
      <c r="D107" t="s">
        <v>50</v>
      </c>
      <c r="E107">
        <v>-0.42584106028207402</v>
      </c>
      <c r="F107">
        <v>1.5996800639871999E-3</v>
      </c>
      <c r="G107" t="str">
        <f t="shared" si="5"/>
        <v>-cosine</v>
      </c>
      <c r="H107" s="4" t="s">
        <v>166</v>
      </c>
      <c r="P107">
        <v>-0.45461301417210398</v>
      </c>
      <c r="Q107">
        <v>-0.45461301417210398</v>
      </c>
      <c r="R107">
        <v>-0.45461301417210398</v>
      </c>
      <c r="S107" t="s">
        <v>51</v>
      </c>
      <c r="T107" t="s">
        <v>51</v>
      </c>
      <c r="U107" t="s">
        <v>51</v>
      </c>
      <c r="V107" t="s">
        <v>51</v>
      </c>
    </row>
    <row r="108" spans="1:22" x14ac:dyDescent="0.3">
      <c r="A108" s="1" t="s">
        <v>56</v>
      </c>
      <c r="B108" t="str">
        <f t="shared" si="3"/>
        <v>subject 02</v>
      </c>
      <c r="C108" s="2" t="str">
        <f t="shared" si="4"/>
        <v>g31pv</v>
      </c>
      <c r="D108" t="s">
        <v>49</v>
      </c>
      <c r="E108">
        <v>0.37048415628833797</v>
      </c>
      <c r="F108">
        <v>7.9984003199360092E-3</v>
      </c>
      <c r="G108" t="str">
        <f t="shared" si="5"/>
        <v>-cosine</v>
      </c>
      <c r="H108" s="10" t="s">
        <v>156</v>
      </c>
      <c r="P108">
        <v>-0.45461301417210398</v>
      </c>
      <c r="Q108">
        <v>-0.45461301417210398</v>
      </c>
      <c r="R108">
        <v>-0.45461301417210398</v>
      </c>
      <c r="S108" t="s">
        <v>51</v>
      </c>
      <c r="T108" t="s">
        <v>51</v>
      </c>
      <c r="U108" t="s">
        <v>51</v>
      </c>
      <c r="V108" t="s">
        <v>51</v>
      </c>
    </row>
    <row r="109" spans="1:22" x14ac:dyDescent="0.3">
      <c r="A109" s="1" t="s">
        <v>57</v>
      </c>
      <c r="B109" t="str">
        <f t="shared" si="3"/>
        <v>subject 02</v>
      </c>
      <c r="C109" s="2" t="str">
        <f t="shared" si="4"/>
        <v>g6ma-</v>
      </c>
      <c r="D109" t="s">
        <v>47</v>
      </c>
      <c r="E109">
        <v>-0.37724745947402799</v>
      </c>
      <c r="F109">
        <v>8.7982403519296093E-3</v>
      </c>
      <c r="G109" t="str">
        <f t="shared" si="5"/>
        <v>-cosine</v>
      </c>
      <c r="H109" s="4" t="s">
        <v>138</v>
      </c>
      <c r="I109">
        <v>0.25101338301086101</v>
      </c>
      <c r="J109">
        <v>0.40570434908593733</v>
      </c>
      <c r="K109">
        <v>0.26886234063490833</v>
      </c>
      <c r="L109">
        <v>0.47887047613742101</v>
      </c>
      <c r="M109">
        <v>-0.25404100601092416</v>
      </c>
      <c r="N109">
        <v>-0.1318890923195333</v>
      </c>
      <c r="O109">
        <v>0.13525074147090257</v>
      </c>
      <c r="P109">
        <v>-0.399530677934617</v>
      </c>
      <c r="Q109">
        <v>-9.648787360482261E-2</v>
      </c>
      <c r="R109">
        <v>5.3297582168479615E-2</v>
      </c>
      <c r="S109" t="s">
        <v>51</v>
      </c>
      <c r="T109" t="s">
        <v>51</v>
      </c>
      <c r="U109" t="s">
        <v>51</v>
      </c>
      <c r="V109" t="s">
        <v>51</v>
      </c>
    </row>
    <row r="110" spans="1:22" x14ac:dyDescent="0.3">
      <c r="A110" s="1" t="s">
        <v>58</v>
      </c>
      <c r="B110" t="str">
        <f t="shared" si="3"/>
        <v>subject 02</v>
      </c>
      <c r="C110" s="2" t="str">
        <f t="shared" si="4"/>
        <v>g8C-c</v>
      </c>
      <c r="D110" t="s">
        <v>49</v>
      </c>
      <c r="E110">
        <v>-0.36366015515003203</v>
      </c>
      <c r="F110">
        <v>8.3983203359328101E-3</v>
      </c>
      <c r="G110" t="str">
        <f t="shared" si="5"/>
        <v>-cosine</v>
      </c>
      <c r="O110" t="s">
        <v>51</v>
      </c>
      <c r="P110" t="s">
        <v>51</v>
      </c>
      <c r="Q110" t="s">
        <v>51</v>
      </c>
      <c r="R110" t="s">
        <v>51</v>
      </c>
      <c r="S110" t="s">
        <v>51</v>
      </c>
      <c r="T110" t="s">
        <v>51</v>
      </c>
      <c r="U110" t="s">
        <v>51</v>
      </c>
      <c r="V110" t="s">
        <v>51</v>
      </c>
    </row>
    <row r="111" spans="1:22" x14ac:dyDescent="0.3">
      <c r="A111" s="1" t="s">
        <v>59</v>
      </c>
      <c r="B111" t="str">
        <f t="shared" si="3"/>
        <v>subject 02</v>
      </c>
      <c r="C111" s="2" t="str">
        <f t="shared" si="4"/>
        <v>gA4-c</v>
      </c>
      <c r="D111" t="s">
        <v>47</v>
      </c>
      <c r="E111">
        <v>0.423109016598121</v>
      </c>
      <c r="F111">
        <v>2.7994401119776002E-3</v>
      </c>
      <c r="G111" t="str">
        <f t="shared" si="5"/>
        <v>-cosine</v>
      </c>
      <c r="O111" t="s">
        <v>51</v>
      </c>
      <c r="P111" t="s">
        <v>51</v>
      </c>
      <c r="Q111" t="s">
        <v>51</v>
      </c>
      <c r="R111" t="s">
        <v>51</v>
      </c>
      <c r="S111" t="s">
        <v>51</v>
      </c>
      <c r="T111" t="s">
        <v>51</v>
      </c>
      <c r="U111" t="s">
        <v>51</v>
      </c>
      <c r="V111" t="s">
        <v>51</v>
      </c>
    </row>
    <row r="112" spans="1:22" x14ac:dyDescent="0.3">
      <c r="A112" s="1" t="s">
        <v>60</v>
      </c>
      <c r="B112" t="str">
        <f t="shared" si="3"/>
        <v>subject 02</v>
      </c>
      <c r="C112" s="2" t="str">
        <f t="shared" si="4"/>
        <v>gPBel</v>
      </c>
      <c r="D112" t="s">
        <v>49</v>
      </c>
      <c r="E112">
        <v>-0.37252598340058701</v>
      </c>
      <c r="F112">
        <v>5.99880023995201E-3</v>
      </c>
      <c r="G112" t="str">
        <f t="shared" si="5"/>
        <v>-cosine</v>
      </c>
      <c r="O112" t="s">
        <v>51</v>
      </c>
      <c r="P112" t="s">
        <v>51</v>
      </c>
      <c r="Q112" t="s">
        <v>51</v>
      </c>
      <c r="R112" t="s">
        <v>51</v>
      </c>
      <c r="S112" t="s">
        <v>51</v>
      </c>
      <c r="T112" t="s">
        <v>51</v>
      </c>
      <c r="U112" t="s">
        <v>51</v>
      </c>
      <c r="V112" t="s">
        <v>51</v>
      </c>
    </row>
    <row r="113" spans="1:22" x14ac:dyDescent="0.3">
      <c r="A113" s="1" t="s">
        <v>61</v>
      </c>
      <c r="B113" t="str">
        <f t="shared" si="3"/>
        <v>subject 02</v>
      </c>
      <c r="C113" s="2" t="str">
        <f t="shared" si="4"/>
        <v>gPCV-</v>
      </c>
      <c r="D113" t="s">
        <v>46</v>
      </c>
      <c r="E113">
        <v>0.43008044976008097</v>
      </c>
      <c r="F113">
        <v>1.5996800639871999E-3</v>
      </c>
      <c r="G113" t="str">
        <f t="shared" si="5"/>
        <v>-cosine</v>
      </c>
      <c r="O113" t="s">
        <v>51</v>
      </c>
      <c r="P113" t="s">
        <v>51</v>
      </c>
      <c r="Q113" t="s">
        <v>51</v>
      </c>
      <c r="R113" t="s">
        <v>51</v>
      </c>
      <c r="S113" t="s">
        <v>51</v>
      </c>
      <c r="T113" t="s">
        <v>51</v>
      </c>
      <c r="U113" t="s">
        <v>51</v>
      </c>
      <c r="V113" t="s">
        <v>51</v>
      </c>
    </row>
    <row r="114" spans="1:22" x14ac:dyDescent="0.3">
      <c r="A114" s="1" t="s">
        <v>62</v>
      </c>
      <c r="B114" t="str">
        <f t="shared" si="3"/>
        <v>subject 02</v>
      </c>
      <c r="C114" s="2" t="str">
        <f t="shared" si="4"/>
        <v>gPHA1</v>
      </c>
      <c r="D114" t="s">
        <v>46</v>
      </c>
      <c r="E114">
        <v>0.44842154293619801</v>
      </c>
      <c r="F114">
        <v>1.1997600479904001E-3</v>
      </c>
      <c r="G114" t="str">
        <f t="shared" si="5"/>
        <v>-cosine</v>
      </c>
      <c r="U114" t="s">
        <v>51</v>
      </c>
      <c r="V114" t="s">
        <v>51</v>
      </c>
    </row>
    <row r="115" spans="1:22" x14ac:dyDescent="0.3">
      <c r="A115" s="1" t="s">
        <v>63</v>
      </c>
      <c r="B115" t="str">
        <f t="shared" si="3"/>
        <v>subject 02</v>
      </c>
      <c r="C115" s="2" t="str">
        <f t="shared" si="4"/>
        <v>gTA2-</v>
      </c>
      <c r="D115" t="s">
        <v>48</v>
      </c>
      <c r="E115">
        <v>0.47887047613742101</v>
      </c>
      <c r="F115">
        <v>7.9984003199360103E-4</v>
      </c>
      <c r="G115" t="str">
        <f t="shared" si="5"/>
        <v>-cosine</v>
      </c>
      <c r="O115" t="s">
        <v>51</v>
      </c>
      <c r="P115" t="s">
        <v>51</v>
      </c>
      <c r="Q115" t="s">
        <v>51</v>
      </c>
      <c r="R115" t="s">
        <v>51</v>
      </c>
      <c r="S115" t="s">
        <v>51</v>
      </c>
      <c r="T115" t="s">
        <v>51</v>
      </c>
      <c r="U115" t="s">
        <v>51</v>
      </c>
      <c r="V115" t="s">
        <v>51</v>
      </c>
    </row>
    <row r="116" spans="1:22" x14ac:dyDescent="0.3">
      <c r="A116" s="1" t="s">
        <v>64</v>
      </c>
      <c r="B116" t="str">
        <f t="shared" si="3"/>
        <v>subject 02</v>
      </c>
      <c r="C116" s="2" t="str">
        <f t="shared" si="4"/>
        <v>gTGd-</v>
      </c>
      <c r="D116" t="s">
        <v>46</v>
      </c>
      <c r="E116">
        <v>0.403062408820758</v>
      </c>
      <c r="F116">
        <v>2.7994401119776002E-3</v>
      </c>
      <c r="G116" t="str">
        <f t="shared" si="5"/>
        <v>-cosine</v>
      </c>
      <c r="O116" t="s">
        <v>51</v>
      </c>
      <c r="P116" t="s">
        <v>51</v>
      </c>
      <c r="Q116" t="s">
        <v>51</v>
      </c>
      <c r="R116" t="s">
        <v>51</v>
      </c>
      <c r="S116" t="s">
        <v>51</v>
      </c>
      <c r="T116" t="s">
        <v>51</v>
      </c>
      <c r="U116" t="s">
        <v>51</v>
      </c>
      <c r="V116" t="s">
        <v>51</v>
      </c>
    </row>
    <row r="117" spans="1:22" x14ac:dyDescent="0.3">
      <c r="A117" s="1" t="s">
        <v>65</v>
      </c>
      <c r="B117" t="str">
        <f t="shared" si="3"/>
        <v>subject 02</v>
      </c>
      <c r="C117" s="2" t="str">
        <f t="shared" si="4"/>
        <v>gV3CD</v>
      </c>
      <c r="D117" t="s">
        <v>49</v>
      </c>
      <c r="E117">
        <v>-0.373708093833994</v>
      </c>
      <c r="F117">
        <v>4.7990401919616003E-3</v>
      </c>
      <c r="G117" t="str">
        <f t="shared" si="5"/>
        <v>-cosine</v>
      </c>
      <c r="O117" t="s">
        <v>51</v>
      </c>
      <c r="P117" t="s">
        <v>51</v>
      </c>
      <c r="Q117" t="s">
        <v>51</v>
      </c>
      <c r="R117" t="s">
        <v>51</v>
      </c>
      <c r="S117" t="s">
        <v>51</v>
      </c>
      <c r="T117" t="s">
        <v>51</v>
      </c>
      <c r="U117" t="s">
        <v>51</v>
      </c>
      <c r="V117" t="s">
        <v>51</v>
      </c>
    </row>
    <row r="118" spans="1:22" x14ac:dyDescent="0.3">
      <c r="A118" s="1" t="s">
        <v>53</v>
      </c>
      <c r="B118" t="str">
        <f t="shared" si="3"/>
        <v>subject 02</v>
      </c>
      <c r="C118" s="2" t="str">
        <f t="shared" si="4"/>
        <v>rTOS-</v>
      </c>
      <c r="D118" t="s">
        <v>49</v>
      </c>
      <c r="E118">
        <v>-0.39047256907140698</v>
      </c>
      <c r="F118">
        <v>6.39872025594881E-3</v>
      </c>
      <c r="G118" t="str">
        <f t="shared" si="5"/>
        <v>-cosine</v>
      </c>
      <c r="O118" t="s">
        <v>51</v>
      </c>
      <c r="P118" t="s">
        <v>51</v>
      </c>
      <c r="Q118" t="s">
        <v>51</v>
      </c>
      <c r="R118" t="s">
        <v>51</v>
      </c>
      <c r="S118" t="s">
        <v>51</v>
      </c>
      <c r="T118" t="s">
        <v>51</v>
      </c>
      <c r="U118" t="s">
        <v>51</v>
      </c>
      <c r="V118" t="s">
        <v>51</v>
      </c>
    </row>
    <row r="119" spans="1:22" x14ac:dyDescent="0.3">
      <c r="A119" s="1" t="s">
        <v>52</v>
      </c>
      <c r="B119" t="str">
        <f t="shared" si="3"/>
        <v>subject 02</v>
      </c>
      <c r="C119" s="2" t="str">
        <f t="shared" si="4"/>
        <v>VO2-c</v>
      </c>
      <c r="D119" t="s">
        <v>46</v>
      </c>
      <c r="E119">
        <v>-0.42997653421800602</v>
      </c>
      <c r="F119">
        <v>3.1993601279743998E-3</v>
      </c>
      <c r="G119" t="str">
        <f t="shared" si="5"/>
        <v>-cosine</v>
      </c>
      <c r="O119" t="s">
        <v>51</v>
      </c>
      <c r="P119" t="s">
        <v>51</v>
      </c>
      <c r="Q119" t="s">
        <v>51</v>
      </c>
      <c r="R119" t="s">
        <v>51</v>
      </c>
      <c r="S119" t="s">
        <v>51</v>
      </c>
      <c r="T119" t="s">
        <v>51</v>
      </c>
      <c r="U119" t="s">
        <v>51</v>
      </c>
      <c r="V119" t="s">
        <v>51</v>
      </c>
    </row>
    <row r="120" spans="1:22" x14ac:dyDescent="0.3">
      <c r="A120" t="s">
        <v>113</v>
      </c>
      <c r="B120" t="str">
        <f t="shared" si="3"/>
        <v>subject 03</v>
      </c>
      <c r="C120" s="2" t="str">
        <f t="shared" si="4"/>
        <v>g33pr</v>
      </c>
      <c r="D120" t="s">
        <v>46</v>
      </c>
      <c r="E120">
        <v>0.37053684415149701</v>
      </c>
      <c r="F120">
        <v>8.7982403519296093E-3</v>
      </c>
      <c r="G120" t="str">
        <f t="shared" si="5"/>
        <v>pearson</v>
      </c>
    </row>
    <row r="121" spans="1:22" x14ac:dyDescent="0.3">
      <c r="A121" t="s">
        <v>122</v>
      </c>
      <c r="B121" t="str">
        <f t="shared" si="3"/>
        <v>subject 03</v>
      </c>
      <c r="C121" s="2" t="str">
        <f t="shared" si="4"/>
        <v>g3a-p</v>
      </c>
      <c r="D121" t="s">
        <v>47</v>
      </c>
      <c r="E121">
        <v>-0.39625314981374199</v>
      </c>
      <c r="F121">
        <v>5.99880023995201E-3</v>
      </c>
      <c r="G121" t="str">
        <f t="shared" si="5"/>
        <v>pearson</v>
      </c>
    </row>
    <row r="122" spans="1:22" x14ac:dyDescent="0.3">
      <c r="A122" t="s">
        <v>121</v>
      </c>
      <c r="B122" t="str">
        <f t="shared" si="3"/>
        <v>subject 03</v>
      </c>
      <c r="C122" s="2" t="str">
        <f t="shared" si="4"/>
        <v>g5m-p</v>
      </c>
      <c r="D122" t="s">
        <v>46</v>
      </c>
      <c r="E122">
        <v>0.42535229259569901</v>
      </c>
      <c r="F122">
        <v>2.7994401119776002E-3</v>
      </c>
      <c r="G122" t="str">
        <f t="shared" si="5"/>
        <v>pearson</v>
      </c>
      <c r="O122" t="s">
        <v>51</v>
      </c>
    </row>
    <row r="123" spans="1:22" x14ac:dyDescent="0.3">
      <c r="A123" t="s">
        <v>123</v>
      </c>
      <c r="B123" t="str">
        <f t="shared" si="3"/>
        <v>subject 03</v>
      </c>
      <c r="C123" s="2" t="str">
        <f t="shared" si="4"/>
        <v>g6ma-</v>
      </c>
      <c r="D123" t="s">
        <v>48</v>
      </c>
      <c r="E123">
        <v>0.38766191578960901</v>
      </c>
      <c r="F123">
        <v>5.99880023995201E-3</v>
      </c>
      <c r="G123" t="str">
        <f t="shared" si="5"/>
        <v>pearson</v>
      </c>
      <c r="O123" t="s">
        <v>51</v>
      </c>
    </row>
    <row r="124" spans="1:22" x14ac:dyDescent="0.3">
      <c r="A124" t="s">
        <v>124</v>
      </c>
      <c r="B124" t="str">
        <f t="shared" si="3"/>
        <v>subject 03</v>
      </c>
      <c r="C124" s="2" t="str">
        <f t="shared" si="4"/>
        <v>g6r-p</v>
      </c>
      <c r="D124" t="s">
        <v>48</v>
      </c>
      <c r="E124">
        <v>0.50297486610615905</v>
      </c>
      <c r="F124">
        <v>7.9984003199360103E-4</v>
      </c>
      <c r="G124" t="str">
        <f t="shared" si="5"/>
        <v>pearson</v>
      </c>
      <c r="O124" t="s">
        <v>51</v>
      </c>
    </row>
    <row r="125" spans="1:22" x14ac:dyDescent="0.3">
      <c r="A125" t="s">
        <v>125</v>
      </c>
      <c r="B125" t="str">
        <f t="shared" si="3"/>
        <v>subject 03</v>
      </c>
      <c r="C125" s="2" t="str">
        <f t="shared" si="4"/>
        <v>g9m-p</v>
      </c>
      <c r="D125" t="s">
        <v>50</v>
      </c>
      <c r="E125">
        <v>-0.41185452200350903</v>
      </c>
      <c r="F125">
        <v>3.1993601279743998E-3</v>
      </c>
      <c r="G125" t="str">
        <f t="shared" si="5"/>
        <v>pearson</v>
      </c>
      <c r="O125" t="s">
        <v>51</v>
      </c>
    </row>
    <row r="126" spans="1:22" x14ac:dyDescent="0.3">
      <c r="A126" t="s">
        <v>80</v>
      </c>
      <c r="B126" t="str">
        <f t="shared" si="3"/>
        <v>subject 03</v>
      </c>
      <c r="C126" s="2" t="str">
        <f t="shared" si="4"/>
        <v>ga24-</v>
      </c>
      <c r="D126" t="s">
        <v>46</v>
      </c>
      <c r="E126">
        <v>0.38747507750961102</v>
      </c>
      <c r="F126">
        <v>7.19856028794241E-3</v>
      </c>
      <c r="G126" t="str">
        <f t="shared" si="5"/>
        <v>-cosine</v>
      </c>
      <c r="O126" t="s">
        <v>51</v>
      </c>
    </row>
    <row r="127" spans="1:22" x14ac:dyDescent="0.3">
      <c r="A127" t="s">
        <v>126</v>
      </c>
      <c r="B127" t="str">
        <f t="shared" si="3"/>
        <v>subject 03</v>
      </c>
      <c r="C127" s="2" t="str">
        <f t="shared" si="4"/>
        <v>ga24-</v>
      </c>
      <c r="D127" t="s">
        <v>49</v>
      </c>
      <c r="E127">
        <v>0.37521259802196699</v>
      </c>
      <c r="F127">
        <v>8.3983203359328101E-3</v>
      </c>
      <c r="G127" t="str">
        <f t="shared" si="5"/>
        <v>pearson</v>
      </c>
      <c r="O127" t="s">
        <v>51</v>
      </c>
    </row>
    <row r="128" spans="1:22" x14ac:dyDescent="0.3">
      <c r="A128" t="s">
        <v>127</v>
      </c>
      <c r="B128" t="str">
        <f t="shared" si="3"/>
        <v>subject 03</v>
      </c>
      <c r="C128" s="2" t="str">
        <f t="shared" si="4"/>
        <v>gIg-p</v>
      </c>
      <c r="D128" t="s">
        <v>46</v>
      </c>
      <c r="E128">
        <v>0.42400139054873298</v>
      </c>
      <c r="F128">
        <v>3.9992001599680003E-3</v>
      </c>
      <c r="G128" t="str">
        <f t="shared" si="5"/>
        <v>pearson</v>
      </c>
      <c r="O128" t="s">
        <v>51</v>
      </c>
    </row>
    <row r="129" spans="1:15" x14ac:dyDescent="0.3">
      <c r="A129" t="s">
        <v>128</v>
      </c>
      <c r="B129" t="str">
        <f t="shared" si="3"/>
        <v>subject 03</v>
      </c>
      <c r="C129" s="2" t="str">
        <f t="shared" si="4"/>
        <v>gMBel</v>
      </c>
      <c r="D129" t="s">
        <v>46</v>
      </c>
      <c r="E129">
        <v>0.365029320421558</v>
      </c>
      <c r="F129">
        <v>7.5984803039392101E-3</v>
      </c>
      <c r="G129" t="str">
        <f t="shared" si="5"/>
        <v>pearson</v>
      </c>
      <c r="O129" t="s">
        <v>51</v>
      </c>
    </row>
    <row r="130" spans="1:15" x14ac:dyDescent="0.3">
      <c r="A130" t="s">
        <v>86</v>
      </c>
      <c r="B130" t="str">
        <f t="shared" si="3"/>
        <v>subject 03</v>
      </c>
      <c r="C130" s="2" t="str">
        <f t="shared" si="4"/>
        <v>gMBel</v>
      </c>
      <c r="D130" t="s">
        <v>46</v>
      </c>
      <c r="E130">
        <v>0.380876440587891</v>
      </c>
      <c r="F130">
        <v>5.99880023995201E-3</v>
      </c>
      <c r="G130" t="str">
        <f t="shared" si="5"/>
        <v>-cosine</v>
      </c>
      <c r="O130" t="s">
        <v>51</v>
      </c>
    </row>
    <row r="131" spans="1:15" x14ac:dyDescent="0.3">
      <c r="A131" t="s">
        <v>129</v>
      </c>
      <c r="B131" t="str">
        <f t="shared" ref="B131:B141" si="6">LEFT(A131,10)</f>
        <v>subject 03</v>
      </c>
      <c r="C131" s="2" t="str">
        <f t="shared" ref="C131:C141" si="7">MID(A131, SEARCH("-", A131)+1, 5)</f>
        <v>gMI-p</v>
      </c>
      <c r="D131" t="s">
        <v>47</v>
      </c>
      <c r="E131">
        <v>-0.35509136937691599</v>
      </c>
      <c r="F131">
        <v>9.1981603679264102E-3</v>
      </c>
      <c r="G131" t="str">
        <f t="shared" ref="G131:G141" si="8">RIGHT(A131,7)</f>
        <v>pearson</v>
      </c>
      <c r="O131" t="s">
        <v>51</v>
      </c>
    </row>
    <row r="132" spans="1:15" x14ac:dyDescent="0.3">
      <c r="A132" t="s">
        <v>130</v>
      </c>
      <c r="B132" t="str">
        <f t="shared" si="6"/>
        <v>subject 03</v>
      </c>
      <c r="C132" s="2" t="str">
        <f t="shared" si="7"/>
        <v>gMST-</v>
      </c>
      <c r="D132" t="s">
        <v>47</v>
      </c>
      <c r="E132">
        <v>-0.40291547061217498</v>
      </c>
      <c r="F132">
        <v>4.3991201759648003E-3</v>
      </c>
      <c r="G132" t="str">
        <f t="shared" si="8"/>
        <v>pearson</v>
      </c>
      <c r="O132" t="s">
        <v>51</v>
      </c>
    </row>
    <row r="133" spans="1:15" x14ac:dyDescent="0.3">
      <c r="A133" t="s">
        <v>131</v>
      </c>
      <c r="B133" t="str">
        <f t="shared" si="6"/>
        <v>subject 03</v>
      </c>
      <c r="C133" s="2" t="str">
        <f t="shared" si="7"/>
        <v>gPFcm</v>
      </c>
      <c r="D133" t="s">
        <v>46</v>
      </c>
      <c r="E133">
        <v>0.40394569092839</v>
      </c>
      <c r="F133">
        <v>3.9992001599680003E-3</v>
      </c>
      <c r="G133" t="str">
        <f t="shared" si="8"/>
        <v>pearson</v>
      </c>
      <c r="O133" t="s">
        <v>51</v>
      </c>
    </row>
    <row r="134" spans="1:15" x14ac:dyDescent="0.3">
      <c r="A134" t="s">
        <v>132</v>
      </c>
      <c r="B134" t="str">
        <f t="shared" si="6"/>
        <v>subject 03</v>
      </c>
      <c r="C134" s="2" t="str">
        <f t="shared" si="7"/>
        <v>gPFt-</v>
      </c>
      <c r="D134" t="s">
        <v>48</v>
      </c>
      <c r="E134">
        <v>0.39261557220267601</v>
      </c>
      <c r="F134">
        <v>5.5988802239552004E-3</v>
      </c>
      <c r="G134" t="str">
        <f t="shared" si="8"/>
        <v>pearson</v>
      </c>
      <c r="O134" t="s">
        <v>51</v>
      </c>
    </row>
    <row r="135" spans="1:15" x14ac:dyDescent="0.3">
      <c r="A135" t="s">
        <v>133</v>
      </c>
      <c r="B135" t="str">
        <f t="shared" si="6"/>
        <v>subject 03</v>
      </c>
      <c r="C135" s="2" t="str">
        <f t="shared" si="7"/>
        <v>gPir-</v>
      </c>
      <c r="D135" t="s">
        <v>47</v>
      </c>
      <c r="E135">
        <v>-0.48467092661154298</v>
      </c>
      <c r="F135">
        <v>7.9984003199360103E-4</v>
      </c>
      <c r="G135" t="str">
        <f t="shared" si="8"/>
        <v>pearson</v>
      </c>
      <c r="O135" t="s">
        <v>51</v>
      </c>
    </row>
    <row r="136" spans="1:15" x14ac:dyDescent="0.3">
      <c r="A136" t="s">
        <v>134</v>
      </c>
      <c r="B136" t="str">
        <f t="shared" si="6"/>
        <v>subject 03</v>
      </c>
      <c r="C136" s="2" t="str">
        <f t="shared" si="7"/>
        <v>gPreS</v>
      </c>
      <c r="D136" t="s">
        <v>46</v>
      </c>
      <c r="E136">
        <v>0.40456918418083598</v>
      </c>
      <c r="F136">
        <v>5.99880023995201E-3</v>
      </c>
      <c r="G136" t="str">
        <f t="shared" si="8"/>
        <v>pearson</v>
      </c>
      <c r="O136" t="s">
        <v>51</v>
      </c>
    </row>
    <row r="137" spans="1:15" x14ac:dyDescent="0.3">
      <c r="A137" t="s">
        <v>97</v>
      </c>
      <c r="B137" t="str">
        <f t="shared" si="6"/>
        <v>subject 03</v>
      </c>
      <c r="C137" s="2" t="str">
        <f t="shared" si="7"/>
        <v>gRI-c</v>
      </c>
      <c r="D137" t="s">
        <v>46</v>
      </c>
      <c r="E137">
        <v>0.488844688803107</v>
      </c>
      <c r="F137">
        <v>1.1997600479904001E-3</v>
      </c>
      <c r="G137" t="str">
        <f t="shared" si="8"/>
        <v>-cosine</v>
      </c>
    </row>
    <row r="138" spans="1:15" x14ac:dyDescent="0.3">
      <c r="A138" t="s">
        <v>97</v>
      </c>
      <c r="B138" t="str">
        <f t="shared" si="6"/>
        <v>subject 03</v>
      </c>
      <c r="C138" s="2" t="str">
        <f t="shared" si="7"/>
        <v>gRI-c</v>
      </c>
      <c r="D138" t="s">
        <v>47</v>
      </c>
      <c r="E138">
        <v>-0.38499434412336803</v>
      </c>
      <c r="F138">
        <v>5.5988802239552004E-3</v>
      </c>
      <c r="G138" t="str">
        <f t="shared" si="8"/>
        <v>-cosine</v>
      </c>
    </row>
    <row r="139" spans="1:15" x14ac:dyDescent="0.3">
      <c r="A139" t="s">
        <v>135</v>
      </c>
      <c r="B139" t="str">
        <f t="shared" si="6"/>
        <v>subject 03</v>
      </c>
      <c r="C139" s="2" t="str">
        <f t="shared" si="7"/>
        <v>gRI-p</v>
      </c>
      <c r="D139" t="s">
        <v>46</v>
      </c>
      <c r="E139">
        <v>0.44499233004774502</v>
      </c>
      <c r="F139">
        <v>1.9996000799840001E-3</v>
      </c>
      <c r="G139" t="str">
        <f t="shared" si="8"/>
        <v>pearson</v>
      </c>
      <c r="O139" t="s">
        <v>51</v>
      </c>
    </row>
    <row r="140" spans="1:15" x14ac:dyDescent="0.3">
      <c r="A140" t="s">
        <v>102</v>
      </c>
      <c r="B140" t="str">
        <f t="shared" si="6"/>
        <v>subject 03</v>
      </c>
      <c r="C140" s="2" t="str">
        <f t="shared" si="7"/>
        <v>gV2-c</v>
      </c>
      <c r="D140" t="s">
        <v>46</v>
      </c>
      <c r="E140">
        <v>0.36830265999689898</v>
      </c>
      <c r="F140">
        <v>9.5980803839232093E-3</v>
      </c>
      <c r="G140" t="str">
        <f t="shared" si="8"/>
        <v>-cosine</v>
      </c>
      <c r="O140" t="s">
        <v>51</v>
      </c>
    </row>
    <row r="141" spans="1:15" x14ac:dyDescent="0.3">
      <c r="A141" t="s">
        <v>136</v>
      </c>
      <c r="B141" t="str">
        <f t="shared" si="6"/>
        <v>subject 03</v>
      </c>
      <c r="C141" s="2" t="str">
        <f t="shared" si="7"/>
        <v>lLOC-</v>
      </c>
      <c r="D141" t="s">
        <v>48</v>
      </c>
      <c r="E141">
        <v>-0.37448621110330699</v>
      </c>
      <c r="F141">
        <v>6.39872025594881E-3</v>
      </c>
      <c r="G141" t="str">
        <f t="shared" si="8"/>
        <v>pearson</v>
      </c>
      <c r="O141" t="s">
        <v>51</v>
      </c>
    </row>
  </sheetData>
  <autoFilter ref="A1:T141" xr:uid="{E1300BBD-A470-4557-A845-B3654D8C615D}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DBE2-4816-4B82-8695-C9D548410F87}">
  <dimension ref="A1:J19"/>
  <sheetViews>
    <sheetView tabSelected="1" zoomScale="145" zoomScaleNormal="145" workbookViewId="0">
      <selection activeCell="E5" sqref="E5"/>
    </sheetView>
  </sheetViews>
  <sheetFormatPr defaultRowHeight="14" x14ac:dyDescent="0.3"/>
  <cols>
    <col min="1" max="1" width="13.08203125" customWidth="1"/>
    <col min="2" max="2" width="7.9140625" bestFit="1" customWidth="1"/>
    <col min="3" max="3" width="23.58203125" bestFit="1" customWidth="1"/>
    <col min="4" max="4" width="9.6640625" bestFit="1" customWidth="1"/>
    <col min="5" max="5" width="12.6640625" bestFit="1" customWidth="1"/>
    <col min="6" max="6" width="17.25" bestFit="1" customWidth="1"/>
    <col min="7" max="7" width="33.58203125" bestFit="1" customWidth="1"/>
    <col min="8" max="8" width="11.9140625" bestFit="1" customWidth="1"/>
  </cols>
  <sheetData>
    <row r="1" spans="1:10" ht="31" x14ac:dyDescent="0.3">
      <c r="A1" s="5" t="s">
        <v>193</v>
      </c>
      <c r="B1" s="5" t="s">
        <v>4</v>
      </c>
      <c r="C1" s="8" t="s">
        <v>184</v>
      </c>
      <c r="D1" s="11" t="s">
        <v>187</v>
      </c>
      <c r="E1" s="5" t="s">
        <v>181</v>
      </c>
      <c r="F1" s="5" t="s">
        <v>182</v>
      </c>
      <c r="G1" s="5" t="s">
        <v>141</v>
      </c>
      <c r="H1" s="5" t="s">
        <v>142</v>
      </c>
      <c r="J1" s="5"/>
    </row>
    <row r="2" spans="1:10" ht="15.5" x14ac:dyDescent="0.3">
      <c r="A2" s="6">
        <v>90</v>
      </c>
      <c r="B2" s="6" t="s">
        <v>146</v>
      </c>
      <c r="C2" s="6" t="s">
        <v>186</v>
      </c>
      <c r="D2" s="6" t="s">
        <v>188</v>
      </c>
      <c r="E2" s="6" t="s">
        <v>180</v>
      </c>
      <c r="F2" s="6" t="s">
        <v>48</v>
      </c>
      <c r="G2" s="6" t="s">
        <v>50</v>
      </c>
      <c r="H2" s="6"/>
    </row>
    <row r="3" spans="1:10" ht="15.5" x14ac:dyDescent="0.3">
      <c r="A3" s="6">
        <v>90</v>
      </c>
      <c r="B3" s="7" t="s">
        <v>146</v>
      </c>
      <c r="C3" s="6" t="s">
        <v>186</v>
      </c>
      <c r="D3" s="6" t="s">
        <v>188</v>
      </c>
      <c r="E3" s="7" t="s">
        <v>194</v>
      </c>
      <c r="F3" s="6" t="s">
        <v>200</v>
      </c>
      <c r="G3" s="6" t="s">
        <v>203</v>
      </c>
      <c r="H3" s="7"/>
    </row>
    <row r="4" spans="1:10" ht="15.5" x14ac:dyDescent="0.3">
      <c r="A4" s="6">
        <v>74</v>
      </c>
      <c r="B4" s="7" t="s">
        <v>159</v>
      </c>
      <c r="C4" s="7" t="s">
        <v>202</v>
      </c>
      <c r="D4" s="7" t="s">
        <v>189</v>
      </c>
      <c r="E4" s="7" t="s">
        <v>194</v>
      </c>
      <c r="F4" s="6" t="s">
        <v>200</v>
      </c>
      <c r="G4" s="7"/>
      <c r="H4" s="7" t="s">
        <v>199</v>
      </c>
    </row>
    <row r="5" spans="1:10" ht="15.5" x14ac:dyDescent="0.3">
      <c r="A5" s="6">
        <v>44</v>
      </c>
      <c r="B5" s="6" t="s">
        <v>144</v>
      </c>
      <c r="C5" s="6" t="s">
        <v>192</v>
      </c>
      <c r="D5" s="6" t="s">
        <v>188</v>
      </c>
      <c r="E5" s="6" t="s">
        <v>180</v>
      </c>
      <c r="F5" s="6"/>
      <c r="G5" s="6" t="s">
        <v>47</v>
      </c>
      <c r="H5" s="6" t="s">
        <v>48</v>
      </c>
    </row>
    <row r="6" spans="1:10" ht="15.5" x14ac:dyDescent="0.3">
      <c r="A6" s="6">
        <v>44</v>
      </c>
      <c r="B6" s="7" t="s">
        <v>144</v>
      </c>
      <c r="C6" s="6" t="s">
        <v>192</v>
      </c>
      <c r="D6" s="6" t="s">
        <v>188</v>
      </c>
      <c r="E6" s="6" t="s">
        <v>194</v>
      </c>
      <c r="F6" s="7"/>
      <c r="G6" s="7" t="s">
        <v>199</v>
      </c>
      <c r="H6" s="7" t="s">
        <v>200</v>
      </c>
    </row>
    <row r="7" spans="1:10" ht="15.5" x14ac:dyDescent="0.3">
      <c r="A7" s="6">
        <v>146</v>
      </c>
      <c r="B7" s="7" t="s">
        <v>145</v>
      </c>
      <c r="C7" s="6" t="s">
        <v>201</v>
      </c>
      <c r="D7" s="6" t="s">
        <v>191</v>
      </c>
      <c r="E7" s="7" t="s">
        <v>194</v>
      </c>
      <c r="F7" s="6" t="s">
        <v>196</v>
      </c>
      <c r="G7" s="7"/>
      <c r="H7" s="6" t="s">
        <v>203</v>
      </c>
    </row>
    <row r="8" spans="1:10" ht="15.5" x14ac:dyDescent="0.3">
      <c r="A8" s="6">
        <v>100</v>
      </c>
      <c r="B8" s="6" t="s">
        <v>155</v>
      </c>
      <c r="C8" s="6" t="s">
        <v>190</v>
      </c>
      <c r="D8" s="6" t="s">
        <v>189</v>
      </c>
      <c r="E8" s="6" t="s">
        <v>180</v>
      </c>
      <c r="F8" s="6" t="s">
        <v>46</v>
      </c>
      <c r="G8" s="6"/>
      <c r="H8" s="6" t="s">
        <v>47</v>
      </c>
    </row>
    <row r="9" spans="1:10" ht="15.5" x14ac:dyDescent="0.3">
      <c r="A9" s="6">
        <v>126</v>
      </c>
      <c r="B9" s="6" t="s">
        <v>143</v>
      </c>
      <c r="C9" s="6" t="s">
        <v>185</v>
      </c>
      <c r="D9" s="6" t="s">
        <v>191</v>
      </c>
      <c r="E9" s="6" t="s">
        <v>180</v>
      </c>
      <c r="F9" s="6" t="s">
        <v>48</v>
      </c>
      <c r="G9" s="6" t="s">
        <v>183</v>
      </c>
      <c r="H9" s="6"/>
    </row>
    <row r="10" spans="1:10" ht="15.5" x14ac:dyDescent="0.3">
      <c r="A10" s="6">
        <v>126</v>
      </c>
      <c r="B10" s="7" t="s">
        <v>143</v>
      </c>
      <c r="C10" s="6" t="s">
        <v>185</v>
      </c>
      <c r="D10" s="6" t="s">
        <v>191</v>
      </c>
      <c r="E10" s="7" t="s">
        <v>194</v>
      </c>
      <c r="F10" s="6" t="s">
        <v>48</v>
      </c>
      <c r="G10" s="7" t="s">
        <v>195</v>
      </c>
      <c r="H10" s="7"/>
    </row>
    <row r="11" spans="1:10" ht="15.5" x14ac:dyDescent="0.3">
      <c r="A11" s="6">
        <v>154</v>
      </c>
      <c r="B11" s="7" t="s">
        <v>158</v>
      </c>
      <c r="C11" s="7" t="s">
        <v>197</v>
      </c>
      <c r="D11" s="7" t="s">
        <v>198</v>
      </c>
      <c r="E11" s="7" t="s">
        <v>194</v>
      </c>
      <c r="F11" s="7" t="s">
        <v>195</v>
      </c>
      <c r="G11" s="6" t="s">
        <v>196</v>
      </c>
      <c r="H11" s="7"/>
    </row>
    <row r="13" spans="1:10" x14ac:dyDescent="0.3">
      <c r="A13" t="s">
        <v>204</v>
      </c>
      <c r="C13">
        <v>2</v>
      </c>
    </row>
    <row r="14" spans="1:10" x14ac:dyDescent="0.3">
      <c r="A14" t="s">
        <v>205</v>
      </c>
      <c r="C14">
        <v>7</v>
      </c>
    </row>
    <row r="15" spans="1:10" x14ac:dyDescent="0.3">
      <c r="A15" t="s">
        <v>206</v>
      </c>
      <c r="C15">
        <v>3</v>
      </c>
    </row>
    <row r="16" spans="1:10" x14ac:dyDescent="0.3">
      <c r="A16" t="s">
        <v>207</v>
      </c>
      <c r="C16">
        <v>2</v>
      </c>
    </row>
    <row r="17" spans="1:3" x14ac:dyDescent="0.3">
      <c r="C17">
        <f>C15*C14*C13*C16</f>
        <v>84</v>
      </c>
    </row>
    <row r="18" spans="1:3" x14ac:dyDescent="0.3">
      <c r="A18" t="s">
        <v>208</v>
      </c>
      <c r="C18">
        <v>7</v>
      </c>
    </row>
    <row r="19" spans="1:3" x14ac:dyDescent="0.3">
      <c r="A19" t="s">
        <v>209</v>
      </c>
      <c r="C19" s="9">
        <f>+C18/C17</f>
        <v>8.3333333333333329E-2</v>
      </c>
    </row>
  </sheetData>
  <hyperlinks>
    <hyperlink ref="C1" r:id="rId1" xr:uid="{50BDA7D3-D35B-4684-AB7A-BEADD0CFFA3A}"/>
    <hyperlink ref="D1" r:id="rId2" xr:uid="{0C5E09B3-1800-404C-8475-B8B02F74ABC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h 3 h l W Y J 8 k 4 i m A A A A 9 g A A A B I A H A B D b 2 5 m a W c v U G F j a 2 F n Z S 5 4 b W w g o h g A K K A U A A A A A A A A A A A A A A A A A A A A A A A A A A A A h Y / N C o J A H M R f R f b u f m h Q y d / 1 0 C l Q C I L o u m y b L u k a 7 t r 6 b h 1 6 p F 4 h o 6 x u H W f m N z B z v 9 4 g G 5 o 6 u K j O 6 t a k i G G K A m V k e 9 C m T F H v j u E C Z R w 2 Q p 5 E q Y I R N j Y Z r E 5 R 5 d w 5 I c R 7 j 3 2 M 2 6 4 k E a W M 7 I t 8 K y v V i F A b 6 4 S R C n 1 a h / 8 t x G H 3 G s M j z O I Z Z v M l p k A m E w p t v k A 0 7 n 2 m P y a s + t r 1 n e K V C t c 5 k E k C e X / g D 1 B L A w Q U A A I A C A C H e G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3 h l W b 2 U g C O K A Q A A Q Q c A A B M A H A B G b 3 J t d W x h c y 9 T Z W N 0 a W 9 u M S 5 t I K I Y A C i g F A A A A A A A A A A A A A A A A A A A A A A A A A A A A O 2 T T U / j M B C G 7 5 X 6 H 6 z 0 0 k q h q t N 2 g V 3 l A M l + c G E X N Z w w Q i a d N t 5 1 b O S x K y r E f 1 + X C C G k D t r D X p D I I R / P W M 4 8 k 7 w I t V f W s E V 3 5 V / 6 v X 4 P G + l g y Q Y J h t v f s T D J 2 A F z g E F 7 T F j O N P h + j 8 V j Y Y O r I Z I C N + P S 1 q E F 4 4 f f l I Z x Y Y 2 P D z h M i s / i E s H h 0 1 m U g H + 8 v R M / D Z R O b S D u f C o d O 9 P S s E s T g U P l t + K k l k t o V S 1 + N e V N 1 Q A q F L O 4 d q M w S M 0 a q X W o l T S 7 p l F U P 8 7 O v y / E S q 1 D b F P s a X v s 7 3 0 y S q 9 K 0 K p V H l y e p E n K C q t D a z D P Z i n 7 a m q 7 V G a d 8 2 w + T 9 l F s B 4 W f q s h f 7 k d n 1 s D 1 6 O 0 0 x 8 k R S P N O o 6 q 2 t 7 B b j K V v I 2 L K i c N r q x r u + 1 3 R R x 2 s 0 o f H p K O 8 v h 6 H y v M w 7 1 / T N k z z w g + J f i M 4 H O C f y L 4 I c G P C H 5 M c D 6 h C p Q x p 5 Q 5 5 c w p a U 5 Z c 0 q b U 9 6 c E u e U e U a Z Z + S 3 p s w z y j x 7 b f 4 4 6 v e U 2 f s 3 7 k / y 9 H 0 m e f r v S Z 5 8 J P k j y f 8 3 y W + l 7 C 9 Q S w E C L Q A U A A I A C A C H e G V Z g n y T i K Y A A A D 2 A A A A E g A A A A A A A A A A A A A A A A A A A A A A Q 2 9 u Z m l n L 1 B h Y 2 t h Z 2 U u e G 1 s U E s B A i 0 A F A A C A A g A h 3 h l W Q / K 6 a u k A A A A 6 Q A A A B M A A A A A A A A A A A A A A A A A 8 g A A A F t D b 2 5 0 Z W 5 0 X 1 R 5 c G V z X S 5 4 b W x Q S w E C L Q A U A A I A C A C H e G V Z v Z S A I 4 o B A A B B B w A A E w A A A A A A A A A A A A A A A A D j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K g A A A A A A A L k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a m V j d D A y J T I w L S U y M H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V l Z T I 0 N S 0 w Z j I 3 L T Q 1 M 2 M t O W I 5 Y S 1 i M G J l N z c 3 M G I 0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I C 8 + P E V u d H J 5 I F R 5 c G U 9 I k Z p b G x D b 2 x 1 b W 5 U e X B l c y I g V m F s d W U 9 I n N C Z 1 l H Q m d Z R 0 J n W U d C Z 1 l H Q m d Z R 0 J n W U d C Z 1 l H Q m d Z R y I g L z 4 8 R W 5 0 c n k g V H l w Z T 0 i R m l s b E x h c 3 R V c G R h d G V k I i B W Y W x 1 Z T 0 i Z D I w M j Q t M T E t M D V U M T M 6 M D Q 6 M T Q u N D U z M T M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a m V j d D A y I C 0 g c m V z d W x 0 c y 9 B d X R v U m V t b 3 Z l Z E N v b H V t b n M x L n t D b 2 x 1 b W 4 x L D B 9 J n F 1 b 3 Q 7 L C Z x d W 9 0 O 1 N l Y 3 R p b 2 4 x L 3 N 1 Y m p l Y 3 Q w M i A t I H J l c 3 V s d H M v Q X V 0 b 1 J l b W 9 2 Z W R D b 2 x 1 b W 5 z M S 5 7 Q 2 9 s d W 1 u M i w x f S Z x d W 9 0 O y w m c X V v d D t T Z W N 0 a W 9 u M S 9 z d W J q Z W N 0 M D I g L S B y Z X N 1 b H R z L 0 F 1 d G 9 S Z W 1 v d m V k Q 2 9 s d W 1 u c z E u e 0 N v b H V t b j M s M n 0 m c X V v d D s s J n F 1 b 3 Q 7 U 2 V j d G l v b j E v c 3 V i a m V j d D A y I C 0 g c m V z d W x 0 c y 9 B d X R v U m V t b 3 Z l Z E N v b H V t b n M x L n t D b 2 x 1 b W 4 0 L D N 9 J n F 1 b 3 Q 7 L C Z x d W 9 0 O 1 N l Y 3 R p b 2 4 x L 3 N 1 Y m p l Y 3 Q w M i A t I H J l c 3 V s d H M v Q X V 0 b 1 J l b W 9 2 Z W R D b 2 x 1 b W 5 z M S 5 7 Q 2 9 s d W 1 u N S w 0 f S Z x d W 9 0 O y w m c X V v d D t T Z W N 0 a W 9 u M S 9 z d W J q Z W N 0 M D I g L S B y Z X N 1 b H R z L 0 F 1 d G 9 S Z W 1 v d m V k Q 2 9 s d W 1 u c z E u e 0 N v b H V t b j Y s N X 0 m c X V v d D s s J n F 1 b 3 Q 7 U 2 V j d G l v b j E v c 3 V i a m V j d D A y I C 0 g c m V z d W x 0 c y 9 B d X R v U m V t b 3 Z l Z E N v b H V t b n M x L n t D b 2 x 1 b W 4 3 L D Z 9 J n F 1 b 3 Q 7 L C Z x d W 9 0 O 1 N l Y 3 R p b 2 4 x L 3 N 1 Y m p l Y 3 Q w M i A t I H J l c 3 V s d H M v Q X V 0 b 1 J l b W 9 2 Z W R D b 2 x 1 b W 5 z M S 5 7 Q 2 9 s d W 1 u O C w 3 f S Z x d W 9 0 O y w m c X V v d D t T Z W N 0 a W 9 u M S 9 z d W J q Z W N 0 M D I g L S B y Z X N 1 b H R z L 0 F 1 d G 9 S Z W 1 v d m V k Q 2 9 s d W 1 u c z E u e 0 N v b H V t b j k s O H 0 m c X V v d D s s J n F 1 b 3 Q 7 U 2 V j d G l v b j E v c 3 V i a m V j d D A y I C 0 g c m V z d W x 0 c y 9 B d X R v U m V t b 3 Z l Z E N v b H V t b n M x L n t D b 2 x 1 b W 4 x M C w 5 f S Z x d W 9 0 O y w m c X V v d D t T Z W N 0 a W 9 u M S 9 z d W J q Z W N 0 M D I g L S B y Z X N 1 b H R z L 0 F 1 d G 9 S Z W 1 v d m V k Q 2 9 s d W 1 u c z E u e 0 N v b H V t b j E x L D E w f S Z x d W 9 0 O y w m c X V v d D t T Z W N 0 a W 9 u M S 9 z d W J q Z W N 0 M D I g L S B y Z X N 1 b H R z L 0 F 1 d G 9 S Z W 1 v d m V k Q 2 9 s d W 1 u c z E u e 0 N v b H V t b j E y L D E x f S Z x d W 9 0 O y w m c X V v d D t T Z W N 0 a W 9 u M S 9 z d W J q Z W N 0 M D I g L S B y Z X N 1 b H R z L 0 F 1 d G 9 S Z W 1 v d m V k Q 2 9 s d W 1 u c z E u e 0 N v b H V t b j E z L D E y f S Z x d W 9 0 O y w m c X V v d D t T Z W N 0 a W 9 u M S 9 z d W J q Z W N 0 M D I g L S B y Z X N 1 b H R z L 0 F 1 d G 9 S Z W 1 v d m V k Q 2 9 s d W 1 u c z E u e 0 N v b H V t b j E 0 L D E z f S Z x d W 9 0 O y w m c X V v d D t T Z W N 0 a W 9 u M S 9 z d W J q Z W N 0 M D I g L S B y Z X N 1 b H R z L 0 F 1 d G 9 S Z W 1 v d m V k Q 2 9 s d W 1 u c z E u e 0 N v b H V t b j E 1 L D E 0 f S Z x d W 9 0 O y w m c X V v d D t T Z W N 0 a W 9 u M S 9 z d W J q Z W N 0 M D I g L S B y Z X N 1 b H R z L 0 F 1 d G 9 S Z W 1 v d m V k Q 2 9 s d W 1 u c z E u e 0 N v b H V t b j E 2 L D E 1 f S Z x d W 9 0 O y w m c X V v d D t T Z W N 0 a W 9 u M S 9 z d W J q Z W N 0 M D I g L S B y Z X N 1 b H R z L 0 F 1 d G 9 S Z W 1 v d m V k Q 2 9 s d W 1 u c z E u e 0 N v b H V t b j E 3 L D E 2 f S Z x d W 9 0 O y w m c X V v d D t T Z W N 0 a W 9 u M S 9 z d W J q Z W N 0 M D I g L S B y Z X N 1 b H R z L 0 F 1 d G 9 S Z W 1 v d m V k Q 2 9 s d W 1 u c z E u e 0 N v b H V t b j E 4 L D E 3 f S Z x d W 9 0 O y w m c X V v d D t T Z W N 0 a W 9 u M S 9 z d W J q Z W N 0 M D I g L S B y Z X N 1 b H R z L 0 F 1 d G 9 S Z W 1 v d m V k Q 2 9 s d W 1 u c z E u e 0 N v b H V t b j E 5 L D E 4 f S Z x d W 9 0 O y w m c X V v d D t T Z W N 0 a W 9 u M S 9 z d W J q Z W N 0 M D I g L S B y Z X N 1 b H R z L 0 F 1 d G 9 S Z W 1 v d m V k Q 2 9 s d W 1 u c z E u e 0 N v b H V t b j I w L D E 5 f S Z x d W 9 0 O y w m c X V v d D t T Z W N 0 a W 9 u M S 9 z d W J q Z W N 0 M D I g L S B y Z X N 1 b H R z L 0 F 1 d G 9 S Z W 1 v d m V k Q 2 9 s d W 1 u c z E u e 0 N v b H V t b j I x L D I w f S Z x d W 9 0 O y w m c X V v d D t T Z W N 0 a W 9 u M S 9 z d W J q Z W N 0 M D I g L S B y Z X N 1 b H R z L 0 F 1 d G 9 S Z W 1 v d m V k Q 2 9 s d W 1 u c z E u e 0 N v b H V t b j I y L D I x f S Z x d W 9 0 O y w m c X V v d D t T Z W N 0 a W 9 u M S 9 z d W J q Z W N 0 M D I g L S B y Z X N 1 b H R z L 0 F 1 d G 9 S Z W 1 v d m V k Q 2 9 s d W 1 u c z E u e 0 N v b H V t b j I z L D I y f S Z x d W 9 0 O y w m c X V v d D t T Z W N 0 a W 9 u M S 9 z d W J q Z W N 0 M D I g L S B y Z X N 1 b H R z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3 V i a m V j d D A y I C 0 g c m V z d W x 0 c y 9 B d X R v U m V t b 3 Z l Z E N v b H V t b n M x L n t D b 2 x 1 b W 4 x L D B 9 J n F 1 b 3 Q 7 L C Z x d W 9 0 O 1 N l Y 3 R p b 2 4 x L 3 N 1 Y m p l Y 3 Q w M i A t I H J l c 3 V s d H M v Q X V 0 b 1 J l b W 9 2 Z W R D b 2 x 1 b W 5 z M S 5 7 Q 2 9 s d W 1 u M i w x f S Z x d W 9 0 O y w m c X V v d D t T Z W N 0 a W 9 u M S 9 z d W J q Z W N 0 M D I g L S B y Z X N 1 b H R z L 0 F 1 d G 9 S Z W 1 v d m V k Q 2 9 s d W 1 u c z E u e 0 N v b H V t b j M s M n 0 m c X V v d D s s J n F 1 b 3 Q 7 U 2 V j d G l v b j E v c 3 V i a m V j d D A y I C 0 g c m V z d W x 0 c y 9 B d X R v U m V t b 3 Z l Z E N v b H V t b n M x L n t D b 2 x 1 b W 4 0 L D N 9 J n F 1 b 3 Q 7 L C Z x d W 9 0 O 1 N l Y 3 R p b 2 4 x L 3 N 1 Y m p l Y 3 Q w M i A t I H J l c 3 V s d H M v Q X V 0 b 1 J l b W 9 2 Z W R D b 2 x 1 b W 5 z M S 5 7 Q 2 9 s d W 1 u N S w 0 f S Z x d W 9 0 O y w m c X V v d D t T Z W N 0 a W 9 u M S 9 z d W J q Z W N 0 M D I g L S B y Z X N 1 b H R z L 0 F 1 d G 9 S Z W 1 v d m V k Q 2 9 s d W 1 u c z E u e 0 N v b H V t b j Y s N X 0 m c X V v d D s s J n F 1 b 3 Q 7 U 2 V j d G l v b j E v c 3 V i a m V j d D A y I C 0 g c m V z d W x 0 c y 9 B d X R v U m V t b 3 Z l Z E N v b H V t b n M x L n t D b 2 x 1 b W 4 3 L D Z 9 J n F 1 b 3 Q 7 L C Z x d W 9 0 O 1 N l Y 3 R p b 2 4 x L 3 N 1 Y m p l Y 3 Q w M i A t I H J l c 3 V s d H M v Q X V 0 b 1 J l b W 9 2 Z W R D b 2 x 1 b W 5 z M S 5 7 Q 2 9 s d W 1 u O C w 3 f S Z x d W 9 0 O y w m c X V v d D t T Z W N 0 a W 9 u M S 9 z d W J q Z W N 0 M D I g L S B y Z X N 1 b H R z L 0 F 1 d G 9 S Z W 1 v d m V k Q 2 9 s d W 1 u c z E u e 0 N v b H V t b j k s O H 0 m c X V v d D s s J n F 1 b 3 Q 7 U 2 V j d G l v b j E v c 3 V i a m V j d D A y I C 0 g c m V z d W x 0 c y 9 B d X R v U m V t b 3 Z l Z E N v b H V t b n M x L n t D b 2 x 1 b W 4 x M C w 5 f S Z x d W 9 0 O y w m c X V v d D t T Z W N 0 a W 9 u M S 9 z d W J q Z W N 0 M D I g L S B y Z X N 1 b H R z L 0 F 1 d G 9 S Z W 1 v d m V k Q 2 9 s d W 1 u c z E u e 0 N v b H V t b j E x L D E w f S Z x d W 9 0 O y w m c X V v d D t T Z W N 0 a W 9 u M S 9 z d W J q Z W N 0 M D I g L S B y Z X N 1 b H R z L 0 F 1 d G 9 S Z W 1 v d m V k Q 2 9 s d W 1 u c z E u e 0 N v b H V t b j E y L D E x f S Z x d W 9 0 O y w m c X V v d D t T Z W N 0 a W 9 u M S 9 z d W J q Z W N 0 M D I g L S B y Z X N 1 b H R z L 0 F 1 d G 9 S Z W 1 v d m V k Q 2 9 s d W 1 u c z E u e 0 N v b H V t b j E z L D E y f S Z x d W 9 0 O y w m c X V v d D t T Z W N 0 a W 9 u M S 9 z d W J q Z W N 0 M D I g L S B y Z X N 1 b H R z L 0 F 1 d G 9 S Z W 1 v d m V k Q 2 9 s d W 1 u c z E u e 0 N v b H V t b j E 0 L D E z f S Z x d W 9 0 O y w m c X V v d D t T Z W N 0 a W 9 u M S 9 z d W J q Z W N 0 M D I g L S B y Z X N 1 b H R z L 0 F 1 d G 9 S Z W 1 v d m V k Q 2 9 s d W 1 u c z E u e 0 N v b H V t b j E 1 L D E 0 f S Z x d W 9 0 O y w m c X V v d D t T Z W N 0 a W 9 u M S 9 z d W J q Z W N 0 M D I g L S B y Z X N 1 b H R z L 0 F 1 d G 9 S Z W 1 v d m V k Q 2 9 s d W 1 u c z E u e 0 N v b H V t b j E 2 L D E 1 f S Z x d W 9 0 O y w m c X V v d D t T Z W N 0 a W 9 u M S 9 z d W J q Z W N 0 M D I g L S B y Z X N 1 b H R z L 0 F 1 d G 9 S Z W 1 v d m V k Q 2 9 s d W 1 u c z E u e 0 N v b H V t b j E 3 L D E 2 f S Z x d W 9 0 O y w m c X V v d D t T Z W N 0 a W 9 u M S 9 z d W J q Z W N 0 M D I g L S B y Z X N 1 b H R z L 0 F 1 d G 9 S Z W 1 v d m V k Q 2 9 s d W 1 u c z E u e 0 N v b H V t b j E 4 L D E 3 f S Z x d W 9 0 O y w m c X V v d D t T Z W N 0 a W 9 u M S 9 z d W J q Z W N 0 M D I g L S B y Z X N 1 b H R z L 0 F 1 d G 9 S Z W 1 v d m V k Q 2 9 s d W 1 u c z E u e 0 N v b H V t b j E 5 L D E 4 f S Z x d W 9 0 O y w m c X V v d D t T Z W N 0 a W 9 u M S 9 z d W J q Z W N 0 M D I g L S B y Z X N 1 b H R z L 0 F 1 d G 9 S Z W 1 v d m V k Q 2 9 s d W 1 u c z E u e 0 N v b H V t b j I w L D E 5 f S Z x d W 9 0 O y w m c X V v d D t T Z W N 0 a W 9 u M S 9 z d W J q Z W N 0 M D I g L S B y Z X N 1 b H R z L 0 F 1 d G 9 S Z W 1 v d m V k Q 2 9 s d W 1 u c z E u e 0 N v b H V t b j I x L D I w f S Z x d W 9 0 O y w m c X V v d D t T Z W N 0 a W 9 u M S 9 z d W J q Z W N 0 M D I g L S B y Z X N 1 b H R z L 0 F 1 d G 9 S Z W 1 v d m V k Q 2 9 s d W 1 u c z E u e 0 N v b H V t b j I y L D I x f S Z x d W 9 0 O y w m c X V v d D t T Z W N 0 a W 9 u M S 9 z d W J q Z W N 0 M D I g L S B y Z X N 1 b H R z L 0 F 1 d G 9 S Z W 1 v d m V k Q 2 9 s d W 1 u c z E u e 0 N v b H V t b j I z L D I y f S Z x d W 9 0 O y w m c X V v d D t T Z W N 0 a W 9 u M S 9 z d W J q Z W N 0 M D I g L S B y Z X N 1 b H R z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a m V j d D A y J T I w L S U y M H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a m V j d D A y J T I w L S U y M H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M D M l M j A t J T I w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y Y z F m M T I 4 L W E z Z D A t N G Y 3 Z C 0 5 M j c 4 L T A y M j E 2 O T N i M 2 Z i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E N v b H V t b l R 5 c G V z I i B W Y W x 1 Z T 0 i c 0 J n W U d C Z 1 l H Q m d Z R 0 J n W U d C Z 1 l H Q m d Z R 0 J n W T 0 i I C 8 + P E V u d H J 5 I F R 5 c G U 9 I k Z p b G x M Y X N 0 V X B k Y X R l Z C I g V m F s d W U 9 I m Q y M D I 0 L T E x L T A 1 V D E z O j A 0 O j E 0 L j Q 2 O D c 3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p l Y 3 Q w M y A t I H J l c 3 V s d H M v Q X V 0 b 1 J l b W 9 2 Z W R D b 2 x 1 b W 5 z M S 5 7 Q 2 9 s d W 1 u M S w w f S Z x d W 9 0 O y w m c X V v d D t T Z W N 0 a W 9 u M S 9 z d W J q Z W N 0 M D M g L S B y Z X N 1 b H R z L 0 F 1 d G 9 S Z W 1 v d m V k Q 2 9 s d W 1 u c z E u e 0 N v b H V t b j I s M X 0 m c X V v d D s s J n F 1 b 3 Q 7 U 2 V j d G l v b j E v c 3 V i a m V j d D A z I C 0 g c m V z d W x 0 c y 9 B d X R v U m V t b 3 Z l Z E N v b H V t b n M x L n t D b 2 x 1 b W 4 z L D J 9 J n F 1 b 3 Q 7 L C Z x d W 9 0 O 1 N l Y 3 R p b 2 4 x L 3 N 1 Y m p l Y 3 Q w M y A t I H J l c 3 V s d H M v Q X V 0 b 1 J l b W 9 2 Z W R D b 2 x 1 b W 5 z M S 5 7 Q 2 9 s d W 1 u N C w z f S Z x d W 9 0 O y w m c X V v d D t T Z W N 0 a W 9 u M S 9 z d W J q Z W N 0 M D M g L S B y Z X N 1 b H R z L 0 F 1 d G 9 S Z W 1 v d m V k Q 2 9 s d W 1 u c z E u e 0 N v b H V t b j U s N H 0 m c X V v d D s s J n F 1 b 3 Q 7 U 2 V j d G l v b j E v c 3 V i a m V j d D A z I C 0 g c m V z d W x 0 c y 9 B d X R v U m V t b 3 Z l Z E N v b H V t b n M x L n t D b 2 x 1 b W 4 2 L D V 9 J n F 1 b 3 Q 7 L C Z x d W 9 0 O 1 N l Y 3 R p b 2 4 x L 3 N 1 Y m p l Y 3 Q w M y A t I H J l c 3 V s d H M v Q X V 0 b 1 J l b W 9 2 Z W R D b 2 x 1 b W 5 z M S 5 7 Q 2 9 s d W 1 u N y w 2 f S Z x d W 9 0 O y w m c X V v d D t T Z W N 0 a W 9 u M S 9 z d W J q Z W N 0 M D M g L S B y Z X N 1 b H R z L 0 F 1 d G 9 S Z W 1 v d m V k Q 2 9 s d W 1 u c z E u e 0 N v b H V t b j g s N 3 0 m c X V v d D s s J n F 1 b 3 Q 7 U 2 V j d G l v b j E v c 3 V i a m V j d D A z I C 0 g c m V z d W x 0 c y 9 B d X R v U m V t b 3 Z l Z E N v b H V t b n M x L n t D b 2 x 1 b W 4 5 L D h 9 J n F 1 b 3 Q 7 L C Z x d W 9 0 O 1 N l Y 3 R p b 2 4 x L 3 N 1 Y m p l Y 3 Q w M y A t I H J l c 3 V s d H M v Q X V 0 b 1 J l b W 9 2 Z W R D b 2 x 1 b W 5 z M S 5 7 Q 2 9 s d W 1 u M T A s O X 0 m c X V v d D s s J n F 1 b 3 Q 7 U 2 V j d G l v b j E v c 3 V i a m V j d D A z I C 0 g c m V z d W x 0 c y 9 B d X R v U m V t b 3 Z l Z E N v b H V t b n M x L n t D b 2 x 1 b W 4 x M S w x M H 0 m c X V v d D s s J n F 1 b 3 Q 7 U 2 V j d G l v b j E v c 3 V i a m V j d D A z I C 0 g c m V z d W x 0 c y 9 B d X R v U m V t b 3 Z l Z E N v b H V t b n M x L n t D b 2 x 1 b W 4 x M i w x M X 0 m c X V v d D s s J n F 1 b 3 Q 7 U 2 V j d G l v b j E v c 3 V i a m V j d D A z I C 0 g c m V z d W x 0 c y 9 B d X R v U m V t b 3 Z l Z E N v b H V t b n M x L n t D b 2 x 1 b W 4 x M y w x M n 0 m c X V v d D s s J n F 1 b 3 Q 7 U 2 V j d G l v b j E v c 3 V i a m V j d D A z I C 0 g c m V z d W x 0 c y 9 B d X R v U m V t b 3 Z l Z E N v b H V t b n M x L n t D b 2 x 1 b W 4 x N C w x M 3 0 m c X V v d D s s J n F 1 b 3 Q 7 U 2 V j d G l v b j E v c 3 V i a m V j d D A z I C 0 g c m V z d W x 0 c y 9 B d X R v U m V t b 3 Z l Z E N v b H V t b n M x L n t D b 2 x 1 b W 4 x N S w x N H 0 m c X V v d D s s J n F 1 b 3 Q 7 U 2 V j d G l v b j E v c 3 V i a m V j d D A z I C 0 g c m V z d W x 0 c y 9 B d X R v U m V t b 3 Z l Z E N v b H V t b n M x L n t D b 2 x 1 b W 4 x N i w x N X 0 m c X V v d D s s J n F 1 b 3 Q 7 U 2 V j d G l v b j E v c 3 V i a m V j d D A z I C 0 g c m V z d W x 0 c y 9 B d X R v U m V t b 3 Z l Z E N v b H V t b n M x L n t D b 2 x 1 b W 4 x N y w x N n 0 m c X V v d D s s J n F 1 b 3 Q 7 U 2 V j d G l v b j E v c 3 V i a m V j d D A z I C 0 g c m V z d W x 0 c y 9 B d X R v U m V t b 3 Z l Z E N v b H V t b n M x L n t D b 2 x 1 b W 4 x O C w x N 3 0 m c X V v d D s s J n F 1 b 3 Q 7 U 2 V j d G l v b j E v c 3 V i a m V j d D A z I C 0 g c m V z d W x 0 c y 9 B d X R v U m V t b 3 Z l Z E N v b H V t b n M x L n t D b 2 x 1 b W 4 x O S w x O H 0 m c X V v d D s s J n F 1 b 3 Q 7 U 2 V j d G l v b j E v c 3 V i a m V j d D A z I C 0 g c m V z d W x 0 c y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N 1 Y m p l Y 3 Q w M y A t I H J l c 3 V s d H M v Q X V 0 b 1 J l b W 9 2 Z W R D b 2 x 1 b W 5 z M S 5 7 Q 2 9 s d W 1 u M S w w f S Z x d W 9 0 O y w m c X V v d D t T Z W N 0 a W 9 u M S 9 z d W J q Z W N 0 M D M g L S B y Z X N 1 b H R z L 0 F 1 d G 9 S Z W 1 v d m V k Q 2 9 s d W 1 u c z E u e 0 N v b H V t b j I s M X 0 m c X V v d D s s J n F 1 b 3 Q 7 U 2 V j d G l v b j E v c 3 V i a m V j d D A z I C 0 g c m V z d W x 0 c y 9 B d X R v U m V t b 3 Z l Z E N v b H V t b n M x L n t D b 2 x 1 b W 4 z L D J 9 J n F 1 b 3 Q 7 L C Z x d W 9 0 O 1 N l Y 3 R p b 2 4 x L 3 N 1 Y m p l Y 3 Q w M y A t I H J l c 3 V s d H M v Q X V 0 b 1 J l b W 9 2 Z W R D b 2 x 1 b W 5 z M S 5 7 Q 2 9 s d W 1 u N C w z f S Z x d W 9 0 O y w m c X V v d D t T Z W N 0 a W 9 u M S 9 z d W J q Z W N 0 M D M g L S B y Z X N 1 b H R z L 0 F 1 d G 9 S Z W 1 v d m V k Q 2 9 s d W 1 u c z E u e 0 N v b H V t b j U s N H 0 m c X V v d D s s J n F 1 b 3 Q 7 U 2 V j d G l v b j E v c 3 V i a m V j d D A z I C 0 g c m V z d W x 0 c y 9 B d X R v U m V t b 3 Z l Z E N v b H V t b n M x L n t D b 2 x 1 b W 4 2 L D V 9 J n F 1 b 3 Q 7 L C Z x d W 9 0 O 1 N l Y 3 R p b 2 4 x L 3 N 1 Y m p l Y 3 Q w M y A t I H J l c 3 V s d H M v Q X V 0 b 1 J l b W 9 2 Z W R D b 2 x 1 b W 5 z M S 5 7 Q 2 9 s d W 1 u N y w 2 f S Z x d W 9 0 O y w m c X V v d D t T Z W N 0 a W 9 u M S 9 z d W J q Z W N 0 M D M g L S B y Z X N 1 b H R z L 0 F 1 d G 9 S Z W 1 v d m V k Q 2 9 s d W 1 u c z E u e 0 N v b H V t b j g s N 3 0 m c X V v d D s s J n F 1 b 3 Q 7 U 2 V j d G l v b j E v c 3 V i a m V j d D A z I C 0 g c m V z d W x 0 c y 9 B d X R v U m V t b 3 Z l Z E N v b H V t b n M x L n t D b 2 x 1 b W 4 5 L D h 9 J n F 1 b 3 Q 7 L C Z x d W 9 0 O 1 N l Y 3 R p b 2 4 x L 3 N 1 Y m p l Y 3 Q w M y A t I H J l c 3 V s d H M v Q X V 0 b 1 J l b W 9 2 Z W R D b 2 x 1 b W 5 z M S 5 7 Q 2 9 s d W 1 u M T A s O X 0 m c X V v d D s s J n F 1 b 3 Q 7 U 2 V j d G l v b j E v c 3 V i a m V j d D A z I C 0 g c m V z d W x 0 c y 9 B d X R v U m V t b 3 Z l Z E N v b H V t b n M x L n t D b 2 x 1 b W 4 x M S w x M H 0 m c X V v d D s s J n F 1 b 3 Q 7 U 2 V j d G l v b j E v c 3 V i a m V j d D A z I C 0 g c m V z d W x 0 c y 9 B d X R v U m V t b 3 Z l Z E N v b H V t b n M x L n t D b 2 x 1 b W 4 x M i w x M X 0 m c X V v d D s s J n F 1 b 3 Q 7 U 2 V j d G l v b j E v c 3 V i a m V j d D A z I C 0 g c m V z d W x 0 c y 9 B d X R v U m V t b 3 Z l Z E N v b H V t b n M x L n t D b 2 x 1 b W 4 x M y w x M n 0 m c X V v d D s s J n F 1 b 3 Q 7 U 2 V j d G l v b j E v c 3 V i a m V j d D A z I C 0 g c m V z d W x 0 c y 9 B d X R v U m V t b 3 Z l Z E N v b H V t b n M x L n t D b 2 x 1 b W 4 x N C w x M 3 0 m c X V v d D s s J n F 1 b 3 Q 7 U 2 V j d G l v b j E v c 3 V i a m V j d D A z I C 0 g c m V z d W x 0 c y 9 B d X R v U m V t b 3 Z l Z E N v b H V t b n M x L n t D b 2 x 1 b W 4 x N S w x N H 0 m c X V v d D s s J n F 1 b 3 Q 7 U 2 V j d G l v b j E v c 3 V i a m V j d D A z I C 0 g c m V z d W x 0 c y 9 B d X R v U m V t b 3 Z l Z E N v b H V t b n M x L n t D b 2 x 1 b W 4 x N i w x N X 0 m c X V v d D s s J n F 1 b 3 Q 7 U 2 V j d G l v b j E v c 3 V i a m V j d D A z I C 0 g c m V z d W x 0 c y 9 B d X R v U m V t b 3 Z l Z E N v b H V t b n M x L n t D b 2 x 1 b W 4 x N y w x N n 0 m c X V v d D s s J n F 1 b 3 Q 7 U 2 V j d G l v b j E v c 3 V i a m V j d D A z I C 0 g c m V z d W x 0 c y 9 B d X R v U m V t b 3 Z l Z E N v b H V t b n M x L n t D b 2 x 1 b W 4 x O C w x N 3 0 m c X V v d D s s J n F 1 b 3 Q 7 U 2 V j d G l v b j E v c 3 V i a m V j d D A z I C 0 g c m V z d W x 0 c y 9 B d X R v U m V t b 3 Z l Z E N v b H V t b n M x L n t D b 2 x 1 b W 4 x O S w x O H 0 m c X V v d D s s J n F 1 b 3 Q 7 U 2 V j d G l v b j E v c 3 V i a m V j d D A z I C 0 g c m V z d W x 0 c y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m p l Y 3 Q w M y U y M C 0 l M j B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p l Y 3 Q w M y U y M C 0 l M j B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D R u X g K n U V B k z q 5 Z 4 E + j 5 M A A A A A A g A A A A A A E G Y A A A A B A A A g A A A A D R w J n U 4 U O N Y U b C y + W X q i C p a J Z E x v z g o 0 B t T r u 1 o u v a I A A A A A D o A A A A A C A A A g A A A A 7 7 n d 1 v L Y E p O 6 y G k x i J y B a g 1 g u 0 y I o L E W Q f u M Q k J i C t t Q A A A A y 1 Y A Y + X O A V l j d 8 b 3 t 0 V R t 3 5 M Y L G n 0 F d Y F 3 4 r I a X l A 7 r + z W A s t L A f q h K 9 x N t a a o A i V z o x 7 F B y z 0 H t p J d b U w K q V 4 p r x O O B c g 1 / V a h C x 0 t q I f N A A A A A 6 I E h Y P 3 X t C 1 8 O U I E n O e 2 b L 6 B 0 u M N f z z A M 4 P s + X 6 n 4 a l H + v R x I R E f a e M P T Z M i A b l / h 9 B 8 r n c X q t 8 2 n + l B 9 t i m I A = = < / D a t a M a s h u p > 
</file>

<file path=customXml/itemProps1.xml><?xml version="1.0" encoding="utf-8"?>
<ds:datastoreItem xmlns:ds="http://schemas.openxmlformats.org/officeDocument/2006/customXml" ds:itemID="{034E9805-A6AA-4B68-A4FC-5333E7730FD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1234e14-5b87-4b67-ac19-8feaa8ba8f12}" enabled="0" method="" siteId="{61234e14-5b87-4b67-ac19-8feaa8ba8f1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subject01 - results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samoilov yuval</cp:lastModifiedBy>
  <dcterms:created xsi:type="dcterms:W3CDTF">2024-11-01T19:37:26Z</dcterms:created>
  <dcterms:modified xsi:type="dcterms:W3CDTF">2024-11-12T09:44:35Z</dcterms:modified>
</cp:coreProperties>
</file>