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uvanbarathi.c.lv\Downloads\"/>
    </mc:Choice>
  </mc:AlternateContent>
  <xr:revisionPtr revIDLastSave="0" documentId="13_ncr:1_{C9EF198F-2027-4720-9428-E9B4C9C562FC}" xr6:coauthVersionLast="47" xr6:coauthVersionMax="47" xr10:uidLastSave="{00000000-0000-0000-0000-000000000000}"/>
  <bookViews>
    <workbookView xWindow="-110" yWindow="-110" windowWidth="19420" windowHeight="10300" activeTab="3" xr2:uid="{65C14963-D7D9-489F-85DF-B390E3AF6B64}"/>
  </bookViews>
  <sheets>
    <sheet name="Data" sheetId="1" r:id="rId1"/>
    <sheet name="Question 1-2" sheetId="5" r:id="rId2"/>
    <sheet name="Question 3-6" sheetId="8" r:id="rId3"/>
    <sheet name="Question 7-10" sheetId="15" r:id="rId4"/>
  </sheets>
  <calcPr calcId="191029"/>
  <pivotCaches>
    <pivotCache cacheId="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2" i="5"/>
  <c r="K74" i="5"/>
  <c r="K75" i="5"/>
  <c r="K76" i="5"/>
  <c r="K77" i="5"/>
  <c r="K78" i="5"/>
  <c r="K79" i="5"/>
  <c r="K80" i="5"/>
  <c r="K81" i="5"/>
  <c r="K82" i="5"/>
  <c r="K83" i="5"/>
  <c r="K84" i="5"/>
  <c r="K63" i="5"/>
  <c r="K64" i="5"/>
  <c r="K65" i="5"/>
  <c r="K66" i="5"/>
  <c r="K67" i="5"/>
  <c r="K68" i="5"/>
  <c r="K69" i="5"/>
  <c r="K70" i="5"/>
  <c r="K71" i="5"/>
  <c r="K72" i="5"/>
  <c r="K73" i="5"/>
  <c r="K51" i="5"/>
  <c r="K52" i="5"/>
  <c r="K53" i="5"/>
  <c r="K54" i="5"/>
  <c r="K55" i="5"/>
  <c r="K56" i="5"/>
  <c r="K57" i="5"/>
  <c r="K58" i="5"/>
  <c r="K59" i="5"/>
  <c r="K60" i="5"/>
  <c r="K61" i="5"/>
  <c r="K62" i="5"/>
  <c r="K40" i="5"/>
  <c r="K41" i="5"/>
  <c r="K42" i="5"/>
  <c r="K43" i="5"/>
  <c r="K44" i="5"/>
  <c r="K45" i="5"/>
  <c r="K46" i="5"/>
  <c r="K47" i="5"/>
  <c r="K48" i="5"/>
  <c r="K49" i="5"/>
  <c r="K50" i="5"/>
  <c r="K31" i="5"/>
  <c r="K32" i="5"/>
  <c r="K33" i="5"/>
  <c r="K34" i="5"/>
  <c r="K35" i="5"/>
  <c r="K36" i="5"/>
  <c r="K37" i="5"/>
  <c r="K38" i="5"/>
  <c r="K39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G2" i="5"/>
  <c r="H2" i="5"/>
  <c r="G3" i="5"/>
  <c r="H3" i="5"/>
  <c r="G4" i="5"/>
  <c r="H4" i="5"/>
  <c r="G5" i="5"/>
  <c r="H5" i="5"/>
  <c r="G6" i="5"/>
  <c r="H6" i="5" s="1"/>
  <c r="G7" i="5"/>
  <c r="H7" i="5" s="1"/>
  <c r="G8" i="5"/>
  <c r="H8" i="5"/>
  <c r="G9" i="5"/>
  <c r="H9" i="5"/>
  <c r="G10" i="5"/>
  <c r="H10" i="5"/>
  <c r="G11" i="5"/>
  <c r="H11" i="5" s="1"/>
  <c r="G12" i="5"/>
  <c r="H12" i="5"/>
  <c r="G13" i="5"/>
  <c r="H13" i="5" s="1"/>
  <c r="G14" i="5"/>
  <c r="H14" i="5"/>
  <c r="G15" i="5"/>
  <c r="H15" i="5"/>
  <c r="G16" i="5"/>
  <c r="H16" i="5"/>
  <c r="G17" i="5"/>
  <c r="H17" i="5" s="1"/>
  <c r="G18" i="5"/>
  <c r="H18" i="5"/>
  <c r="G19" i="5"/>
  <c r="H19" i="5"/>
  <c r="G20" i="5"/>
  <c r="H20" i="5"/>
  <c r="G21" i="5"/>
  <c r="H21" i="5" s="1"/>
  <c r="G22" i="5"/>
  <c r="H22" i="5"/>
  <c r="G23" i="5"/>
  <c r="H23" i="5" s="1"/>
  <c r="G24" i="5"/>
  <c r="H24" i="5" s="1"/>
  <c r="G25" i="5"/>
  <c r="H25" i="5"/>
  <c r="G26" i="5"/>
  <c r="H26" i="5"/>
  <c r="G27" i="5"/>
  <c r="H27" i="5" s="1"/>
  <c r="G28" i="5"/>
  <c r="H28" i="5"/>
  <c r="G29" i="5"/>
  <c r="H29" i="5"/>
  <c r="G30" i="5"/>
  <c r="H30" i="5" s="1"/>
  <c r="G31" i="5"/>
  <c r="H31" i="5" s="1"/>
  <c r="G32" i="5"/>
  <c r="H32" i="5"/>
  <c r="G33" i="5"/>
  <c r="H33" i="5"/>
  <c r="G34" i="5"/>
  <c r="H34" i="5"/>
  <c r="G35" i="5"/>
  <c r="H35" i="5" s="1"/>
  <c r="G36" i="5"/>
  <c r="H36" i="5"/>
  <c r="G37" i="5"/>
  <c r="H37" i="5" s="1"/>
  <c r="G38" i="5"/>
  <c r="H38" i="5"/>
  <c r="G39" i="5"/>
  <c r="H39" i="5"/>
  <c r="G40" i="5"/>
  <c r="H40" i="5"/>
  <c r="G41" i="5"/>
  <c r="H41" i="5" s="1"/>
  <c r="G42" i="5"/>
  <c r="H42" i="5" s="1"/>
  <c r="G43" i="5"/>
  <c r="H43" i="5"/>
  <c r="G44" i="5"/>
  <c r="H44" i="5" s="1"/>
  <c r="G45" i="5"/>
  <c r="H45" i="5" s="1"/>
  <c r="G46" i="5"/>
  <c r="H46" i="5"/>
  <c r="G47" i="5"/>
  <c r="H47" i="5" s="1"/>
  <c r="G48" i="5"/>
  <c r="H48" i="5"/>
  <c r="G49" i="5"/>
  <c r="H49" i="5" s="1"/>
  <c r="G50" i="5"/>
  <c r="H50" i="5"/>
  <c r="G51" i="5"/>
  <c r="H51" i="5" s="1"/>
  <c r="G52" i="5"/>
  <c r="H52" i="5"/>
  <c r="G53" i="5"/>
  <c r="H53" i="5"/>
  <c r="G54" i="5"/>
  <c r="H54" i="5"/>
  <c r="G55" i="5"/>
  <c r="H55" i="5"/>
  <c r="G56" i="5"/>
  <c r="H56" i="5"/>
  <c r="G57" i="5"/>
  <c r="H57" i="5" s="1"/>
  <c r="G58" i="5"/>
  <c r="H58" i="5"/>
  <c r="G59" i="5"/>
  <c r="H59" i="5" s="1"/>
  <c r="G60" i="5"/>
  <c r="H60" i="5"/>
  <c r="G61" i="5"/>
  <c r="H61" i="5" s="1"/>
  <c r="G62" i="5"/>
  <c r="H62" i="5"/>
  <c r="G63" i="5"/>
  <c r="H63" i="5"/>
  <c r="G64" i="5"/>
  <c r="H64" i="5"/>
  <c r="G65" i="5"/>
  <c r="H65" i="5"/>
  <c r="G66" i="5"/>
  <c r="H66" i="5" s="1"/>
  <c r="G67" i="5"/>
  <c r="H67" i="5" s="1"/>
  <c r="G68" i="5"/>
  <c r="H68" i="5"/>
  <c r="G69" i="5"/>
  <c r="H69" i="5"/>
  <c r="G70" i="5"/>
  <c r="H70" i="5" s="1"/>
  <c r="G71" i="5"/>
  <c r="H71" i="5" s="1"/>
  <c r="G72" i="5"/>
  <c r="H72" i="5"/>
  <c r="G73" i="5"/>
  <c r="H73" i="5"/>
  <c r="G74" i="5"/>
  <c r="H74" i="5"/>
  <c r="G75" i="5"/>
  <c r="H75" i="5"/>
  <c r="G76" i="5"/>
  <c r="H76" i="5"/>
  <c r="G77" i="5"/>
  <c r="H77" i="5" s="1"/>
  <c r="G78" i="5"/>
  <c r="H78" i="5" s="1"/>
  <c r="G79" i="5"/>
  <c r="H79" i="5"/>
  <c r="G80" i="5"/>
  <c r="H80" i="5"/>
  <c r="G81" i="5"/>
  <c r="H81" i="5" s="1"/>
  <c r="G82" i="5"/>
  <c r="H82" i="5"/>
  <c r="G83" i="5"/>
  <c r="H83" i="5"/>
  <c r="G84" i="5"/>
  <c r="H84" i="5"/>
  <c r="J5" i="5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<sst xmlns="http://schemas.openxmlformats.org/spreadsheetml/2006/main" count="10079" uniqueCount="2029">
  <si>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</si>
  <si>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</si>
  <si>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</si>
  <si>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</si>
  <si>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</si>
  <si>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</si>
  <si>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</si>
  <si>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</si>
  <si>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</si>
  <si>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</si>
  <si>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</si>
  <si>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</si>
  <si>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</si>
  <si>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</si>
  <si>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</si>
  <si>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</si>
  <si>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</si>
  <si>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</si>
  <si>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</si>
  <si>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</si>
  <si>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</si>
  <si>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</si>
  <si>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</si>
  <si>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</si>
  <si>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</si>
  <si>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</si>
  <si>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</si>
  <si>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</si>
  <si>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</si>
  <si>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</si>
  <si>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</si>
  <si>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</si>
  <si>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</si>
  <si>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</si>
  <si>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</si>
  <si>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</si>
  <si>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</si>
  <si>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</si>
  <si>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</si>
  <si>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</si>
  <si>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</si>
  <si>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</si>
  <si>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</si>
  <si>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</si>
  <si>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</si>
  <si>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</si>
  <si>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</si>
  <si>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</si>
  <si>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</si>
  <si>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</si>
  <si>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</si>
  <si>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</si>
  <si>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</si>
  <si>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</si>
  <si>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</si>
  <si>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</si>
  <si>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</si>
  <si>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</si>
  <si>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</si>
  <si>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</si>
  <si>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</si>
  <si>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</si>
  <si>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</si>
  <si>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</si>
  <si>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</si>
  <si>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</si>
  <si>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</si>
  <si>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</si>
  <si>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</si>
  <si>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</si>
  <si>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</si>
  <si>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</si>
  <si>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</si>
  <si>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</si>
  <si>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</si>
  <si>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</si>
  <si>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</si>
  <si>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</si>
  <si>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</si>
  <si>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</si>
  <si>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</si>
  <si>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</si>
  <si>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</si>
  <si>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</si>
  <si>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</si>
  <si>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</si>
  <si>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</si>
  <si>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</si>
  <si>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</si>
  <si>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</si>
  <si>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</si>
  <si>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</si>
  <si>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</si>
  <si>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</si>
  <si>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</si>
  <si>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</si>
  <si>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</si>
  <si>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</si>
  <si>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</si>
  <si>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</si>
  <si>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</si>
  <si>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</si>
  <si>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</si>
  <si>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</si>
  <si>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</si>
  <si>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</si>
  <si>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</si>
  <si>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</si>
  <si>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</si>
  <si>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</si>
  <si>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</si>
  <si>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</si>
  <si>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</si>
  <si>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</si>
  <si>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</si>
  <si>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</si>
  <si>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</si>
  <si>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</si>
  <si>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</si>
  <si>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</si>
  <si>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</si>
  <si>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</si>
  <si>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</si>
  <si>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</si>
  <si>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</si>
  <si>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</si>
  <si>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</si>
  <si>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</si>
  <si>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</si>
  <si>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</si>
  <si>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</si>
  <si>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</si>
  <si>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</si>
  <si>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</si>
  <si>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</si>
  <si>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</si>
  <si>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</si>
  <si>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</si>
  <si>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</si>
  <si>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</si>
  <si>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</si>
  <si>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</si>
  <si>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</si>
  <si>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</si>
  <si>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</si>
  <si>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</si>
  <si>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</si>
  <si>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</si>
  <si>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</si>
  <si>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</si>
  <si>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</si>
  <si>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</si>
  <si>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</si>
  <si>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</si>
  <si>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</si>
  <si>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</si>
  <si>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</si>
  <si>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</si>
  <si>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</si>
  <si>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</si>
  <si>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</si>
  <si>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</si>
  <si>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</si>
  <si>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</si>
  <si>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</si>
  <si>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</si>
  <si>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</si>
  <si>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</si>
  <si>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</si>
  <si>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</si>
  <si>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</si>
  <si>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</si>
  <si>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</si>
  <si>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</si>
  <si>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</si>
  <si>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</si>
  <si>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</si>
  <si>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</si>
  <si>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</si>
  <si>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</si>
  <si>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</si>
  <si>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</si>
  <si>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</si>
  <si>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</si>
  <si>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</si>
  <si>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</si>
  <si>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</si>
  <si>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</si>
  <si>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</si>
  <si>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</si>
  <si>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</si>
  <si>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</si>
  <si>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</si>
  <si>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</si>
  <si>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</si>
  <si>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</si>
  <si>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</si>
  <si>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</si>
  <si>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</si>
  <si>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</si>
  <si>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</si>
  <si>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</si>
  <si>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</si>
  <si>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</si>
  <si>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</si>
  <si>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</si>
  <si>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</si>
  <si>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</si>
  <si>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</si>
  <si>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</si>
  <si>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</si>
  <si>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</si>
  <si>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</si>
  <si>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</si>
  <si>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</si>
  <si>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</si>
  <si>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</si>
  <si>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</si>
  <si>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</si>
  <si>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</si>
  <si>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</si>
  <si>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</si>
  <si>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</si>
  <si>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</si>
  <si>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</si>
  <si>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</si>
  <si>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</si>
  <si>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</si>
  <si>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</si>
  <si>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</si>
  <si>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</si>
  <si>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</si>
  <si>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</si>
  <si>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</si>
  <si>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</si>
  <si>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</si>
  <si>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</si>
  <si>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</si>
  <si>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</si>
  <si>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</si>
  <si>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</si>
  <si>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</si>
  <si>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</si>
  <si>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</si>
  <si>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</si>
  <si>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</si>
  <si>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</si>
  <si>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</si>
  <si>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</si>
  <si>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</si>
  <si>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</si>
  <si>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</si>
  <si>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</si>
  <si>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</si>
  <si>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</si>
  <si>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</si>
  <si>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</si>
  <si>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</si>
  <si>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</si>
  <si>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</si>
  <si>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</si>
  <si>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</si>
  <si>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</si>
  <si>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</si>
  <si>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</si>
  <si>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</si>
  <si>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</si>
  <si>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</si>
  <si>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</si>
  <si>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</si>
  <si>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</si>
  <si>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</si>
  <si>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</si>
  <si>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</si>
  <si>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</si>
  <si>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</si>
  <si>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</si>
  <si>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</si>
  <si>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</si>
  <si>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</si>
  <si>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</si>
  <si>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</si>
  <si>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</si>
  <si>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</si>
  <si>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</si>
  <si>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</si>
  <si>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</si>
  <si>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</si>
  <si>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</si>
  <si>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</si>
  <si>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</si>
  <si>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</si>
  <si>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</si>
  <si>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</si>
  <si>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</si>
  <si>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</si>
  <si>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</si>
  <si>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</si>
  <si>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</si>
  <si>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</si>
  <si>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</si>
  <si>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</si>
  <si>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</si>
  <si>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</si>
  <si>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</si>
  <si>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</si>
  <si>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</si>
  <si>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</si>
  <si>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</si>
  <si>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</si>
  <si>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</si>
  <si>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</si>
  <si>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</si>
  <si>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</si>
  <si>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</si>
  <si>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</si>
  <si>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</si>
  <si>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</si>
  <si>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</si>
  <si>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</si>
  <si>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</si>
  <si>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</si>
  <si>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</si>
  <si>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</si>
  <si>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</si>
  <si>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</si>
  <si>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</si>
  <si>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</si>
  <si>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</si>
  <si>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</si>
  <si>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</si>
  <si>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</si>
  <si>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</si>
  <si>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</si>
  <si>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</si>
  <si>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</si>
  <si>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</si>
  <si>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</si>
  <si>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</si>
  <si>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</si>
  <si>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</si>
  <si>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</si>
  <si>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</si>
  <si>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</si>
  <si>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</si>
  <si>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</si>
  <si>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</si>
  <si>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</si>
  <si>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</si>
  <si>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</si>
  <si>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</si>
  <si>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</si>
  <si>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</si>
  <si>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</si>
  <si>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</si>
  <si>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</si>
  <si>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</si>
  <si>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</si>
  <si>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</si>
  <si>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</si>
  <si>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</si>
  <si>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</si>
  <si>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</si>
  <si>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</si>
  <si>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</si>
  <si>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</si>
  <si>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</si>
  <si>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</si>
  <si>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</si>
  <si>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</si>
  <si>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</si>
  <si>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</si>
  <si>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</si>
  <si>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</si>
  <si>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</si>
  <si>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</si>
  <si>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</si>
  <si>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</si>
  <si>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</si>
  <si>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</si>
  <si>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</si>
  <si>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</si>
  <si>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</si>
  <si>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</si>
  <si>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</si>
  <si>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</si>
  <si>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</si>
  <si>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</si>
  <si>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</si>
  <si>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</si>
  <si>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</si>
  <si>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</si>
  <si>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</si>
  <si>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</si>
  <si>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</si>
  <si>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</si>
  <si>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</si>
  <si>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</si>
  <si>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</si>
  <si>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</si>
  <si>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</si>
  <si>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</si>
  <si>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</si>
  <si>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</si>
  <si>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</si>
  <si>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</si>
  <si>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</si>
  <si>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</si>
  <si>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</si>
  <si>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</si>
  <si>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</si>
  <si>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</si>
  <si>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</si>
  <si>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</si>
  <si>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</si>
  <si>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</si>
  <si>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</si>
  <si>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</si>
  <si>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</si>
  <si>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</si>
  <si>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</si>
  <si>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</si>
  <si>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</si>
  <si>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</si>
  <si>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</si>
  <si>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</si>
  <si>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</si>
  <si>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</si>
  <si>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</si>
  <si>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</si>
  <si>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</si>
  <si>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</si>
  <si>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</si>
  <si>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</si>
  <si>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</si>
  <si>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</si>
  <si>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</si>
  <si>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</si>
  <si>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</si>
  <si>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</si>
  <si>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</si>
  <si>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</si>
  <si>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</si>
  <si>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</si>
  <si>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</si>
  <si>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</si>
  <si>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</si>
  <si>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</si>
  <si>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</si>
  <si>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</si>
  <si>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</si>
  <si>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</si>
  <si>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</si>
  <si>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</si>
  <si>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</si>
  <si>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</si>
  <si>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</si>
  <si>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</si>
  <si>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</si>
  <si>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</si>
  <si>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</si>
  <si>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</si>
  <si>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</si>
  <si>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</si>
  <si>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</si>
  <si>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</si>
  <si>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</si>
  <si>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</si>
  <si>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</si>
  <si>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</si>
  <si>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</si>
  <si>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</si>
  <si>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</si>
  <si>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</si>
  <si>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</si>
  <si>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</si>
  <si>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</si>
  <si>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</si>
  <si>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</si>
  <si>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</si>
  <si>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</si>
  <si>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</si>
  <si>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</si>
  <si>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</si>
  <si>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</si>
  <si>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</si>
  <si>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</si>
  <si>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</si>
  <si>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</si>
  <si>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</si>
  <si>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</si>
  <si>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</si>
  <si>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</si>
  <si>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</si>
  <si>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</si>
  <si>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</si>
  <si>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</si>
  <si>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</si>
  <si>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</si>
  <si>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</si>
  <si>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</si>
  <si>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</si>
  <si>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</si>
  <si>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</si>
  <si>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</si>
  <si>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</si>
  <si>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</si>
  <si>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</si>
  <si>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</si>
  <si>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</si>
  <si>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</si>
  <si>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</si>
  <si>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</si>
  <si>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</si>
  <si>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</si>
  <si>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</si>
  <si>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</si>
  <si>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</si>
  <si>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</si>
  <si>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</si>
  <si>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</si>
  <si>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</si>
  <si>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</si>
  <si>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</si>
  <si>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</si>
  <si>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</si>
  <si>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</si>
  <si>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</si>
  <si>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</si>
  <si>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</si>
  <si>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</si>
  <si>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</si>
  <si>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</si>
  <si>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</si>
  <si>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</si>
  <si>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</si>
  <si>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</si>
  <si>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</si>
  <si>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</si>
  <si>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</si>
  <si>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</si>
  <si>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</si>
  <si>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</si>
  <si>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</si>
  <si>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</si>
  <si>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</si>
  <si>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</si>
  <si>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</si>
  <si>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</si>
  <si>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</si>
  <si>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</si>
  <si>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</si>
  <si>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</si>
  <si>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</si>
  <si>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</si>
  <si>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</si>
  <si>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</si>
  <si>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</si>
  <si>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</si>
  <si>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</si>
  <si>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</si>
  <si>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</si>
  <si>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</si>
  <si>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</si>
  <si>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</si>
  <si>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</si>
  <si>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</si>
  <si>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</si>
  <si>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</si>
  <si>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</si>
  <si>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</si>
  <si>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</si>
  <si>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</si>
  <si>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</si>
  <si>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</si>
  <si>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</si>
  <si>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</si>
  <si>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</si>
  <si>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</si>
  <si>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</si>
  <si>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</si>
  <si>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</si>
  <si>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</si>
  <si>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</si>
  <si>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</si>
  <si>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</si>
  <si>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</si>
  <si>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</si>
  <si>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</si>
  <si>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</si>
  <si>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</si>
  <si>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</si>
  <si>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</si>
  <si>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</si>
  <si>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</si>
  <si>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</si>
  <si>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</si>
  <si>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</si>
  <si>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</si>
  <si>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</si>
  <si>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</si>
  <si>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</si>
  <si>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</si>
  <si>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</si>
  <si>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</si>
  <si>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</si>
  <si>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</si>
  <si>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</si>
  <si>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</si>
  <si>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</si>
  <si>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</si>
  <si>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</si>
  <si>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</si>
  <si>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</si>
  <si>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</si>
  <si>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</si>
  <si>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</si>
  <si>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</si>
  <si>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</si>
  <si>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</si>
  <si>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</si>
  <si>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</si>
  <si>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</si>
  <si>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</si>
  <si>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</si>
  <si>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</si>
  <si>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</si>
  <si>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</si>
  <si>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</si>
  <si>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</si>
  <si>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</si>
  <si>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</si>
  <si>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</si>
  <si>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</si>
  <si>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</si>
  <si>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</si>
  <si>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</si>
  <si>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</si>
  <si>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</si>
  <si>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</si>
  <si>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</si>
  <si>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</si>
  <si>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</si>
  <si>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</si>
  <si>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</si>
  <si>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</si>
  <si>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</si>
  <si>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</si>
  <si>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</si>
  <si>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</si>
  <si>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</si>
  <si>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</si>
  <si>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</si>
  <si>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</si>
  <si>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</si>
  <si>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</si>
  <si>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</si>
  <si>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</si>
  <si>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</si>
  <si>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</si>
  <si>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</si>
  <si>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</si>
  <si>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</si>
  <si>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</si>
  <si>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</si>
  <si>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</si>
  <si>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</si>
  <si>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</si>
  <si>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</si>
  <si>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</si>
  <si>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</si>
  <si>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</si>
  <si>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</si>
  <si>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</si>
  <si>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</si>
  <si>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</si>
  <si>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</si>
  <si>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</si>
  <si>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</si>
  <si>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</si>
  <si>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</si>
  <si>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</si>
  <si>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</si>
  <si>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</si>
  <si>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</si>
  <si>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</si>
  <si>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</si>
  <si>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</si>
  <si>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</si>
  <si>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</si>
  <si>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</si>
  <si>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</si>
  <si>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</si>
  <si>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</si>
  <si>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</si>
  <si>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</si>
  <si>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</si>
  <si>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</si>
  <si>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</si>
  <si>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</si>
  <si>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</si>
  <si>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</si>
  <si>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</si>
  <si>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</si>
  <si>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</si>
  <si>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</si>
  <si>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</si>
  <si>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</si>
  <si>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</si>
  <si>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</si>
  <si>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</si>
  <si>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</si>
  <si>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</si>
  <si>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</si>
  <si>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</si>
  <si>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</si>
  <si>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</si>
  <si>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</si>
  <si>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</si>
  <si>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</si>
  <si>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</si>
  <si>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</si>
  <si>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</si>
  <si>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</si>
  <si>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</si>
  <si>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</si>
  <si>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</si>
  <si>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</si>
  <si>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</si>
  <si>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</si>
  <si>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</si>
  <si>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</si>
  <si>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</si>
  <si>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</si>
  <si>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</si>
  <si>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</si>
  <si>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</si>
  <si>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</si>
  <si>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</si>
  <si>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</si>
  <si>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</si>
  <si>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</si>
  <si>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</si>
  <si>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</si>
  <si>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</si>
  <si>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</si>
  <si>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</si>
  <si>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</si>
  <si>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</si>
  <si>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</si>
  <si>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</si>
  <si>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</si>
  <si>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</si>
  <si>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</si>
  <si>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</si>
  <si>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</si>
  <si>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</si>
  <si>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</si>
  <si>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</si>
  <si>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</si>
  <si>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</si>
  <si>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</si>
  <si>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</si>
  <si>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</si>
  <si>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</si>
  <si>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</si>
  <si>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</si>
  <si>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</si>
  <si>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</si>
  <si>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</si>
  <si>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</si>
  <si>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</si>
  <si>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</si>
  <si>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</si>
  <si>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</si>
  <si>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</si>
  <si>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</si>
  <si>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</si>
  <si>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</si>
  <si>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</si>
  <si>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</si>
  <si>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</si>
  <si>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</si>
  <si>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</si>
  <si>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</si>
  <si>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</si>
  <si>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</si>
  <si>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</si>
  <si>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</si>
  <si>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</si>
  <si>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</si>
  <si>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</si>
  <si>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</si>
  <si>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</si>
  <si>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</si>
  <si>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</si>
  <si>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</si>
  <si>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</si>
  <si>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</si>
  <si>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</si>
  <si>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</si>
  <si>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</si>
  <si>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</si>
  <si>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</si>
  <si>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</si>
  <si>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</si>
  <si>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</si>
  <si>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</si>
  <si>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</si>
  <si>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</si>
  <si>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</si>
  <si>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</si>
  <si>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</si>
  <si>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</si>
  <si>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</si>
  <si>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</si>
  <si>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</si>
  <si>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</si>
  <si>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</si>
  <si>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</si>
  <si>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</si>
  <si>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</si>
  <si>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</si>
  <si>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</si>
  <si>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</si>
  <si>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</si>
  <si>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</si>
  <si>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</si>
  <si>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</si>
  <si>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</si>
  <si>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</si>
  <si>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</si>
  <si>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</si>
  <si>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</si>
  <si>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</si>
  <si>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</si>
  <si>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</si>
  <si>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</si>
  <si>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</si>
  <si>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</si>
  <si>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</si>
  <si>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</si>
  <si>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</si>
  <si>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</si>
  <si>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</si>
  <si>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</si>
  <si>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</si>
  <si>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</si>
  <si>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</si>
  <si>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</si>
  <si>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</si>
  <si>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</si>
  <si>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</si>
  <si>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</si>
  <si>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</si>
  <si>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</si>
  <si>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</si>
  <si>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</si>
  <si>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</si>
  <si>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</si>
  <si>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</si>
  <si>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</si>
  <si>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</si>
  <si>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</si>
  <si>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</si>
  <si>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</si>
  <si>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</si>
  <si>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</si>
  <si>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</si>
  <si>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</si>
  <si>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</si>
  <si>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</si>
  <si>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</si>
  <si>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</si>
  <si>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</si>
  <si>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</si>
  <si>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</si>
  <si>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</si>
  <si>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</si>
  <si>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</si>
  <si>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</si>
  <si>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</si>
  <si>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</si>
  <si>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</si>
  <si>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</si>
  <si>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</si>
  <si>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</si>
  <si>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</si>
  <si>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</si>
  <si>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</si>
  <si>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</si>
  <si>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</si>
  <si>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</si>
  <si>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</si>
  <si>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</si>
  <si>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</si>
  <si>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</si>
  <si>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</si>
  <si>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</si>
  <si>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</si>
  <si>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</si>
  <si>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</si>
  <si>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</si>
  <si>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</si>
  <si>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</si>
  <si>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</si>
  <si>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</si>
  <si>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</si>
  <si>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</si>
  <si>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</si>
  <si>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</si>
  <si>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</si>
  <si>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</si>
  <si>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</si>
  <si>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</si>
  <si>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</si>
  <si>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</si>
  <si>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</si>
  <si>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</si>
  <si>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</si>
  <si>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</si>
  <si>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</si>
  <si>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</si>
  <si>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</si>
  <si>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</si>
  <si>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</si>
  <si>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</si>
  <si>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</si>
  <si>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</si>
  <si>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</si>
  <si>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</si>
  <si>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</si>
  <si>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</si>
  <si>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</si>
  <si>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</si>
  <si>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</si>
  <si>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</si>
  <si>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</si>
  <si>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</si>
  <si>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</si>
  <si>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</si>
  <si>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</si>
  <si>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</si>
  <si>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</si>
  <si>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</si>
  <si>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</si>
  <si>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</si>
  <si>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</si>
  <si>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</si>
  <si>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</si>
  <si>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</si>
  <si>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</si>
  <si>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</si>
  <si>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</si>
  <si>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</si>
  <si>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</si>
  <si>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</si>
  <si>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</si>
  <si>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</si>
  <si>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</si>
  <si>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</si>
  <si>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</si>
  <si>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</si>
  <si>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</si>
  <si>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</si>
  <si>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</si>
  <si>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</si>
  <si>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</si>
  <si>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</si>
  <si>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</si>
  <si>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</si>
  <si>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</si>
  <si>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</si>
  <si>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</si>
  <si>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</si>
  <si>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</si>
  <si>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</si>
  <si>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</si>
  <si>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</si>
  <si>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</si>
  <si>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</si>
  <si>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</si>
  <si>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</si>
  <si>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</si>
  <si>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</si>
  <si>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</si>
  <si>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</si>
  <si>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</si>
  <si>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</si>
  <si>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</si>
  <si>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</si>
  <si>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</si>
  <si>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</si>
  <si>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</si>
  <si>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</si>
  <si>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</si>
  <si>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</si>
  <si>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</si>
  <si>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</si>
  <si>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</si>
  <si>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</si>
  <si>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</si>
  <si>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</si>
  <si>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</si>
  <si>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</si>
  <si>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</si>
  <si>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</si>
  <si>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</si>
  <si>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</si>
  <si>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</si>
  <si>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</si>
  <si>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</si>
  <si>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</si>
  <si>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</si>
  <si>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</si>
  <si>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</si>
  <si>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</si>
  <si>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</si>
  <si>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</si>
  <si>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</si>
  <si>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</si>
  <si>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</si>
  <si>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</si>
  <si>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</si>
  <si>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</si>
  <si>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</si>
  <si>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</si>
  <si>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</si>
  <si>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</si>
  <si>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</si>
  <si>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</si>
  <si>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</si>
  <si>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</si>
  <si>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</si>
  <si>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</si>
  <si>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</si>
  <si>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</si>
  <si>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</si>
  <si>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</si>
  <si>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</si>
  <si>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</si>
  <si>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</si>
  <si>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</si>
  <si>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</si>
  <si>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</si>
  <si>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</si>
  <si>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</si>
  <si>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</si>
  <si>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</si>
  <si>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</si>
  <si>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</si>
  <si>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</si>
  <si>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</si>
  <si>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</si>
  <si>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</si>
  <si>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</si>
  <si>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</si>
  <si>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</si>
  <si>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</si>
  <si>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</si>
  <si>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</si>
  <si>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</si>
  <si>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</si>
  <si>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</si>
  <si>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</si>
  <si>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</si>
  <si>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</si>
  <si>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</si>
  <si>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</si>
  <si>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</si>
  <si>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</si>
  <si>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</si>
  <si>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</si>
  <si>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</si>
  <si>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</si>
  <si>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</si>
  <si>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</si>
  <si>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</si>
  <si>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</si>
  <si>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</si>
  <si>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</si>
  <si>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</si>
  <si>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</si>
  <si>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</si>
  <si>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</si>
  <si>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</si>
  <si>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</si>
  <si>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</si>
  <si>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</si>
  <si>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</si>
  <si>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</si>
  <si>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</si>
  <si>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</si>
  <si>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</si>
  <si>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</si>
  <si>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</si>
  <si>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</si>
  <si>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</si>
  <si>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</si>
  <si>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</si>
  <si>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</si>
  <si>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</si>
  <si>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</si>
  <si>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</si>
  <si>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</si>
  <si>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</si>
  <si>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</si>
  <si>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</si>
  <si>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</si>
  <si>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</si>
  <si>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</si>
  <si>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</si>
  <si>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</si>
  <si>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</si>
  <si>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</si>
  <si>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</si>
  <si>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</si>
  <si>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</si>
  <si>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</si>
  <si>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</si>
  <si>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</si>
  <si>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</si>
  <si>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</si>
  <si>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</si>
  <si>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</si>
  <si>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</si>
  <si>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</si>
  <si>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</si>
  <si>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</si>
  <si>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</si>
  <si>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</si>
  <si>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</si>
  <si>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</si>
  <si>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</si>
  <si>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</si>
  <si>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</si>
  <si>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</si>
  <si>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</si>
  <si>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</si>
  <si>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</si>
  <si>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</si>
  <si>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</si>
  <si>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</si>
  <si>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</si>
  <si>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</si>
  <si>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</si>
  <si>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</si>
  <si>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</si>
  <si>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</si>
  <si>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</si>
  <si>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</si>
  <si>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</si>
  <si>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</si>
  <si>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</si>
  <si>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</si>
  <si>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</si>
  <si>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</si>
  <si>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</si>
  <si>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</si>
  <si>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</si>
  <si>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</si>
  <si>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</si>
  <si>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</si>
  <si>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</si>
  <si>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</si>
  <si>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</si>
  <si>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</si>
  <si>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</si>
  <si>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</si>
  <si>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</si>
  <si>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</si>
  <si>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</si>
  <si>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</si>
  <si>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</si>
  <si>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</si>
  <si>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</si>
  <si>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</si>
  <si>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</si>
  <si>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</si>
  <si>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</si>
  <si>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</si>
  <si>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</si>
  <si>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</si>
  <si>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</si>
  <si>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</si>
  <si>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</si>
  <si>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</si>
  <si>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</si>
  <si>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</si>
  <si>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</si>
  <si>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</si>
  <si>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</si>
  <si>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</si>
  <si>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</si>
  <si>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</si>
  <si>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</si>
  <si>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</si>
  <si>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</si>
  <si>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</si>
  <si>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</si>
  <si>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</si>
  <si>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</si>
  <si>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</si>
  <si>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</si>
  <si>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</si>
  <si>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</si>
  <si>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</si>
  <si>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</si>
  <si>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</si>
  <si>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</si>
  <si>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</si>
  <si>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</si>
  <si>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</si>
  <si>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</si>
  <si>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</si>
  <si>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</si>
  <si>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</si>
  <si>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</si>
  <si>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</si>
  <si>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</si>
  <si>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</si>
  <si>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</si>
  <si>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</si>
  <si>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</si>
  <si>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</si>
  <si>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</si>
  <si>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</si>
  <si>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</si>
  <si>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</si>
  <si>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</si>
  <si>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</si>
  <si>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</si>
  <si>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</si>
  <si>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</si>
  <si>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</si>
  <si>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</si>
  <si>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</si>
  <si>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</si>
  <si>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</si>
  <si>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</si>
  <si>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</si>
  <si>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</si>
  <si>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</si>
  <si>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</si>
  <si>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</si>
  <si>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</si>
  <si>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</si>
  <si>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</si>
  <si>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</si>
  <si>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</si>
  <si>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</si>
  <si>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</si>
  <si>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</si>
  <si>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</si>
  <si>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</si>
  <si>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</si>
  <si>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</si>
  <si>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</si>
  <si>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</si>
  <si>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</si>
  <si>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</si>
  <si>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</si>
  <si>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</si>
  <si>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</si>
  <si>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</si>
  <si>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</si>
  <si>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</si>
  <si>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</si>
  <si>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</si>
  <si>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</si>
  <si>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</si>
  <si>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</si>
  <si>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</si>
  <si>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</si>
  <si>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</si>
  <si>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</si>
  <si>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</si>
  <si>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</si>
  <si>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</si>
  <si>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</si>
  <si>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</si>
  <si>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</si>
  <si>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</si>
  <si>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</si>
  <si>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</si>
  <si>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</si>
  <si>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</si>
  <si>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</si>
  <si>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</si>
  <si>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</si>
  <si>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</si>
  <si>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</si>
  <si>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</si>
  <si>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</si>
  <si>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</si>
  <si>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</si>
  <si>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</si>
  <si>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</si>
  <si>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</si>
  <si>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</si>
  <si>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</si>
  <si>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</si>
  <si>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</si>
  <si>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</si>
  <si>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</si>
  <si>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</si>
  <si>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</si>
  <si>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</si>
  <si>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</si>
  <si>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</si>
  <si>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</si>
  <si>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</si>
  <si>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</si>
  <si>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</si>
  <si>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</si>
  <si>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</si>
  <si>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</si>
  <si>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</si>
  <si>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</si>
  <si>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</si>
  <si>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</si>
  <si>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</si>
  <si>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</si>
  <si>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</si>
  <si>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</si>
  <si>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</si>
  <si>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</si>
  <si>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</si>
  <si>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</si>
  <si>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</si>
  <si>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</si>
  <si>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</si>
  <si>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</si>
  <si>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</si>
  <si>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</si>
  <si>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</si>
  <si>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</si>
  <si>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</si>
  <si>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</si>
  <si>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</si>
  <si>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</si>
  <si>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</si>
  <si>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</si>
  <si>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</si>
  <si>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</si>
  <si>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</si>
  <si>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</si>
  <si>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</si>
  <si>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</si>
  <si>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</si>
  <si>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</si>
  <si>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</si>
  <si>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</si>
  <si>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</si>
  <si>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</si>
  <si>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</si>
  <si>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</si>
  <si>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</si>
  <si>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</si>
  <si>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</si>
  <si>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</si>
  <si>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</si>
  <si>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</si>
  <si>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</si>
  <si>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</si>
  <si>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</si>
  <si>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</si>
  <si>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</si>
  <si>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</si>
  <si>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</si>
  <si>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</si>
  <si>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</si>
  <si>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</si>
  <si>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</si>
  <si>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</si>
  <si>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</si>
  <si>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</si>
  <si>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</si>
  <si>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</si>
  <si>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</si>
  <si>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</si>
  <si>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</si>
  <si>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</si>
  <si>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</si>
  <si>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</si>
  <si>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</si>
  <si>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</si>
  <si>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</si>
  <si>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</si>
  <si>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</si>
  <si>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</si>
  <si>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</si>
  <si>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</si>
  <si>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</si>
  <si>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</si>
  <si>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</si>
  <si>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</si>
  <si>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</si>
  <si>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</si>
  <si>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</si>
  <si>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</si>
  <si>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</si>
  <si>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</si>
  <si>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</si>
  <si>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</si>
  <si>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</si>
  <si>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</si>
  <si>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</si>
  <si>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</si>
  <si>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</si>
  <si>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</si>
  <si>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</si>
  <si>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</si>
  <si>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</si>
  <si>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</si>
  <si>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</si>
  <si>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</si>
  <si>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</si>
  <si>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</si>
  <si>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</si>
  <si>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</si>
  <si>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</si>
  <si>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</si>
  <si>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</si>
  <si>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</si>
  <si>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</si>
  <si>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</si>
  <si>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</si>
  <si>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</si>
  <si>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</si>
  <si>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</si>
  <si>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</si>
  <si>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</si>
  <si>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</si>
  <si>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</si>
  <si>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</si>
  <si>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</si>
  <si>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</si>
  <si>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</si>
  <si>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</si>
  <si>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</si>
  <si>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</si>
  <si>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</si>
  <si>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</si>
  <si>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</si>
  <si>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</si>
  <si>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</si>
  <si>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</si>
  <si>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</si>
  <si>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</si>
  <si>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</si>
  <si>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</si>
  <si>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</si>
  <si>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</si>
  <si>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</si>
  <si>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</si>
  <si>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</si>
  <si>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</si>
  <si>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</si>
  <si>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</si>
  <si>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</si>
  <si>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</si>
  <si>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</si>
  <si>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</si>
  <si>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</si>
  <si>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</si>
  <si>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</si>
  <si>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</si>
  <si>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</si>
  <si>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</si>
  <si>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</si>
  <si>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</si>
  <si>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</si>
  <si>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</si>
  <si>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</si>
  <si>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</si>
  <si>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</si>
  <si>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</si>
  <si>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</si>
  <si>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</si>
  <si>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</si>
  <si>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</si>
  <si>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</si>
  <si>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</si>
  <si>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</si>
  <si>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</si>
  <si>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</si>
  <si>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</si>
  <si>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</si>
  <si>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</si>
  <si>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</si>
  <si>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</si>
  <si>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</si>
  <si>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</si>
  <si>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</si>
  <si>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</si>
  <si>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</si>
  <si>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</si>
  <si>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</si>
  <si>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</si>
  <si>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</si>
  <si>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</si>
  <si>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</si>
  <si>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</si>
  <si>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</si>
  <si>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</si>
  <si>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</si>
  <si>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</si>
  <si>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</si>
  <si>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</si>
  <si>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</si>
  <si>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</si>
  <si>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</si>
  <si>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</si>
  <si>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</si>
  <si>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</si>
  <si>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</si>
  <si>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</si>
  <si>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</si>
  <si>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</si>
  <si>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</si>
  <si>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</si>
  <si>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</si>
  <si>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</si>
  <si>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</si>
  <si>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</si>
  <si>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</si>
  <si>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</si>
  <si>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</si>
  <si>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</si>
  <si>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</si>
  <si>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</si>
  <si>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</si>
  <si>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</si>
  <si>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</si>
  <si>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</si>
  <si>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</si>
  <si>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</si>
  <si>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</si>
  <si>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</si>
  <si>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</si>
  <si>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</si>
  <si>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</si>
  <si>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</si>
  <si>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</si>
  <si>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</si>
  <si>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</si>
  <si>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</si>
  <si>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</si>
  <si>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</si>
  <si>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</si>
  <si>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</si>
  <si>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</si>
  <si>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</si>
  <si>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</si>
  <si>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</si>
  <si>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</si>
  <si>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</si>
  <si>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</si>
  <si>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</si>
  <si>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</si>
  <si>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</si>
  <si>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</si>
  <si>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</si>
  <si>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</si>
  <si>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</si>
  <si>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</si>
  <si>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</si>
  <si>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</si>
  <si>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</si>
  <si>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</si>
  <si>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</si>
  <si>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</si>
  <si>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</si>
  <si>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</si>
  <si>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</si>
  <si>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</si>
  <si>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</si>
  <si>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</si>
  <si>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</si>
  <si>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</si>
  <si>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</si>
  <si>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</si>
  <si>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</si>
  <si>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</si>
  <si>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</si>
  <si>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</si>
  <si>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</si>
  <si>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</si>
  <si>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</si>
  <si>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</si>
  <si>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</si>
  <si>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</si>
  <si>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</si>
  <si>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</si>
  <si>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</si>
  <si>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</si>
  <si>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</si>
  <si>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</si>
  <si>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</si>
  <si>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</si>
  <si>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</si>
  <si>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</si>
  <si>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</si>
  <si>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</si>
  <si>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</si>
  <si>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</si>
  <si>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</si>
  <si>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</si>
  <si>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</si>
  <si>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</si>
  <si>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</si>
  <si>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</si>
  <si>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</si>
  <si>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</si>
  <si>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</si>
  <si>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</si>
  <si>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</si>
  <si>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</si>
  <si>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</si>
  <si>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</si>
  <si>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</si>
  <si>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</si>
  <si>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</si>
  <si>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</si>
  <si>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</si>
  <si>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</si>
  <si>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</si>
  <si>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</si>
  <si>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</si>
  <si>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</si>
  <si>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</si>
  <si>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</si>
  <si>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</si>
  <si>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</si>
  <si>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</si>
  <si>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</si>
  <si>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</si>
  <si>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</si>
  <si>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</si>
  <si>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</si>
  <si>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</si>
  <si>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</si>
  <si>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</si>
  <si>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</si>
  <si>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</si>
  <si>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</si>
  <si>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</si>
  <si>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</si>
  <si>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</si>
  <si>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</si>
  <si>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</si>
  <si>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</si>
  <si>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</si>
  <si>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</si>
  <si>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</si>
  <si>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</si>
  <si>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</si>
  <si>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</si>
  <si>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</si>
  <si>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</si>
  <si>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</si>
  <si>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</si>
  <si>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</si>
  <si>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</si>
  <si>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</si>
  <si>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</si>
  <si>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</si>
  <si>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</si>
  <si>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</si>
  <si>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</si>
  <si>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</si>
  <si>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</si>
  <si>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</si>
  <si>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</si>
  <si>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</si>
  <si>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</si>
  <si>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</si>
  <si>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</si>
  <si>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</si>
  <si>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</si>
  <si>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</si>
  <si>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</si>
  <si>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</si>
  <si>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</si>
  <si>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</si>
  <si>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</si>
  <si>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</si>
  <si>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</si>
  <si>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</si>
  <si>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</si>
  <si>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</si>
  <si>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</si>
  <si>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</si>
  <si>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</si>
  <si>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</si>
  <si>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</si>
  <si>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</si>
  <si>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</si>
  <si>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</si>
  <si>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</si>
  <si>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</si>
  <si>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</si>
  <si>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</si>
  <si>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</si>
  <si>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</si>
  <si>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</si>
  <si>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</si>
  <si>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</si>
  <si>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</si>
  <si>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</si>
  <si>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</si>
  <si>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</si>
  <si>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</si>
  <si>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</si>
  <si>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</si>
  <si>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</si>
  <si>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</si>
  <si>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</si>
  <si>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</si>
  <si>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</si>
  <si>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</si>
  <si>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</si>
  <si>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</si>
  <si>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</si>
  <si>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</si>
  <si>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</si>
  <si>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</si>
  <si>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</si>
  <si>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</si>
  <si>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</si>
  <si>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</si>
  <si>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</si>
  <si>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</si>
  <si>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</si>
  <si>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</si>
  <si>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</si>
  <si>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</si>
  <si>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</si>
  <si>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</si>
  <si>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</si>
  <si>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</si>
  <si>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</si>
  <si>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</si>
  <si>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</si>
  <si>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</si>
  <si>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</si>
  <si>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</si>
  <si>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</si>
  <si>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</si>
  <si>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</si>
  <si>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</si>
  <si>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</si>
  <si>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</si>
  <si>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</si>
  <si>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</si>
  <si>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</si>
  <si>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</si>
  <si>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</si>
  <si>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</si>
  <si>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</si>
  <si>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</si>
  <si>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</si>
  <si>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</si>
  <si>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</si>
  <si>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</si>
  <si>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</si>
  <si>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</si>
  <si>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</si>
  <si>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</si>
  <si>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</si>
  <si>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</si>
  <si>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</si>
  <si>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</si>
  <si>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</si>
  <si>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</si>
  <si>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</si>
  <si>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</si>
  <si>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</si>
  <si>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</si>
  <si>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</si>
  <si>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</si>
  <si>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</si>
  <si>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</si>
  <si>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</si>
  <si>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</si>
  <si>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</si>
  <si>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</si>
  <si>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</si>
  <si>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</si>
  <si>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</si>
  <si>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</si>
  <si>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</si>
  <si>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</si>
  <si>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</si>
  <si>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</si>
  <si>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</si>
  <si>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</si>
  <si>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</si>
  <si>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</si>
  <si>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</si>
  <si>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</si>
  <si>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</si>
  <si>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</si>
  <si>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</si>
  <si>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</si>
  <si>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</si>
  <si>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</si>
  <si>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</si>
  <si>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</si>
  <si>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</si>
  <si>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</si>
  <si>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</si>
  <si>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</si>
  <si>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</si>
  <si>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</si>
  <si>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</si>
  <si>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</si>
  <si>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</si>
  <si>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</si>
  <si>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</si>
  <si>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</si>
  <si>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</si>
  <si>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</si>
  <si>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</si>
  <si>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</si>
  <si>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</si>
  <si>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</si>
  <si>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</si>
  <si>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</si>
  <si>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</si>
  <si>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</si>
  <si>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</si>
  <si>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</si>
  <si>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</si>
  <si>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</si>
  <si>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</si>
  <si>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</si>
  <si>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</si>
  <si>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</si>
  <si>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</si>
  <si>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</si>
  <si>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</si>
  <si>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</si>
  <si>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</si>
  <si>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</si>
  <si>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</si>
  <si>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</si>
  <si>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</si>
  <si>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</si>
  <si>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</si>
  <si>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</si>
  <si>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</si>
  <si>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</si>
  <si>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</si>
  <si>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</si>
  <si>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</si>
  <si>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</si>
  <si>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</si>
  <si>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</si>
  <si>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</si>
  <si>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</si>
  <si>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</si>
  <si>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</si>
  <si>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</si>
  <si>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</si>
  <si>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</si>
  <si>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</si>
  <si>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</si>
  <si>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</si>
  <si>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</si>
  <si>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</si>
  <si>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</si>
  <si>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</si>
  <si>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</si>
  <si>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</si>
  <si>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</si>
  <si>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</si>
  <si>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</si>
  <si>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</si>
  <si>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</si>
  <si>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</si>
  <si>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</si>
  <si>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</si>
  <si>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</si>
  <si>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</si>
  <si>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</si>
  <si>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</si>
  <si>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</si>
  <si>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</si>
  <si>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</si>
  <si>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</si>
  <si>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</si>
  <si>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</si>
  <si>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</si>
  <si>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</si>
  <si>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</si>
  <si>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</si>
  <si>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</si>
  <si>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</si>
  <si>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</si>
  <si>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</si>
  <si>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</si>
  <si>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</si>
  <si>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</si>
  <si>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</si>
  <si>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</si>
  <si>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</si>
  <si>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</si>
  <si>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</si>
  <si>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</si>
  <si>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</si>
  <si>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</si>
  <si>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</si>
  <si>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</si>
  <si>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</si>
  <si>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</si>
  <si>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</si>
  <si>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</si>
  <si>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</si>
  <si>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</si>
  <si>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</si>
  <si>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</si>
  <si>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</si>
  <si>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</si>
  <si>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</si>
  <si>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</si>
  <si>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</si>
  <si>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</si>
  <si>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</si>
  <si>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</si>
  <si>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</si>
  <si>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</si>
  <si>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</si>
  <si>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</si>
  <si>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</si>
  <si>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</si>
  <si>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</si>
  <si>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</si>
  <si>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</si>
  <si>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</si>
  <si>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</si>
  <si>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</si>
  <si>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</si>
  <si>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</si>
  <si>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</si>
  <si>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</si>
  <si>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</si>
  <si>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</si>
  <si>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</si>
  <si>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</si>
  <si>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</si>
  <si>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</si>
  <si>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</si>
  <si>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</si>
  <si>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</si>
  <si>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</si>
  <si>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</si>
  <si>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</si>
  <si>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</si>
  <si>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</si>
  <si>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</si>
  <si>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</si>
  <si>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</si>
  <si>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</si>
  <si>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</si>
  <si>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</si>
  <si>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</si>
  <si>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</si>
  <si>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</si>
  <si>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</si>
  <si>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</si>
  <si>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</si>
  <si>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</si>
  <si>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</si>
  <si>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</si>
  <si>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</si>
  <si>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</si>
  <si>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</si>
  <si>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</si>
  <si>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</si>
  <si>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</si>
  <si>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</si>
  <si>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</si>
  <si>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</si>
  <si>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Bonus payout</t>
  </si>
  <si>
    <t>Count of EEID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</si>
  <si>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</si>
  <si>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</si>
  <si>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</si>
  <si>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</si>
  <si>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</si>
  <si>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</si>
  <si>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</si>
  <si>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</si>
  <si>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</si>
  <si>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</si>
  <si>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</si>
  <si>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</si>
  <si>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</si>
  <si>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</si>
  <si>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</si>
  <si>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</si>
  <si>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</si>
  <si>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</si>
  <si>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</si>
  <si>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</si>
  <si>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</si>
  <si>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</si>
  <si>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</si>
  <si>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</si>
  <si>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</si>
  <si>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</si>
  <si>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</si>
  <si>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</si>
  <si>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</si>
  <si>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</si>
  <si>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Annual Salary</t>
  </si>
  <si>
    <t>Hire date</t>
  </si>
  <si>
    <t>Exit date</t>
  </si>
  <si>
    <t>Woking years</t>
  </si>
  <si>
    <t>Average working years</t>
  </si>
  <si>
    <t>20-29</t>
  </si>
  <si>
    <t>30-39</t>
  </si>
  <si>
    <t>40-49</t>
  </si>
  <si>
    <t>50-59</t>
  </si>
  <si>
    <t>60-69</t>
  </si>
  <si>
    <t>Average of Bonus %</t>
  </si>
  <si>
    <t>Count of 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</si>
</sst>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2" fontId="0" fillId="4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20">
    <dxf>
      <fill>
        <patternFill patternType="solid">
          <bgColor theme="5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2" formatCode="0.0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nbarathi C(Latentview)" refreshedDate="45380.451920833337" createdVersion="8" refreshedVersion="8" minRefreshableVersion="3" recordCount="1000" xr:uid="{D9547017-4BDA-450F-A5CE-E7BE3F0E940F}">
  <cacheSource type="worksheet">
    <worksheetSource name="TBL_Employees"/>
  </cacheSource>
  <cacheFields count="16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autoStart="0" startNum="20" endNum="65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5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Bonus payout" numFmtId="0">
      <sharedItems containsSemiMixedTypes="0" containsString="0" containsNumber="1" minValue="0" maxValue="103370.40000000001"/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s v="Research &amp; Development"/>
    <x v="0"/>
    <x v="0"/>
    <x v="0"/>
    <x v="0"/>
    <n v="141604"/>
    <n v="0.15"/>
    <x v="0"/>
    <s v="Seattle"/>
    <x v="0"/>
    <n v="21240.6"/>
  </r>
  <r>
    <x v="1"/>
    <s v="Theodore Dinh"/>
    <x v="1"/>
    <x v="0"/>
    <s v="Manufacturing"/>
    <x v="1"/>
    <x v="1"/>
    <x v="1"/>
    <x v="1"/>
    <n v="99975"/>
    <n v="0"/>
    <x v="1"/>
    <s v="Chongqing"/>
    <x v="1"/>
    <n v="0"/>
  </r>
  <r>
    <x v="2"/>
    <s v="Luna Sanders"/>
    <x v="2"/>
    <x v="1"/>
    <s v="Speciality Products"/>
    <x v="0"/>
    <x v="2"/>
    <x v="2"/>
    <x v="2"/>
    <n v="163099"/>
    <n v="0.2"/>
    <x v="0"/>
    <s v="Chicago"/>
    <x v="1"/>
    <n v="32619.800000000003"/>
  </r>
  <r>
    <x v="3"/>
    <s v="Penelope Jordan"/>
    <x v="3"/>
    <x v="0"/>
    <s v="Manufacturing"/>
    <x v="0"/>
    <x v="2"/>
    <x v="3"/>
    <x v="3"/>
    <n v="84913"/>
    <n v="7.0000000000000007E-2"/>
    <x v="0"/>
    <s v="Chicago"/>
    <x v="1"/>
    <n v="5943.9100000000008"/>
  </r>
  <r>
    <x v="4"/>
    <s v="Austin Vo"/>
    <x v="4"/>
    <x v="1"/>
    <s v="Manufacturing"/>
    <x v="1"/>
    <x v="1"/>
    <x v="0"/>
    <x v="4"/>
    <n v="95409"/>
    <n v="0"/>
    <x v="0"/>
    <s v="Phoenix"/>
    <x v="1"/>
    <n v="0"/>
  </r>
  <r>
    <x v="5"/>
    <s v="Joshua Gupta"/>
    <x v="5"/>
    <x v="2"/>
    <s v="Corporate"/>
    <x v="1"/>
    <x v="1"/>
    <x v="4"/>
    <x v="5"/>
    <n v="50994"/>
    <n v="0"/>
    <x v="1"/>
    <s v="Chongqing"/>
    <x v="1"/>
    <n v="0"/>
  </r>
  <r>
    <x v="6"/>
    <s v="Ruby Barnes"/>
    <x v="6"/>
    <x v="0"/>
    <s v="Corporate"/>
    <x v="0"/>
    <x v="2"/>
    <x v="5"/>
    <x v="6"/>
    <n v="119746"/>
    <n v="0.1"/>
    <x v="0"/>
    <s v="Phoenix"/>
    <x v="1"/>
    <n v="11974.6"/>
  </r>
  <r>
    <x v="7"/>
    <s v="Luke Martin"/>
    <x v="7"/>
    <x v="1"/>
    <s v="Manufacturing"/>
    <x v="1"/>
    <x v="0"/>
    <x v="6"/>
    <x v="7"/>
    <n v="41336"/>
    <n v="0"/>
    <x v="0"/>
    <s v="Miami"/>
    <x v="2"/>
    <n v="0"/>
  </r>
  <r>
    <x v="8"/>
    <s v="Easton Bailey"/>
    <x v="6"/>
    <x v="3"/>
    <s v="Manufacturing"/>
    <x v="1"/>
    <x v="2"/>
    <x v="7"/>
    <x v="8"/>
    <n v="113527"/>
    <n v="0.06"/>
    <x v="0"/>
    <s v="Austin"/>
    <x v="1"/>
    <n v="6811.62"/>
  </r>
  <r>
    <x v="9"/>
    <s v="Madeline Walker"/>
    <x v="4"/>
    <x v="1"/>
    <s v="Speciality Products"/>
    <x v="0"/>
    <x v="2"/>
    <x v="8"/>
    <x v="9"/>
    <n v="77203"/>
    <n v="0"/>
    <x v="0"/>
    <s v="Chicago"/>
    <x v="1"/>
    <n v="0"/>
  </r>
  <r>
    <x v="10"/>
    <s v="Savannah Ali"/>
    <x v="0"/>
    <x v="4"/>
    <s v="Manufacturing"/>
    <x v="0"/>
    <x v="1"/>
    <x v="9"/>
    <x v="10"/>
    <n v="157333"/>
    <n v="0.15"/>
    <x v="0"/>
    <s v="Miami"/>
    <x v="1"/>
    <n v="23599.95"/>
  </r>
  <r>
    <x v="11"/>
    <s v="Camila Rogers"/>
    <x v="8"/>
    <x v="5"/>
    <s v="Speciality Products"/>
    <x v="0"/>
    <x v="2"/>
    <x v="5"/>
    <x v="11"/>
    <n v="109851"/>
    <n v="0"/>
    <x v="0"/>
    <s v="Seattle"/>
    <x v="1"/>
    <n v="0"/>
  </r>
  <r>
    <x v="12"/>
    <s v="Eli Jones"/>
    <x v="6"/>
    <x v="4"/>
    <s v="Manufacturing"/>
    <x v="1"/>
    <x v="2"/>
    <x v="1"/>
    <x v="12"/>
    <n v="105086"/>
    <n v="0.09"/>
    <x v="0"/>
    <s v="Austin"/>
    <x v="1"/>
    <n v="9457.74"/>
  </r>
  <r>
    <x v="13"/>
    <s v="Everleigh Ng"/>
    <x v="0"/>
    <x v="1"/>
    <s v="Research &amp; Development"/>
    <x v="0"/>
    <x v="1"/>
    <x v="10"/>
    <x v="13"/>
    <n v="146742"/>
    <n v="0.1"/>
    <x v="1"/>
    <s v="Shanghai"/>
    <x v="1"/>
    <n v="14674.2"/>
  </r>
  <r>
    <x v="14"/>
    <s v="Robert Yang"/>
    <x v="4"/>
    <x v="3"/>
    <s v="Speciality Products"/>
    <x v="1"/>
    <x v="1"/>
    <x v="11"/>
    <x v="14"/>
    <n v="97078"/>
    <n v="0"/>
    <x v="0"/>
    <s v="Austin"/>
    <x v="3"/>
    <n v="0"/>
  </r>
  <r>
    <x v="15"/>
    <s v="Isabella Xi"/>
    <x v="9"/>
    <x v="6"/>
    <s v="Research &amp; Development"/>
    <x v="0"/>
    <x v="1"/>
    <x v="12"/>
    <x v="15"/>
    <n v="249270"/>
    <n v="0.3"/>
    <x v="0"/>
    <s v="Seattle"/>
    <x v="1"/>
    <n v="74781"/>
  </r>
  <r>
    <x v="16"/>
    <s v="Bella Powell"/>
    <x v="2"/>
    <x v="1"/>
    <s v="Research &amp; Development"/>
    <x v="0"/>
    <x v="0"/>
    <x v="13"/>
    <x v="16"/>
    <n v="175837"/>
    <n v="0.2"/>
    <x v="0"/>
    <s v="Phoenix"/>
    <x v="1"/>
    <n v="35167.4"/>
  </r>
  <r>
    <x v="17"/>
    <s v="Camila Silva"/>
    <x v="0"/>
    <x v="6"/>
    <s v="Speciality Products"/>
    <x v="0"/>
    <x v="3"/>
    <x v="14"/>
    <x v="17"/>
    <n v="154828"/>
    <n v="0.13"/>
    <x v="0"/>
    <s v="Seattle"/>
    <x v="1"/>
    <n v="20127.64"/>
  </r>
  <r>
    <x v="18"/>
    <s v="David Barnes"/>
    <x v="2"/>
    <x v="0"/>
    <s v="Corporate"/>
    <x v="1"/>
    <x v="2"/>
    <x v="14"/>
    <x v="18"/>
    <n v="186503"/>
    <n v="0.24"/>
    <x v="0"/>
    <s v="Columbus"/>
    <x v="1"/>
    <n v="44760.72"/>
  </r>
  <r>
    <x v="19"/>
    <s v="Adam Dang"/>
    <x v="2"/>
    <x v="2"/>
    <s v="Research &amp; Development"/>
    <x v="1"/>
    <x v="1"/>
    <x v="15"/>
    <x v="19"/>
    <n v="166331"/>
    <n v="0.18"/>
    <x v="1"/>
    <s v="Chongqing"/>
    <x v="1"/>
    <n v="29939.579999999998"/>
  </r>
  <r>
    <x v="20"/>
    <s v="Elias Alvarado"/>
    <x v="0"/>
    <x v="0"/>
    <s v="Manufacturing"/>
    <x v="1"/>
    <x v="3"/>
    <x v="16"/>
    <x v="20"/>
    <n v="146140"/>
    <n v="0.1"/>
    <x v="2"/>
    <s v="Manaus"/>
    <x v="1"/>
    <n v="14614"/>
  </r>
  <r>
    <x v="21"/>
    <s v="Eva Rivera"/>
    <x v="2"/>
    <x v="2"/>
    <s v="Manufacturing"/>
    <x v="0"/>
    <x v="3"/>
    <x v="9"/>
    <x v="21"/>
    <n v="151703"/>
    <n v="0.21"/>
    <x v="0"/>
    <s v="Miami"/>
    <x v="1"/>
    <n v="31857.629999999997"/>
  </r>
  <r>
    <x v="22"/>
    <s v="Logan Rivera"/>
    <x v="2"/>
    <x v="0"/>
    <s v="Research &amp; Development"/>
    <x v="1"/>
    <x v="3"/>
    <x v="1"/>
    <x v="22"/>
    <n v="172787"/>
    <n v="0.28000000000000003"/>
    <x v="2"/>
    <s v="Rio de Janerio"/>
    <x v="1"/>
    <n v="48380.360000000008"/>
  </r>
  <r>
    <x v="23"/>
    <s v="Leonardo Dixon"/>
    <x v="7"/>
    <x v="2"/>
    <s v="Speciality Products"/>
    <x v="1"/>
    <x v="2"/>
    <x v="17"/>
    <x v="23"/>
    <n v="49998"/>
    <n v="0"/>
    <x v="0"/>
    <s v="Seattle"/>
    <x v="1"/>
    <n v="0"/>
  </r>
  <r>
    <x v="24"/>
    <s v="Mateo Her"/>
    <x v="9"/>
    <x v="2"/>
    <s v="Speciality Products"/>
    <x v="1"/>
    <x v="1"/>
    <x v="18"/>
    <x v="24"/>
    <n v="207172"/>
    <n v="0.31"/>
    <x v="1"/>
    <s v="Chongqing"/>
    <x v="1"/>
    <n v="64223.32"/>
  </r>
  <r>
    <x v="25"/>
    <s v="Jose Henderson"/>
    <x v="2"/>
    <x v="4"/>
    <s v="Speciality Products"/>
    <x v="1"/>
    <x v="0"/>
    <x v="12"/>
    <x v="25"/>
    <n v="152239"/>
    <n v="0.23"/>
    <x v="0"/>
    <s v="Columbus"/>
    <x v="1"/>
    <n v="35014.97"/>
  </r>
  <r>
    <x v="26"/>
    <s v="Abigail Mejia"/>
    <x v="10"/>
    <x v="5"/>
    <s v="Corporate"/>
    <x v="0"/>
    <x v="3"/>
    <x v="16"/>
    <x v="26"/>
    <n v="98581"/>
    <n v="0"/>
    <x v="2"/>
    <s v="Rio de Janerio"/>
    <x v="1"/>
    <n v="0"/>
  </r>
  <r>
    <x v="27"/>
    <s v="Wyatt Chin"/>
    <x v="9"/>
    <x v="5"/>
    <s v="Speciality Products"/>
    <x v="1"/>
    <x v="1"/>
    <x v="19"/>
    <x v="27"/>
    <n v="246231"/>
    <n v="0.31"/>
    <x v="0"/>
    <s v="Seattle"/>
    <x v="1"/>
    <n v="76331.61"/>
  </r>
  <r>
    <x v="28"/>
    <s v="Carson Lu"/>
    <x v="11"/>
    <x v="5"/>
    <s v="Speciality Products"/>
    <x v="1"/>
    <x v="1"/>
    <x v="14"/>
    <x v="28"/>
    <n v="99354"/>
    <n v="0.12"/>
    <x v="1"/>
    <s v="Beijing"/>
    <x v="1"/>
    <n v="11922.48"/>
  </r>
  <r>
    <x v="29"/>
    <s v="Dylan Choi"/>
    <x v="9"/>
    <x v="0"/>
    <s v="Corporate"/>
    <x v="1"/>
    <x v="1"/>
    <x v="20"/>
    <x v="29"/>
    <n v="231141"/>
    <n v="0.34"/>
    <x v="1"/>
    <s v="Beijing"/>
    <x v="1"/>
    <n v="78587.94"/>
  </r>
  <r>
    <x v="30"/>
    <s v="Ezekiel Kumar"/>
    <x v="12"/>
    <x v="0"/>
    <s v="Research &amp; Development"/>
    <x v="1"/>
    <x v="1"/>
    <x v="21"/>
    <x v="30"/>
    <n v="54775"/>
    <n v="0"/>
    <x v="0"/>
    <s v="Columbus"/>
    <x v="1"/>
    <n v="0"/>
  </r>
  <r>
    <x v="31"/>
    <s v="Dominic Guzman"/>
    <x v="7"/>
    <x v="1"/>
    <s v="Manufacturing"/>
    <x v="1"/>
    <x v="3"/>
    <x v="13"/>
    <x v="31"/>
    <n v="55499"/>
    <n v="0"/>
    <x v="2"/>
    <s v="Manaus"/>
    <x v="1"/>
    <n v="0"/>
  </r>
  <r>
    <x v="32"/>
    <s v="Angel Powell"/>
    <x v="13"/>
    <x v="2"/>
    <s v="Research &amp; Development"/>
    <x v="1"/>
    <x v="2"/>
    <x v="22"/>
    <x v="32"/>
    <n v="66521"/>
    <n v="0"/>
    <x v="0"/>
    <s v="Seattle"/>
    <x v="1"/>
    <n v="0"/>
  </r>
  <r>
    <x v="33"/>
    <s v="Mateo Vu"/>
    <x v="5"/>
    <x v="2"/>
    <s v="Speciality Products"/>
    <x v="1"/>
    <x v="1"/>
    <x v="23"/>
    <x v="33"/>
    <n v="59100"/>
    <n v="0"/>
    <x v="1"/>
    <s v="Chongqing"/>
    <x v="1"/>
    <n v="0"/>
  </r>
  <r>
    <x v="34"/>
    <s v="Caroline Jenkins"/>
    <x v="7"/>
    <x v="1"/>
    <s v="Research &amp; Development"/>
    <x v="0"/>
    <x v="2"/>
    <x v="5"/>
    <x v="34"/>
    <n v="49011"/>
    <n v="0"/>
    <x v="0"/>
    <s v="Chicago"/>
    <x v="1"/>
    <n v="0"/>
  </r>
  <r>
    <x v="35"/>
    <s v="Nora Brown"/>
    <x v="14"/>
    <x v="0"/>
    <s v="Manufacturing"/>
    <x v="0"/>
    <x v="2"/>
    <x v="24"/>
    <x v="35"/>
    <n v="99575"/>
    <n v="0"/>
    <x v="0"/>
    <s v="Austin"/>
    <x v="1"/>
    <n v="0"/>
  </r>
  <r>
    <x v="36"/>
    <s v="Adeline Huang"/>
    <x v="8"/>
    <x v="5"/>
    <s v="Manufacturing"/>
    <x v="0"/>
    <x v="1"/>
    <x v="8"/>
    <x v="36"/>
    <n v="99989"/>
    <n v="0"/>
    <x v="1"/>
    <s v="Chengdu"/>
    <x v="1"/>
    <n v="0"/>
  </r>
  <r>
    <x v="37"/>
    <s v="Jackson Perry"/>
    <x v="9"/>
    <x v="6"/>
    <s v="Research &amp; Development"/>
    <x v="1"/>
    <x v="2"/>
    <x v="5"/>
    <x v="37"/>
    <n v="256420"/>
    <n v="0.3"/>
    <x v="0"/>
    <s v="Phoenix"/>
    <x v="1"/>
    <n v="76926"/>
  </r>
  <r>
    <x v="38"/>
    <s v="Riley Padilla"/>
    <x v="1"/>
    <x v="0"/>
    <s v="Manufacturing"/>
    <x v="0"/>
    <x v="3"/>
    <x v="25"/>
    <x v="38"/>
    <n v="78940"/>
    <n v="0"/>
    <x v="0"/>
    <s v="Miami"/>
    <x v="1"/>
    <n v="0"/>
  </r>
  <r>
    <x v="39"/>
    <s v="Leah Pena"/>
    <x v="14"/>
    <x v="0"/>
    <s v="Corporate"/>
    <x v="0"/>
    <x v="3"/>
    <x v="4"/>
    <x v="39"/>
    <n v="82872"/>
    <n v="0"/>
    <x v="2"/>
    <s v="Manaus"/>
    <x v="1"/>
    <n v="0"/>
  </r>
  <r>
    <x v="40"/>
    <s v="Owen Lam"/>
    <x v="15"/>
    <x v="4"/>
    <s v="Speciality Products"/>
    <x v="1"/>
    <x v="1"/>
    <x v="23"/>
    <x v="40"/>
    <n v="86317"/>
    <n v="0"/>
    <x v="1"/>
    <s v="Chengdu"/>
    <x v="4"/>
    <n v="0"/>
  </r>
  <r>
    <x v="41"/>
    <s v="Kennedy Foster"/>
    <x v="6"/>
    <x v="6"/>
    <s v="Speciality Products"/>
    <x v="0"/>
    <x v="2"/>
    <x v="26"/>
    <x v="41"/>
    <n v="113135"/>
    <n v="0.05"/>
    <x v="0"/>
    <s v="Austin"/>
    <x v="1"/>
    <n v="5656.75"/>
  </r>
  <r>
    <x v="42"/>
    <s v="John Moore"/>
    <x v="9"/>
    <x v="0"/>
    <s v="Speciality Products"/>
    <x v="1"/>
    <x v="2"/>
    <x v="27"/>
    <x v="42"/>
    <n v="199808"/>
    <n v="0.32"/>
    <x v="0"/>
    <s v="Seattle"/>
    <x v="1"/>
    <n v="63938.560000000005"/>
  </r>
  <r>
    <x v="43"/>
    <s v="William Vu"/>
    <x v="5"/>
    <x v="2"/>
    <s v="Speciality Products"/>
    <x v="1"/>
    <x v="1"/>
    <x v="17"/>
    <x v="43"/>
    <n v="56037"/>
    <n v="0"/>
    <x v="1"/>
    <s v="Shanghai"/>
    <x v="1"/>
    <n v="0"/>
  </r>
  <r>
    <x v="44"/>
    <s v="Sadie Washington"/>
    <x v="0"/>
    <x v="6"/>
    <s v="Research &amp; Development"/>
    <x v="0"/>
    <x v="2"/>
    <x v="7"/>
    <x v="44"/>
    <n v="122350"/>
    <n v="0.12"/>
    <x v="0"/>
    <s v="Phoenix"/>
    <x v="1"/>
    <n v="14682"/>
  </r>
  <r>
    <x v="45"/>
    <s v="Gabriel Holmes"/>
    <x v="14"/>
    <x v="0"/>
    <s v="Research &amp; Development"/>
    <x v="1"/>
    <x v="2"/>
    <x v="28"/>
    <x v="45"/>
    <n v="92952"/>
    <n v="0"/>
    <x v="0"/>
    <s v="Seattle"/>
    <x v="1"/>
    <n v="0"/>
  </r>
  <r>
    <x v="46"/>
    <s v="Wyatt Rojas"/>
    <x v="3"/>
    <x v="0"/>
    <s v="Corporate"/>
    <x v="1"/>
    <x v="3"/>
    <x v="24"/>
    <x v="46"/>
    <n v="79921"/>
    <n v="0.05"/>
    <x v="0"/>
    <s v="Austin"/>
    <x v="1"/>
    <n v="3996.05"/>
  </r>
  <r>
    <x v="47"/>
    <s v="Eva Coleman"/>
    <x v="2"/>
    <x v="0"/>
    <s v="Research &amp; Development"/>
    <x v="0"/>
    <x v="0"/>
    <x v="17"/>
    <x v="47"/>
    <n v="167199"/>
    <n v="0.2"/>
    <x v="0"/>
    <s v="Seattle"/>
    <x v="1"/>
    <n v="33439.800000000003"/>
  </r>
  <r>
    <x v="48"/>
    <s v="Dominic Clark"/>
    <x v="10"/>
    <x v="5"/>
    <s v="Research &amp; Development"/>
    <x v="1"/>
    <x v="2"/>
    <x v="27"/>
    <x v="48"/>
    <n v="71476"/>
    <n v="0"/>
    <x v="0"/>
    <s v="Phoenix"/>
    <x v="1"/>
    <n v="0"/>
  </r>
  <r>
    <x v="49"/>
    <s v="Lucy Alexander"/>
    <x v="2"/>
    <x v="5"/>
    <s v="Manufacturing"/>
    <x v="0"/>
    <x v="2"/>
    <x v="15"/>
    <x v="49"/>
    <n v="189420"/>
    <n v="0.2"/>
    <x v="0"/>
    <s v="Seattle"/>
    <x v="1"/>
    <n v="37884"/>
  </r>
  <r>
    <x v="50"/>
    <s v="Everleigh Washington"/>
    <x v="16"/>
    <x v="4"/>
    <s v="Research &amp; Development"/>
    <x v="0"/>
    <x v="2"/>
    <x v="14"/>
    <x v="50"/>
    <n v="64057"/>
    <n v="0"/>
    <x v="0"/>
    <s v="Phoenix"/>
    <x v="1"/>
    <n v="0"/>
  </r>
  <r>
    <x v="51"/>
    <s v="Leilani Butler"/>
    <x v="13"/>
    <x v="6"/>
    <s v="Manufacturing"/>
    <x v="0"/>
    <x v="0"/>
    <x v="5"/>
    <x v="51"/>
    <n v="68728"/>
    <n v="0"/>
    <x v="0"/>
    <s v="Phoenix"/>
    <x v="1"/>
    <n v="0"/>
  </r>
  <r>
    <x v="52"/>
    <s v="Peyton Huang"/>
    <x v="0"/>
    <x v="0"/>
    <s v="Manufacturing"/>
    <x v="0"/>
    <x v="1"/>
    <x v="6"/>
    <x v="52"/>
    <n v="125633"/>
    <n v="0.11"/>
    <x v="1"/>
    <s v="Beijing"/>
    <x v="1"/>
    <n v="13819.63"/>
  </r>
  <r>
    <x v="53"/>
    <s v="John Contreras"/>
    <x v="13"/>
    <x v="6"/>
    <s v="Manufacturing"/>
    <x v="1"/>
    <x v="3"/>
    <x v="25"/>
    <x v="53"/>
    <n v="66889"/>
    <n v="0"/>
    <x v="0"/>
    <s v="Columbus"/>
    <x v="1"/>
    <n v="0"/>
  </r>
  <r>
    <x v="54"/>
    <s v="Rylee Yu"/>
    <x v="2"/>
    <x v="3"/>
    <s v="Research &amp; Development"/>
    <x v="0"/>
    <x v="1"/>
    <x v="9"/>
    <x v="54"/>
    <n v="178700"/>
    <n v="0.28999999999999998"/>
    <x v="0"/>
    <s v="Seattle"/>
    <x v="1"/>
    <n v="51823"/>
  </r>
  <r>
    <x v="55"/>
    <s v="Piper Lewis"/>
    <x v="17"/>
    <x v="5"/>
    <s v="Research &amp; Development"/>
    <x v="0"/>
    <x v="2"/>
    <x v="29"/>
    <x v="55"/>
    <n v="83990"/>
    <n v="0"/>
    <x v="0"/>
    <s v="Chicago"/>
    <x v="1"/>
    <n v="0"/>
  </r>
  <r>
    <x v="56"/>
    <s v="Stella Alexander"/>
    <x v="18"/>
    <x v="5"/>
    <s v="Corporate"/>
    <x v="0"/>
    <x v="2"/>
    <x v="27"/>
    <x v="56"/>
    <n v="102043"/>
    <n v="0"/>
    <x v="0"/>
    <s v="Chicago"/>
    <x v="1"/>
    <n v="0"/>
  </r>
  <r>
    <x v="57"/>
    <s v="Addison Do"/>
    <x v="19"/>
    <x v="5"/>
    <s v="Manufacturing"/>
    <x v="0"/>
    <x v="1"/>
    <x v="30"/>
    <x v="57"/>
    <n v="90678"/>
    <n v="0"/>
    <x v="0"/>
    <s v="Columbus"/>
    <x v="1"/>
    <n v="0"/>
  </r>
  <r>
    <x v="58"/>
    <s v="Zoey Jackson"/>
    <x v="20"/>
    <x v="4"/>
    <s v="Manufacturing"/>
    <x v="0"/>
    <x v="0"/>
    <x v="30"/>
    <x v="58"/>
    <n v="59067"/>
    <n v="0"/>
    <x v="0"/>
    <s v="Miami"/>
    <x v="1"/>
    <n v="0"/>
  </r>
  <r>
    <x v="59"/>
    <s v="John Chow"/>
    <x v="0"/>
    <x v="6"/>
    <s v="Research &amp; Development"/>
    <x v="1"/>
    <x v="1"/>
    <x v="15"/>
    <x v="59"/>
    <n v="135062"/>
    <n v="0.15"/>
    <x v="1"/>
    <s v="Chengdu"/>
    <x v="1"/>
    <n v="20259.3"/>
  </r>
  <r>
    <x v="60"/>
    <s v="Ava Ayala"/>
    <x v="0"/>
    <x v="0"/>
    <s v="Corporate"/>
    <x v="0"/>
    <x v="3"/>
    <x v="0"/>
    <x v="60"/>
    <n v="159044"/>
    <n v="0.1"/>
    <x v="2"/>
    <s v="Manaus"/>
    <x v="1"/>
    <n v="15904.400000000001"/>
  </r>
  <r>
    <x v="61"/>
    <s v="Natalia Salazar"/>
    <x v="4"/>
    <x v="3"/>
    <s v="Manufacturing"/>
    <x v="0"/>
    <x v="3"/>
    <x v="18"/>
    <x v="61"/>
    <n v="74691"/>
    <n v="0"/>
    <x v="2"/>
    <s v="Manaus"/>
    <x v="5"/>
    <n v="0"/>
  </r>
  <r>
    <x v="62"/>
    <s v="Skylar Carrillo"/>
    <x v="11"/>
    <x v="5"/>
    <s v="Corporate"/>
    <x v="0"/>
    <x v="3"/>
    <x v="18"/>
    <x v="62"/>
    <n v="92753"/>
    <n v="0.13"/>
    <x v="0"/>
    <s v="Austin"/>
    <x v="6"/>
    <n v="12057.890000000001"/>
  </r>
  <r>
    <x v="63"/>
    <s v="Christian Sanders"/>
    <x v="9"/>
    <x v="4"/>
    <s v="Speciality Products"/>
    <x v="1"/>
    <x v="0"/>
    <x v="15"/>
    <x v="63"/>
    <n v="236946"/>
    <n v="0.37"/>
    <x v="0"/>
    <s v="Seattle"/>
    <x v="1"/>
    <n v="87670.02"/>
  </r>
  <r>
    <x v="64"/>
    <s v="Penelope Coleman"/>
    <x v="7"/>
    <x v="1"/>
    <s v="Corporate"/>
    <x v="0"/>
    <x v="0"/>
    <x v="9"/>
    <x v="64"/>
    <n v="48906"/>
    <n v="0"/>
    <x v="0"/>
    <s v="Miami"/>
    <x v="1"/>
    <n v="0"/>
  </r>
  <r>
    <x v="65"/>
    <s v="Piper Richardson"/>
    <x v="4"/>
    <x v="2"/>
    <s v="Corporate"/>
    <x v="0"/>
    <x v="2"/>
    <x v="31"/>
    <x v="65"/>
    <n v="80024"/>
    <n v="0"/>
    <x v="0"/>
    <s v="Columbus"/>
    <x v="1"/>
    <n v="0"/>
  </r>
  <r>
    <x v="66"/>
    <s v="Everly Walker"/>
    <x v="16"/>
    <x v="4"/>
    <s v="Speciality Products"/>
    <x v="0"/>
    <x v="2"/>
    <x v="12"/>
    <x v="66"/>
    <n v="54415"/>
    <n v="0"/>
    <x v="0"/>
    <s v="Seattle"/>
    <x v="7"/>
    <n v="0"/>
  </r>
  <r>
    <x v="67"/>
    <s v="Aurora Ali"/>
    <x v="6"/>
    <x v="6"/>
    <s v="Research &amp; Development"/>
    <x v="0"/>
    <x v="1"/>
    <x v="23"/>
    <x v="67"/>
    <n v="120341"/>
    <n v="7.0000000000000007E-2"/>
    <x v="0"/>
    <s v="Seattle"/>
    <x v="1"/>
    <n v="8423.8700000000008"/>
  </r>
  <r>
    <x v="68"/>
    <s v="Penelope Guerrero"/>
    <x v="9"/>
    <x v="0"/>
    <s v="Speciality Products"/>
    <x v="0"/>
    <x v="3"/>
    <x v="19"/>
    <x v="68"/>
    <n v="208415"/>
    <n v="0.35"/>
    <x v="0"/>
    <s v="Seattle"/>
    <x v="1"/>
    <n v="72945.25"/>
  </r>
  <r>
    <x v="69"/>
    <s v="Anna Mehta"/>
    <x v="21"/>
    <x v="0"/>
    <s v="Speciality Products"/>
    <x v="0"/>
    <x v="1"/>
    <x v="24"/>
    <x v="69"/>
    <n v="78844"/>
    <n v="0"/>
    <x v="0"/>
    <s v="Seattle"/>
    <x v="1"/>
    <n v="0"/>
  </r>
  <r>
    <x v="70"/>
    <s v="William Foster"/>
    <x v="17"/>
    <x v="5"/>
    <s v="Manufacturing"/>
    <x v="1"/>
    <x v="2"/>
    <x v="32"/>
    <x v="70"/>
    <n v="76354"/>
    <n v="0"/>
    <x v="0"/>
    <s v="Phoenix"/>
    <x v="8"/>
    <n v="0"/>
  </r>
  <r>
    <x v="71"/>
    <s v="Jade Rojas"/>
    <x v="2"/>
    <x v="1"/>
    <s v="Speciality Products"/>
    <x v="0"/>
    <x v="3"/>
    <x v="17"/>
    <x v="71"/>
    <n v="165927"/>
    <n v="0.2"/>
    <x v="0"/>
    <s v="Phoenix"/>
    <x v="1"/>
    <n v="33185.4"/>
  </r>
  <r>
    <x v="72"/>
    <s v="Isla Espinoza"/>
    <x v="6"/>
    <x v="3"/>
    <s v="Speciality Products"/>
    <x v="0"/>
    <x v="3"/>
    <x v="31"/>
    <x v="72"/>
    <n v="109812"/>
    <n v="0.09"/>
    <x v="2"/>
    <s v="Manaus"/>
    <x v="1"/>
    <n v="9883.08"/>
  </r>
  <r>
    <x v="73"/>
    <s v="David Chu"/>
    <x v="8"/>
    <x v="5"/>
    <s v="Corporate"/>
    <x v="1"/>
    <x v="1"/>
    <x v="0"/>
    <x v="73"/>
    <n v="86299"/>
    <n v="0"/>
    <x v="0"/>
    <s v="Seattle"/>
    <x v="1"/>
    <n v="0"/>
  </r>
  <r>
    <x v="74"/>
    <s v="Thomas Padilla"/>
    <x v="9"/>
    <x v="6"/>
    <s v="Research &amp; Development"/>
    <x v="1"/>
    <x v="3"/>
    <x v="4"/>
    <x v="74"/>
    <n v="206624"/>
    <n v="0.4"/>
    <x v="2"/>
    <s v="Sao Paulo"/>
    <x v="1"/>
    <n v="82649.600000000006"/>
  </r>
  <r>
    <x v="75"/>
    <s v="Miles Salazar"/>
    <x v="12"/>
    <x v="0"/>
    <s v="Manufacturing"/>
    <x v="1"/>
    <x v="3"/>
    <x v="9"/>
    <x v="75"/>
    <n v="53215"/>
    <n v="0"/>
    <x v="2"/>
    <s v="Sao Paulo"/>
    <x v="9"/>
    <n v="0"/>
  </r>
  <r>
    <x v="76"/>
    <s v="Mila Hong"/>
    <x v="22"/>
    <x v="5"/>
    <s v="Research &amp; Development"/>
    <x v="0"/>
    <x v="1"/>
    <x v="23"/>
    <x v="76"/>
    <n v="86858"/>
    <n v="0"/>
    <x v="1"/>
    <s v="Chongqing"/>
    <x v="10"/>
    <n v="0"/>
  </r>
  <r>
    <x v="77"/>
    <s v="Benjamin Moua"/>
    <x v="3"/>
    <x v="0"/>
    <s v="Manufacturing"/>
    <x v="1"/>
    <x v="1"/>
    <x v="28"/>
    <x v="77"/>
    <n v="93971"/>
    <n v="0.08"/>
    <x v="1"/>
    <s v="Chongqing"/>
    <x v="1"/>
    <n v="7517.68"/>
  </r>
  <r>
    <x v="78"/>
    <s v="Samuel Morales"/>
    <x v="13"/>
    <x v="1"/>
    <s v="Corporate"/>
    <x v="1"/>
    <x v="3"/>
    <x v="8"/>
    <x v="78"/>
    <n v="57008"/>
    <n v="0"/>
    <x v="0"/>
    <s v="Phoenix"/>
    <x v="1"/>
    <n v="0"/>
  </r>
  <r>
    <x v="79"/>
    <s v="John Soto"/>
    <x v="0"/>
    <x v="1"/>
    <s v="Manufacturing"/>
    <x v="1"/>
    <x v="3"/>
    <x v="33"/>
    <x v="79"/>
    <n v="141899"/>
    <n v="0.15"/>
    <x v="0"/>
    <s v="Phoenix"/>
    <x v="1"/>
    <n v="21284.85"/>
  </r>
  <r>
    <x v="80"/>
    <s v="Joseph Martin"/>
    <x v="13"/>
    <x v="6"/>
    <s v="Corporate"/>
    <x v="1"/>
    <x v="0"/>
    <x v="12"/>
    <x v="80"/>
    <n v="64847"/>
    <n v="0"/>
    <x v="0"/>
    <s v="Miami"/>
    <x v="1"/>
    <n v="0"/>
  </r>
  <r>
    <x v="81"/>
    <s v="Jose Ross"/>
    <x v="11"/>
    <x v="5"/>
    <s v="Research &amp; Development"/>
    <x v="1"/>
    <x v="2"/>
    <x v="26"/>
    <x v="81"/>
    <n v="116878"/>
    <n v="0.11"/>
    <x v="0"/>
    <s v="Miami"/>
    <x v="1"/>
    <n v="12856.58"/>
  </r>
  <r>
    <x v="82"/>
    <s v="Parker James"/>
    <x v="10"/>
    <x v="5"/>
    <s v="Speciality Products"/>
    <x v="1"/>
    <x v="0"/>
    <x v="15"/>
    <x v="26"/>
    <n v="70505"/>
    <n v="0"/>
    <x v="0"/>
    <s v="Austin"/>
    <x v="1"/>
    <n v="0"/>
  </r>
  <r>
    <x v="83"/>
    <s v="Everleigh Fernandez"/>
    <x v="2"/>
    <x v="5"/>
    <s v="Research &amp; Development"/>
    <x v="0"/>
    <x v="3"/>
    <x v="23"/>
    <x v="82"/>
    <n v="189702"/>
    <n v="0.28000000000000003"/>
    <x v="2"/>
    <s v="Manaus"/>
    <x v="11"/>
    <n v="53116.560000000005"/>
  </r>
  <r>
    <x v="84"/>
    <s v="Lincoln Hall"/>
    <x v="2"/>
    <x v="3"/>
    <s v="Speciality Products"/>
    <x v="1"/>
    <x v="2"/>
    <x v="3"/>
    <x v="83"/>
    <n v="180664"/>
    <n v="0.27"/>
    <x v="0"/>
    <s v="Chicago"/>
    <x v="1"/>
    <n v="48779.280000000006"/>
  </r>
  <r>
    <x v="85"/>
    <s v="Willow Mai"/>
    <x v="20"/>
    <x v="4"/>
    <s v="Manufacturing"/>
    <x v="0"/>
    <x v="1"/>
    <x v="15"/>
    <x v="84"/>
    <n v="48345"/>
    <n v="0"/>
    <x v="1"/>
    <s v="Chengdu"/>
    <x v="1"/>
    <n v="0"/>
  </r>
  <r>
    <x v="86"/>
    <s v="Jack Cheng"/>
    <x v="2"/>
    <x v="4"/>
    <s v="Manufacturing"/>
    <x v="1"/>
    <x v="1"/>
    <x v="34"/>
    <x v="85"/>
    <n v="152214"/>
    <n v="0.3"/>
    <x v="1"/>
    <s v="Beijing"/>
    <x v="1"/>
    <n v="45664.2"/>
  </r>
  <r>
    <x v="87"/>
    <s v="Genesis Navarro"/>
    <x v="21"/>
    <x v="0"/>
    <s v="Corporate"/>
    <x v="0"/>
    <x v="3"/>
    <x v="12"/>
    <x v="86"/>
    <n v="69803"/>
    <n v="0"/>
    <x v="2"/>
    <s v="Manaus"/>
    <x v="1"/>
    <n v="0"/>
  </r>
  <r>
    <x v="88"/>
    <s v="Eliza Hernandez"/>
    <x v="23"/>
    <x v="0"/>
    <s v="Corporate"/>
    <x v="0"/>
    <x v="3"/>
    <x v="35"/>
    <x v="87"/>
    <n v="76588"/>
    <n v="0"/>
    <x v="2"/>
    <s v="Rio de Janerio"/>
    <x v="1"/>
    <n v="0"/>
  </r>
  <r>
    <x v="89"/>
    <s v="Gabriel Brooks"/>
    <x v="24"/>
    <x v="0"/>
    <s v="Manufacturing"/>
    <x v="1"/>
    <x v="2"/>
    <x v="7"/>
    <x v="88"/>
    <n v="84596"/>
    <n v="0"/>
    <x v="0"/>
    <s v="Miami"/>
    <x v="1"/>
    <n v="0"/>
  </r>
  <r>
    <x v="90"/>
    <s v="Jack Huynh"/>
    <x v="6"/>
    <x v="6"/>
    <s v="Research &amp; Development"/>
    <x v="1"/>
    <x v="1"/>
    <x v="5"/>
    <x v="89"/>
    <n v="114441"/>
    <n v="0.1"/>
    <x v="1"/>
    <s v="Chongqing"/>
    <x v="12"/>
    <n v="11444.1"/>
  </r>
  <r>
    <x v="91"/>
    <s v="Everly Chow"/>
    <x v="0"/>
    <x v="1"/>
    <s v="Speciality Products"/>
    <x v="0"/>
    <x v="1"/>
    <x v="29"/>
    <x v="90"/>
    <n v="140402"/>
    <n v="0.15"/>
    <x v="1"/>
    <s v="Beijing"/>
    <x v="1"/>
    <n v="21060.3"/>
  </r>
  <r>
    <x v="92"/>
    <s v="Amelia Salazar"/>
    <x v="13"/>
    <x v="1"/>
    <s v="Corporate"/>
    <x v="0"/>
    <x v="3"/>
    <x v="3"/>
    <x v="91"/>
    <n v="59817"/>
    <n v="0"/>
    <x v="2"/>
    <s v="Sao Paulo"/>
    <x v="1"/>
    <n v="0"/>
  </r>
  <r>
    <x v="93"/>
    <s v="Xavier Zheng"/>
    <x v="5"/>
    <x v="2"/>
    <s v="Manufacturing"/>
    <x v="1"/>
    <x v="1"/>
    <x v="11"/>
    <x v="92"/>
    <n v="55854"/>
    <n v="0"/>
    <x v="0"/>
    <s v="Austin"/>
    <x v="1"/>
    <n v="0"/>
  </r>
  <r>
    <x v="94"/>
    <s v="Matthew Chau"/>
    <x v="15"/>
    <x v="4"/>
    <s v="Research &amp; Development"/>
    <x v="1"/>
    <x v="1"/>
    <x v="26"/>
    <x v="93"/>
    <n v="95998"/>
    <n v="0"/>
    <x v="0"/>
    <s v="Seattle"/>
    <x v="1"/>
    <n v="0"/>
  </r>
  <r>
    <x v="95"/>
    <s v="Mia Cheng"/>
    <x v="0"/>
    <x v="2"/>
    <s v="Manufacturing"/>
    <x v="0"/>
    <x v="1"/>
    <x v="8"/>
    <x v="94"/>
    <n v="154941"/>
    <n v="0.13"/>
    <x v="0"/>
    <s v="Phoenix"/>
    <x v="1"/>
    <n v="20142.330000000002"/>
  </r>
  <r>
    <x v="96"/>
    <s v="Rylee Yu"/>
    <x v="9"/>
    <x v="1"/>
    <s v="Speciality Products"/>
    <x v="0"/>
    <x v="1"/>
    <x v="36"/>
    <x v="95"/>
    <n v="247022"/>
    <n v="0.3"/>
    <x v="1"/>
    <s v="Beijing"/>
    <x v="1"/>
    <n v="74106.599999999991"/>
  </r>
  <r>
    <x v="97"/>
    <s v="Zoe Romero"/>
    <x v="23"/>
    <x v="0"/>
    <s v="Manufacturing"/>
    <x v="0"/>
    <x v="3"/>
    <x v="24"/>
    <x v="96"/>
    <n v="88072"/>
    <n v="0"/>
    <x v="2"/>
    <s v="Sao Paulo"/>
    <x v="1"/>
    <n v="0"/>
  </r>
  <r>
    <x v="98"/>
    <s v="Nolan Bui"/>
    <x v="3"/>
    <x v="0"/>
    <s v="Research &amp; Development"/>
    <x v="1"/>
    <x v="1"/>
    <x v="21"/>
    <x v="97"/>
    <n v="67925"/>
    <n v="0.08"/>
    <x v="1"/>
    <s v="Shanghai"/>
    <x v="1"/>
    <n v="5434"/>
  </r>
  <r>
    <x v="99"/>
    <s v="Nevaeh Jones"/>
    <x v="9"/>
    <x v="2"/>
    <s v="Manufacturing"/>
    <x v="0"/>
    <x v="2"/>
    <x v="11"/>
    <x v="98"/>
    <n v="219693"/>
    <n v="0.3"/>
    <x v="0"/>
    <s v="Austin"/>
    <x v="1"/>
    <n v="65907.899999999994"/>
  </r>
  <r>
    <x v="100"/>
    <s v="Samantha Adams"/>
    <x v="22"/>
    <x v="5"/>
    <s v="Research &amp; Development"/>
    <x v="0"/>
    <x v="2"/>
    <x v="15"/>
    <x v="99"/>
    <n v="61773"/>
    <n v="0"/>
    <x v="0"/>
    <s v="Seattle"/>
    <x v="1"/>
    <n v="0"/>
  </r>
  <r>
    <x v="101"/>
    <s v="Madeline Shin"/>
    <x v="3"/>
    <x v="0"/>
    <s v="Speciality Products"/>
    <x v="0"/>
    <x v="1"/>
    <x v="35"/>
    <x v="100"/>
    <n v="74546"/>
    <n v="0.09"/>
    <x v="0"/>
    <s v="Seattle"/>
    <x v="1"/>
    <n v="6709.1399999999994"/>
  </r>
  <r>
    <x v="102"/>
    <s v="Noah King"/>
    <x v="25"/>
    <x v="5"/>
    <s v="Speciality Products"/>
    <x v="1"/>
    <x v="0"/>
    <x v="16"/>
    <x v="101"/>
    <n v="62575"/>
    <n v="0"/>
    <x v="0"/>
    <s v="Miami"/>
    <x v="1"/>
    <n v="0"/>
  </r>
  <r>
    <x v="103"/>
    <s v="Leilani Chow"/>
    <x v="2"/>
    <x v="4"/>
    <s v="Corporate"/>
    <x v="0"/>
    <x v="1"/>
    <x v="5"/>
    <x v="102"/>
    <n v="199041"/>
    <n v="0.16"/>
    <x v="1"/>
    <s v="Beijing"/>
    <x v="1"/>
    <n v="31846.560000000001"/>
  </r>
  <r>
    <x v="104"/>
    <s v="Connor Simmons"/>
    <x v="13"/>
    <x v="3"/>
    <s v="Speciality Products"/>
    <x v="1"/>
    <x v="2"/>
    <x v="0"/>
    <x v="103"/>
    <n v="52310"/>
    <n v="0"/>
    <x v="0"/>
    <s v="Miami"/>
    <x v="13"/>
    <n v="0"/>
  </r>
  <r>
    <x v="105"/>
    <s v="Grayson Cooper"/>
    <x v="0"/>
    <x v="1"/>
    <s v="Speciality Products"/>
    <x v="1"/>
    <x v="0"/>
    <x v="14"/>
    <x v="104"/>
    <n v="159571"/>
    <n v="0.1"/>
    <x v="0"/>
    <s v="Columbus"/>
    <x v="1"/>
    <n v="15957.1"/>
  </r>
  <r>
    <x v="106"/>
    <s v="Ivy Soto"/>
    <x v="17"/>
    <x v="5"/>
    <s v="Research &amp; Development"/>
    <x v="0"/>
    <x v="3"/>
    <x v="2"/>
    <x v="105"/>
    <n v="91763"/>
    <n v="0"/>
    <x v="0"/>
    <s v="Austin"/>
    <x v="1"/>
    <n v="0"/>
  </r>
  <r>
    <x v="107"/>
    <s v="Aurora Simmons"/>
    <x v="25"/>
    <x v="5"/>
    <s v="Corporate"/>
    <x v="0"/>
    <x v="2"/>
    <x v="10"/>
    <x v="106"/>
    <n v="96475"/>
    <n v="0"/>
    <x v="0"/>
    <s v="Austin"/>
    <x v="1"/>
    <n v="0"/>
  </r>
  <r>
    <x v="108"/>
    <s v="Andrew Thomas"/>
    <x v="8"/>
    <x v="5"/>
    <s v="Manufacturing"/>
    <x v="1"/>
    <x v="2"/>
    <x v="9"/>
    <x v="107"/>
    <n v="113781"/>
    <n v="0"/>
    <x v="0"/>
    <s v="Columbus"/>
    <x v="1"/>
    <n v="0"/>
  </r>
  <r>
    <x v="109"/>
    <s v="Ezekiel Desai"/>
    <x v="2"/>
    <x v="1"/>
    <s v="Research &amp; Development"/>
    <x v="1"/>
    <x v="1"/>
    <x v="34"/>
    <x v="108"/>
    <n v="166599"/>
    <n v="0.26"/>
    <x v="0"/>
    <s v="Seattle"/>
    <x v="1"/>
    <n v="43315.74"/>
  </r>
  <r>
    <x v="110"/>
    <s v="Gabriella Gupta"/>
    <x v="26"/>
    <x v="2"/>
    <s v="Corporate"/>
    <x v="0"/>
    <x v="1"/>
    <x v="12"/>
    <x v="109"/>
    <n v="95372"/>
    <n v="0"/>
    <x v="1"/>
    <s v="Shanghai"/>
    <x v="1"/>
    <n v="0"/>
  </r>
  <r>
    <x v="111"/>
    <s v="Skylar Liu"/>
    <x v="2"/>
    <x v="0"/>
    <s v="Research &amp; Development"/>
    <x v="0"/>
    <x v="1"/>
    <x v="7"/>
    <x v="110"/>
    <n v="161203"/>
    <n v="0.15"/>
    <x v="1"/>
    <s v="Chengdu"/>
    <x v="1"/>
    <n v="24180.45"/>
  </r>
  <r>
    <x v="112"/>
    <s v="Nova Coleman"/>
    <x v="27"/>
    <x v="0"/>
    <s v="Manufacturing"/>
    <x v="0"/>
    <x v="2"/>
    <x v="18"/>
    <x v="111"/>
    <n v="74738"/>
    <n v="0"/>
    <x v="0"/>
    <s v="Miami"/>
    <x v="1"/>
    <n v="0"/>
  </r>
  <r>
    <x v="113"/>
    <s v="Evelyn Dinh"/>
    <x v="2"/>
    <x v="2"/>
    <s v="Research &amp; Development"/>
    <x v="0"/>
    <x v="1"/>
    <x v="12"/>
    <x v="112"/>
    <n v="171173"/>
    <n v="0.21"/>
    <x v="0"/>
    <s v="Columbus"/>
    <x v="1"/>
    <n v="35946.33"/>
  </r>
  <r>
    <x v="114"/>
    <s v="Brooks Marquez"/>
    <x v="9"/>
    <x v="2"/>
    <s v="Corporate"/>
    <x v="1"/>
    <x v="3"/>
    <x v="22"/>
    <x v="113"/>
    <n v="201464"/>
    <n v="0.37"/>
    <x v="0"/>
    <s v="Chicago"/>
    <x v="1"/>
    <n v="74541.679999999993"/>
  </r>
  <r>
    <x v="115"/>
    <s v="Connor Joseph"/>
    <x v="2"/>
    <x v="4"/>
    <s v="Corporate"/>
    <x v="1"/>
    <x v="2"/>
    <x v="2"/>
    <x v="114"/>
    <n v="174895"/>
    <n v="0.15"/>
    <x v="0"/>
    <s v="Chicago"/>
    <x v="1"/>
    <n v="26234.25"/>
  </r>
  <r>
    <x v="116"/>
    <s v="Mia Lam"/>
    <x v="0"/>
    <x v="0"/>
    <s v="Manufacturing"/>
    <x v="0"/>
    <x v="1"/>
    <x v="37"/>
    <x v="115"/>
    <n v="134486"/>
    <n v="0.14000000000000001"/>
    <x v="0"/>
    <s v="Austin"/>
    <x v="1"/>
    <n v="18828.04"/>
  </r>
  <r>
    <x v="117"/>
    <s v="Scarlett Rodriguez"/>
    <x v="4"/>
    <x v="1"/>
    <s v="Manufacturing"/>
    <x v="0"/>
    <x v="3"/>
    <x v="33"/>
    <x v="116"/>
    <n v="71699"/>
    <n v="0"/>
    <x v="2"/>
    <s v="Manaus"/>
    <x v="1"/>
    <n v="0"/>
  </r>
  <r>
    <x v="118"/>
    <s v="Cora Rivera"/>
    <x v="4"/>
    <x v="6"/>
    <s v="Corporate"/>
    <x v="0"/>
    <x v="3"/>
    <x v="34"/>
    <x v="117"/>
    <n v="94430"/>
    <n v="0"/>
    <x v="0"/>
    <s v="Seattle"/>
    <x v="1"/>
    <n v="0"/>
  </r>
  <r>
    <x v="119"/>
    <s v="Liam Jung"/>
    <x v="6"/>
    <x v="1"/>
    <s v="Corporate"/>
    <x v="1"/>
    <x v="1"/>
    <x v="38"/>
    <x v="118"/>
    <n v="103504"/>
    <n v="7.0000000000000007E-2"/>
    <x v="1"/>
    <s v="Chengdu"/>
    <x v="1"/>
    <n v="7245.2800000000007"/>
  </r>
  <r>
    <x v="120"/>
    <s v="Sophia Huynh"/>
    <x v="14"/>
    <x v="0"/>
    <s v="Manufacturing"/>
    <x v="0"/>
    <x v="1"/>
    <x v="0"/>
    <x v="119"/>
    <n v="92771"/>
    <n v="0"/>
    <x v="0"/>
    <s v="Miami"/>
    <x v="1"/>
    <n v="0"/>
  </r>
  <r>
    <x v="121"/>
    <s v="Athena Carrillo"/>
    <x v="13"/>
    <x v="1"/>
    <s v="Speciality Products"/>
    <x v="0"/>
    <x v="3"/>
    <x v="38"/>
    <x v="120"/>
    <n v="71531"/>
    <n v="0"/>
    <x v="0"/>
    <s v="Columbus"/>
    <x v="1"/>
    <n v="0"/>
  </r>
  <r>
    <x v="122"/>
    <s v="Greyson Sanders"/>
    <x v="21"/>
    <x v="0"/>
    <s v="Speciality Products"/>
    <x v="1"/>
    <x v="0"/>
    <x v="21"/>
    <x v="121"/>
    <n v="90304"/>
    <n v="0"/>
    <x v="0"/>
    <s v="Chicago"/>
    <x v="1"/>
    <n v="0"/>
  </r>
  <r>
    <x v="123"/>
    <s v="Vivian Lewis"/>
    <x v="6"/>
    <x v="6"/>
    <s v="Manufacturing"/>
    <x v="0"/>
    <x v="2"/>
    <x v="13"/>
    <x v="122"/>
    <n v="104903"/>
    <n v="0.1"/>
    <x v="0"/>
    <s v="Columbus"/>
    <x v="1"/>
    <n v="10490.300000000001"/>
  </r>
  <r>
    <x v="124"/>
    <s v="Elena Vang"/>
    <x v="7"/>
    <x v="1"/>
    <s v="Corporate"/>
    <x v="0"/>
    <x v="1"/>
    <x v="27"/>
    <x v="123"/>
    <n v="55859"/>
    <n v="0"/>
    <x v="1"/>
    <s v="Beijing"/>
    <x v="1"/>
    <n v="0"/>
  </r>
  <r>
    <x v="125"/>
    <s v="Natalia Diaz"/>
    <x v="19"/>
    <x v="5"/>
    <s v="Corporate"/>
    <x v="0"/>
    <x v="3"/>
    <x v="39"/>
    <x v="124"/>
    <n v="79785"/>
    <n v="0"/>
    <x v="0"/>
    <s v="Austin"/>
    <x v="1"/>
    <n v="0"/>
  </r>
  <r>
    <x v="126"/>
    <s v="Mila Leung"/>
    <x v="4"/>
    <x v="6"/>
    <s v="Corporate"/>
    <x v="0"/>
    <x v="1"/>
    <x v="38"/>
    <x v="125"/>
    <n v="99017"/>
    <n v="0"/>
    <x v="1"/>
    <s v="Beijing"/>
    <x v="1"/>
    <n v="0"/>
  </r>
  <r>
    <x v="127"/>
    <s v="Ava Nelson"/>
    <x v="28"/>
    <x v="0"/>
    <s v="Manufacturing"/>
    <x v="0"/>
    <x v="2"/>
    <x v="20"/>
    <x v="126"/>
    <n v="53809"/>
    <n v="0"/>
    <x v="0"/>
    <s v="Phoenix"/>
    <x v="1"/>
    <n v="0"/>
  </r>
  <r>
    <x v="128"/>
    <s v="Mateo Chu"/>
    <x v="17"/>
    <x v="5"/>
    <s v="Speciality Products"/>
    <x v="1"/>
    <x v="1"/>
    <x v="5"/>
    <x v="127"/>
    <n v="71864"/>
    <n v="0"/>
    <x v="1"/>
    <s v="Chengdu"/>
    <x v="1"/>
    <n v="0"/>
  </r>
  <r>
    <x v="129"/>
    <s v="Isla Lai"/>
    <x v="9"/>
    <x v="1"/>
    <s v="Corporate"/>
    <x v="0"/>
    <x v="1"/>
    <x v="17"/>
    <x v="128"/>
    <n v="225558"/>
    <n v="0.33"/>
    <x v="1"/>
    <s v="Shanghai"/>
    <x v="1"/>
    <n v="74434.14"/>
  </r>
  <r>
    <x v="130"/>
    <s v="Ezekiel Reed"/>
    <x v="0"/>
    <x v="0"/>
    <s v="Manufacturing"/>
    <x v="1"/>
    <x v="2"/>
    <x v="17"/>
    <x v="129"/>
    <n v="128984"/>
    <n v="0.12"/>
    <x v="0"/>
    <s v="Miami"/>
    <x v="14"/>
    <n v="15478.08"/>
  </r>
  <r>
    <x v="131"/>
    <s v="Nolan Guzman"/>
    <x v="17"/>
    <x v="5"/>
    <s v="Speciality Products"/>
    <x v="1"/>
    <x v="3"/>
    <x v="30"/>
    <x v="130"/>
    <n v="96997"/>
    <n v="0"/>
    <x v="2"/>
    <s v="Sao Paulo"/>
    <x v="1"/>
    <n v="0"/>
  </r>
  <r>
    <x v="132"/>
    <s v="Everleigh Espinoza"/>
    <x v="2"/>
    <x v="4"/>
    <s v="Manufacturing"/>
    <x v="0"/>
    <x v="3"/>
    <x v="36"/>
    <x v="131"/>
    <n v="176294"/>
    <n v="0.28000000000000003"/>
    <x v="0"/>
    <s v="Austin"/>
    <x v="1"/>
    <n v="49362.320000000007"/>
  </r>
  <r>
    <x v="133"/>
    <s v="Evelyn Jung"/>
    <x v="7"/>
    <x v="2"/>
    <s v="Research &amp; Development"/>
    <x v="0"/>
    <x v="1"/>
    <x v="23"/>
    <x v="132"/>
    <n v="48340"/>
    <n v="0"/>
    <x v="1"/>
    <s v="Beijing"/>
    <x v="1"/>
    <n v="0"/>
  </r>
  <r>
    <x v="134"/>
    <s v="Sophie Silva"/>
    <x v="9"/>
    <x v="5"/>
    <s v="Corporate"/>
    <x v="0"/>
    <x v="3"/>
    <x v="21"/>
    <x v="133"/>
    <n v="240488"/>
    <n v="0.4"/>
    <x v="2"/>
    <s v="Rio de Janerio"/>
    <x v="1"/>
    <n v="96195.200000000012"/>
  </r>
  <r>
    <x v="135"/>
    <s v="Mateo Williams"/>
    <x v="14"/>
    <x v="0"/>
    <s v="Manufacturing"/>
    <x v="1"/>
    <x v="2"/>
    <x v="28"/>
    <x v="134"/>
    <n v="97339"/>
    <n v="0"/>
    <x v="0"/>
    <s v="Austin"/>
    <x v="1"/>
    <n v="0"/>
  </r>
  <r>
    <x v="136"/>
    <s v="Kennedy Rahman"/>
    <x v="9"/>
    <x v="4"/>
    <s v="Manufacturing"/>
    <x v="0"/>
    <x v="1"/>
    <x v="37"/>
    <x v="135"/>
    <n v="211291"/>
    <n v="0.37"/>
    <x v="1"/>
    <s v="Chongqing"/>
    <x v="1"/>
    <n v="78177.67"/>
  </r>
  <r>
    <x v="137"/>
    <s v="Levi Mendez"/>
    <x v="9"/>
    <x v="2"/>
    <s v="Research &amp; Development"/>
    <x v="1"/>
    <x v="3"/>
    <x v="38"/>
    <x v="136"/>
    <n v="249506"/>
    <n v="0.3"/>
    <x v="2"/>
    <s v="Rio de Janerio"/>
    <x v="1"/>
    <n v="74851.8"/>
  </r>
  <r>
    <x v="138"/>
    <s v="Julian Fong"/>
    <x v="10"/>
    <x v="5"/>
    <s v="Speciality Products"/>
    <x v="1"/>
    <x v="1"/>
    <x v="22"/>
    <x v="137"/>
    <n v="80950"/>
    <n v="0"/>
    <x v="1"/>
    <s v="Chongqing"/>
    <x v="1"/>
    <n v="0"/>
  </r>
  <r>
    <x v="139"/>
    <s v="Nevaeh Kang"/>
    <x v="18"/>
    <x v="5"/>
    <s v="Research &amp; Development"/>
    <x v="0"/>
    <x v="1"/>
    <x v="30"/>
    <x v="138"/>
    <n v="86538"/>
    <n v="0"/>
    <x v="1"/>
    <s v="Chengdu"/>
    <x v="1"/>
    <n v="0"/>
  </r>
  <r>
    <x v="140"/>
    <s v="Hannah Nelson"/>
    <x v="4"/>
    <x v="6"/>
    <s v="Speciality Products"/>
    <x v="0"/>
    <x v="2"/>
    <x v="25"/>
    <x v="139"/>
    <n v="70992"/>
    <n v="0"/>
    <x v="0"/>
    <s v="Austin"/>
    <x v="1"/>
    <n v="0"/>
  </r>
  <r>
    <x v="141"/>
    <s v="Anthony Rogers"/>
    <x v="9"/>
    <x v="5"/>
    <s v="Corporate"/>
    <x v="1"/>
    <x v="2"/>
    <x v="29"/>
    <x v="140"/>
    <n v="205314"/>
    <n v="0.3"/>
    <x v="0"/>
    <s v="Columbus"/>
    <x v="1"/>
    <n v="61594.2"/>
  </r>
  <r>
    <x v="142"/>
    <s v="Paisley Kang"/>
    <x v="9"/>
    <x v="4"/>
    <s v="Corporate"/>
    <x v="0"/>
    <x v="1"/>
    <x v="22"/>
    <x v="141"/>
    <n v="196951"/>
    <n v="0.33"/>
    <x v="1"/>
    <s v="Beijing"/>
    <x v="1"/>
    <n v="64993.83"/>
  </r>
  <r>
    <x v="143"/>
    <s v="Matthew Gupta"/>
    <x v="24"/>
    <x v="0"/>
    <s v="Speciality Products"/>
    <x v="1"/>
    <x v="1"/>
    <x v="15"/>
    <x v="142"/>
    <n v="67686"/>
    <n v="0"/>
    <x v="1"/>
    <s v="Beijing"/>
    <x v="1"/>
    <n v="0"/>
  </r>
  <r>
    <x v="144"/>
    <s v="Silas Chavez"/>
    <x v="1"/>
    <x v="0"/>
    <s v="Research &amp; Development"/>
    <x v="1"/>
    <x v="3"/>
    <x v="10"/>
    <x v="143"/>
    <n v="86431"/>
    <n v="0"/>
    <x v="0"/>
    <s v="Columbus"/>
    <x v="1"/>
    <n v="0"/>
  </r>
  <r>
    <x v="145"/>
    <s v="Colton Thao"/>
    <x v="6"/>
    <x v="4"/>
    <s v="Manufacturing"/>
    <x v="1"/>
    <x v="1"/>
    <x v="0"/>
    <x v="144"/>
    <n v="125936"/>
    <n v="0.08"/>
    <x v="1"/>
    <s v="Chongqing"/>
    <x v="1"/>
    <n v="10074.880000000001"/>
  </r>
  <r>
    <x v="146"/>
    <s v="Genesis Perry"/>
    <x v="0"/>
    <x v="2"/>
    <s v="Corporate"/>
    <x v="0"/>
    <x v="2"/>
    <x v="30"/>
    <x v="145"/>
    <n v="149712"/>
    <n v="0.14000000000000001"/>
    <x v="0"/>
    <s v="Columbus"/>
    <x v="1"/>
    <n v="20959.68"/>
  </r>
  <r>
    <x v="147"/>
    <s v="Alexander Bryant"/>
    <x v="17"/>
    <x v="5"/>
    <s v="Speciality Products"/>
    <x v="1"/>
    <x v="2"/>
    <x v="23"/>
    <x v="146"/>
    <n v="88758"/>
    <n v="0"/>
    <x v="0"/>
    <s v="Seattle"/>
    <x v="1"/>
    <n v="0"/>
  </r>
  <r>
    <x v="71"/>
    <s v="Elias Zhang"/>
    <x v="29"/>
    <x v="0"/>
    <s v="Research &amp; Development"/>
    <x v="1"/>
    <x v="1"/>
    <x v="36"/>
    <x v="147"/>
    <n v="83639"/>
    <n v="0"/>
    <x v="1"/>
    <s v="Beijing"/>
    <x v="1"/>
    <n v="0"/>
  </r>
  <r>
    <x v="148"/>
    <s v="Lily Carter"/>
    <x v="23"/>
    <x v="0"/>
    <s v="Research &amp; Development"/>
    <x v="0"/>
    <x v="2"/>
    <x v="36"/>
    <x v="148"/>
    <n v="68268"/>
    <n v="0"/>
    <x v="0"/>
    <s v="Phoenix"/>
    <x v="1"/>
    <n v="0"/>
  </r>
  <r>
    <x v="149"/>
    <s v="Joseph Ruiz"/>
    <x v="17"/>
    <x v="5"/>
    <s v="Manufacturing"/>
    <x v="1"/>
    <x v="3"/>
    <x v="15"/>
    <x v="149"/>
    <n v="75819"/>
    <n v="0"/>
    <x v="2"/>
    <s v="Sao Paulo"/>
    <x v="1"/>
    <n v="0"/>
  </r>
  <r>
    <x v="150"/>
    <s v="Avery Bailey"/>
    <x v="4"/>
    <x v="2"/>
    <s v="Speciality Products"/>
    <x v="0"/>
    <x v="2"/>
    <x v="37"/>
    <x v="150"/>
    <n v="86658"/>
    <n v="0"/>
    <x v="0"/>
    <s v="Phoenix"/>
    <x v="1"/>
    <n v="0"/>
  </r>
  <r>
    <x v="151"/>
    <s v="Miles Hsu"/>
    <x v="13"/>
    <x v="1"/>
    <s v="Research &amp; Development"/>
    <x v="1"/>
    <x v="1"/>
    <x v="0"/>
    <x v="151"/>
    <n v="74552"/>
    <n v="0"/>
    <x v="1"/>
    <s v="Chengdu"/>
    <x v="1"/>
    <n v="0"/>
  </r>
  <r>
    <x v="152"/>
    <s v="Piper Cheng"/>
    <x v="14"/>
    <x v="0"/>
    <s v="Manufacturing"/>
    <x v="0"/>
    <x v="1"/>
    <x v="39"/>
    <x v="152"/>
    <n v="82839"/>
    <n v="0"/>
    <x v="0"/>
    <s v="Miami"/>
    <x v="1"/>
    <n v="0"/>
  </r>
  <r>
    <x v="153"/>
    <s v="Skylar Watson"/>
    <x v="23"/>
    <x v="0"/>
    <s v="Speciality Products"/>
    <x v="0"/>
    <x v="2"/>
    <x v="21"/>
    <x v="153"/>
    <n v="64475"/>
    <n v="0"/>
    <x v="0"/>
    <s v="Phoenix"/>
    <x v="1"/>
    <n v="0"/>
  </r>
  <r>
    <x v="154"/>
    <s v="Jaxon Park"/>
    <x v="23"/>
    <x v="0"/>
    <s v="Manufacturing"/>
    <x v="1"/>
    <x v="1"/>
    <x v="29"/>
    <x v="154"/>
    <n v="69453"/>
    <n v="0"/>
    <x v="1"/>
    <s v="Chengdu"/>
    <x v="1"/>
    <n v="0"/>
  </r>
  <r>
    <x v="155"/>
    <s v="Elijah Henry"/>
    <x v="6"/>
    <x v="0"/>
    <s v="Corporate"/>
    <x v="1"/>
    <x v="2"/>
    <x v="24"/>
    <x v="155"/>
    <n v="127148"/>
    <n v="0.1"/>
    <x v="0"/>
    <s v="Miami"/>
    <x v="1"/>
    <n v="12714.800000000001"/>
  </r>
  <r>
    <x v="156"/>
    <s v="Camila Watson"/>
    <x v="9"/>
    <x v="1"/>
    <s v="Speciality Products"/>
    <x v="0"/>
    <x v="2"/>
    <x v="24"/>
    <x v="156"/>
    <n v="190253"/>
    <n v="0.33"/>
    <x v="0"/>
    <s v="Austin"/>
    <x v="1"/>
    <n v="62783.490000000005"/>
  </r>
  <r>
    <x v="79"/>
    <s v="Lucas Thomas"/>
    <x v="6"/>
    <x v="3"/>
    <s v="Research &amp; Development"/>
    <x v="1"/>
    <x v="2"/>
    <x v="0"/>
    <x v="157"/>
    <n v="115798"/>
    <n v="0.05"/>
    <x v="0"/>
    <s v="Miami"/>
    <x v="1"/>
    <n v="5789.9000000000005"/>
  </r>
  <r>
    <x v="88"/>
    <s v="Skylar Doan"/>
    <x v="15"/>
    <x v="4"/>
    <s v="Research &amp; Development"/>
    <x v="0"/>
    <x v="1"/>
    <x v="32"/>
    <x v="158"/>
    <n v="93102"/>
    <n v="0"/>
    <x v="0"/>
    <s v="Seattle"/>
    <x v="15"/>
    <n v="0"/>
  </r>
  <r>
    <x v="157"/>
    <s v="Hudson Liu"/>
    <x v="11"/>
    <x v="5"/>
    <s v="Speciality Products"/>
    <x v="1"/>
    <x v="1"/>
    <x v="8"/>
    <x v="159"/>
    <n v="110054"/>
    <n v="0.15"/>
    <x v="0"/>
    <s v="Miami"/>
    <x v="1"/>
    <n v="16508.099999999999"/>
  </r>
  <r>
    <x v="158"/>
    <s v="Gianna Williams"/>
    <x v="10"/>
    <x v="5"/>
    <s v="Research &amp; Development"/>
    <x v="0"/>
    <x v="0"/>
    <x v="5"/>
    <x v="160"/>
    <n v="95786"/>
    <n v="0"/>
    <x v="0"/>
    <s v="Chicago"/>
    <x v="1"/>
    <n v="0"/>
  </r>
  <r>
    <x v="159"/>
    <s v="Jaxson Sandoval"/>
    <x v="4"/>
    <x v="2"/>
    <s v="Speciality Products"/>
    <x v="1"/>
    <x v="3"/>
    <x v="22"/>
    <x v="161"/>
    <n v="90855"/>
    <n v="0"/>
    <x v="2"/>
    <s v="Sao Paulo"/>
    <x v="1"/>
    <n v="0"/>
  </r>
  <r>
    <x v="160"/>
    <s v="Jameson Alvarado"/>
    <x v="14"/>
    <x v="0"/>
    <s v="Manufacturing"/>
    <x v="1"/>
    <x v="3"/>
    <x v="40"/>
    <x v="12"/>
    <n v="92897"/>
    <n v="0"/>
    <x v="2"/>
    <s v="Sao Paulo"/>
    <x v="1"/>
    <n v="0"/>
  </r>
  <r>
    <x v="161"/>
    <s v="Joseph Ly"/>
    <x v="9"/>
    <x v="6"/>
    <s v="Speciality Products"/>
    <x v="1"/>
    <x v="1"/>
    <x v="28"/>
    <x v="162"/>
    <n v="242919"/>
    <n v="0.31"/>
    <x v="1"/>
    <s v="Chongqing"/>
    <x v="1"/>
    <n v="75304.89"/>
  </r>
  <r>
    <x v="162"/>
    <s v="Daniel Richardson"/>
    <x v="2"/>
    <x v="5"/>
    <s v="Speciality Products"/>
    <x v="1"/>
    <x v="2"/>
    <x v="23"/>
    <x v="163"/>
    <n v="184368"/>
    <n v="0.28999999999999998"/>
    <x v="0"/>
    <s v="Austin"/>
    <x v="1"/>
    <n v="53466.719999999994"/>
  </r>
  <r>
    <x v="163"/>
    <s v="Elias Figueroa"/>
    <x v="0"/>
    <x v="1"/>
    <s v="Corporate"/>
    <x v="1"/>
    <x v="3"/>
    <x v="15"/>
    <x v="164"/>
    <n v="144754"/>
    <n v="0.15"/>
    <x v="0"/>
    <s v="Phoenix"/>
    <x v="1"/>
    <n v="21713.1"/>
  </r>
  <r>
    <x v="164"/>
    <s v="Emma Brooks"/>
    <x v="26"/>
    <x v="2"/>
    <s v="Research &amp; Development"/>
    <x v="0"/>
    <x v="2"/>
    <x v="23"/>
    <x v="165"/>
    <n v="89458"/>
    <n v="0"/>
    <x v="0"/>
    <s v="Austin"/>
    <x v="1"/>
    <n v="0"/>
  </r>
  <r>
    <x v="165"/>
    <s v="Isla Wong"/>
    <x v="9"/>
    <x v="3"/>
    <s v="Corporate"/>
    <x v="0"/>
    <x v="1"/>
    <x v="16"/>
    <x v="151"/>
    <n v="190815"/>
    <n v="0.4"/>
    <x v="0"/>
    <s v="Austin"/>
    <x v="1"/>
    <n v="76326"/>
  </r>
  <r>
    <x v="166"/>
    <s v="Everly Walker"/>
    <x v="0"/>
    <x v="2"/>
    <s v="Research &amp; Development"/>
    <x v="0"/>
    <x v="2"/>
    <x v="39"/>
    <x v="166"/>
    <n v="137995"/>
    <n v="0.14000000000000001"/>
    <x v="0"/>
    <s v="Austin"/>
    <x v="1"/>
    <n v="19319.300000000003"/>
  </r>
  <r>
    <x v="167"/>
    <s v="Mila Pena"/>
    <x v="15"/>
    <x v="4"/>
    <s v="Manufacturing"/>
    <x v="0"/>
    <x v="3"/>
    <x v="15"/>
    <x v="167"/>
    <n v="93840"/>
    <n v="0"/>
    <x v="2"/>
    <s v="Manaus"/>
    <x v="1"/>
    <n v="0"/>
  </r>
  <r>
    <x v="168"/>
    <s v="Mason Zhao"/>
    <x v="1"/>
    <x v="0"/>
    <s v="Research &amp; Development"/>
    <x v="1"/>
    <x v="1"/>
    <x v="30"/>
    <x v="168"/>
    <n v="94790"/>
    <n v="0"/>
    <x v="1"/>
    <s v="Chongqing"/>
    <x v="1"/>
    <n v="0"/>
  </r>
  <r>
    <x v="169"/>
    <s v="Jaxson Mai"/>
    <x v="9"/>
    <x v="4"/>
    <s v="Research &amp; Development"/>
    <x v="1"/>
    <x v="1"/>
    <x v="35"/>
    <x v="169"/>
    <n v="197367"/>
    <n v="0.39"/>
    <x v="0"/>
    <s v="Austin"/>
    <x v="1"/>
    <n v="76973.13"/>
  </r>
  <r>
    <x v="170"/>
    <s v="Ava Garza"/>
    <x v="2"/>
    <x v="3"/>
    <s v="Manufacturing"/>
    <x v="0"/>
    <x v="3"/>
    <x v="5"/>
    <x v="170"/>
    <n v="174097"/>
    <n v="0.21"/>
    <x v="0"/>
    <s v="Phoenix"/>
    <x v="1"/>
    <n v="36560.369999999995"/>
  </r>
  <r>
    <x v="171"/>
    <s v="Nathan Mendez"/>
    <x v="6"/>
    <x v="0"/>
    <s v="Speciality Products"/>
    <x v="1"/>
    <x v="3"/>
    <x v="26"/>
    <x v="171"/>
    <n v="120128"/>
    <n v="0.1"/>
    <x v="0"/>
    <s v="Austin"/>
    <x v="1"/>
    <n v="12012.800000000001"/>
  </r>
  <r>
    <x v="172"/>
    <s v="Maria Griffin"/>
    <x v="6"/>
    <x v="6"/>
    <s v="Manufacturing"/>
    <x v="0"/>
    <x v="2"/>
    <x v="1"/>
    <x v="172"/>
    <n v="129708"/>
    <n v="0.05"/>
    <x v="0"/>
    <s v="Miami"/>
    <x v="1"/>
    <n v="6485.4000000000005"/>
  </r>
  <r>
    <x v="173"/>
    <s v="Alexander Choi"/>
    <x v="6"/>
    <x v="6"/>
    <s v="Research &amp; Development"/>
    <x v="1"/>
    <x v="1"/>
    <x v="0"/>
    <x v="173"/>
    <n v="102270"/>
    <n v="0.1"/>
    <x v="0"/>
    <s v="Chicago"/>
    <x v="1"/>
    <n v="10227"/>
  </r>
  <r>
    <x v="174"/>
    <s v="Maria Hong"/>
    <x v="9"/>
    <x v="1"/>
    <s v="Speciality Products"/>
    <x v="0"/>
    <x v="1"/>
    <x v="19"/>
    <x v="174"/>
    <n v="249686"/>
    <n v="0.31"/>
    <x v="1"/>
    <s v="Chongqing"/>
    <x v="1"/>
    <n v="77402.66"/>
  </r>
  <r>
    <x v="175"/>
    <s v="Sophie Ali"/>
    <x v="7"/>
    <x v="1"/>
    <s v="Manufacturing"/>
    <x v="0"/>
    <x v="1"/>
    <x v="0"/>
    <x v="175"/>
    <n v="50475"/>
    <n v="0"/>
    <x v="0"/>
    <s v="Columbus"/>
    <x v="1"/>
    <n v="0"/>
  </r>
  <r>
    <x v="176"/>
    <s v="Julian Ross"/>
    <x v="6"/>
    <x v="6"/>
    <s v="Research &amp; Development"/>
    <x v="1"/>
    <x v="2"/>
    <x v="10"/>
    <x v="176"/>
    <n v="100099"/>
    <n v="0.08"/>
    <x v="0"/>
    <s v="Miami"/>
    <x v="1"/>
    <n v="8007.92"/>
  </r>
  <r>
    <x v="177"/>
    <s v="Emma Hill"/>
    <x v="12"/>
    <x v="0"/>
    <s v="Manufacturing"/>
    <x v="0"/>
    <x v="2"/>
    <x v="36"/>
    <x v="177"/>
    <n v="41673"/>
    <n v="0"/>
    <x v="0"/>
    <s v="Miami"/>
    <x v="1"/>
    <n v="0"/>
  </r>
  <r>
    <x v="178"/>
    <s v="Leilani Yee"/>
    <x v="4"/>
    <x v="6"/>
    <s v="Speciality Products"/>
    <x v="0"/>
    <x v="1"/>
    <x v="40"/>
    <x v="178"/>
    <n v="70996"/>
    <n v="0"/>
    <x v="1"/>
    <s v="Chengdu"/>
    <x v="1"/>
    <n v="0"/>
  </r>
  <r>
    <x v="179"/>
    <s v="Jack Brown"/>
    <x v="7"/>
    <x v="6"/>
    <s v="Corporate"/>
    <x v="1"/>
    <x v="2"/>
    <x v="0"/>
    <x v="179"/>
    <n v="40752"/>
    <n v="0"/>
    <x v="0"/>
    <s v="Phoenix"/>
    <x v="1"/>
    <n v="0"/>
  </r>
  <r>
    <x v="180"/>
    <s v="Charlotte Chu"/>
    <x v="24"/>
    <x v="0"/>
    <s v="Manufacturing"/>
    <x v="0"/>
    <x v="1"/>
    <x v="2"/>
    <x v="180"/>
    <n v="97537"/>
    <n v="0"/>
    <x v="1"/>
    <s v="Chengdu"/>
    <x v="1"/>
    <n v="0"/>
  </r>
  <r>
    <x v="181"/>
    <s v="Jeremiah Chu"/>
    <x v="30"/>
    <x v="0"/>
    <s v="Research &amp; Development"/>
    <x v="1"/>
    <x v="1"/>
    <x v="11"/>
    <x v="181"/>
    <n v="96567"/>
    <n v="0"/>
    <x v="1"/>
    <s v="Shanghai"/>
    <x v="1"/>
    <n v="0"/>
  </r>
  <r>
    <x v="23"/>
    <s v="Miles Cho"/>
    <x v="28"/>
    <x v="0"/>
    <s v="Speciality Products"/>
    <x v="1"/>
    <x v="1"/>
    <x v="40"/>
    <x v="182"/>
    <n v="49404"/>
    <n v="0"/>
    <x v="1"/>
    <s v="Beijing"/>
    <x v="1"/>
    <n v="0"/>
  </r>
  <r>
    <x v="182"/>
    <s v="Caleb Marquez"/>
    <x v="30"/>
    <x v="0"/>
    <s v="Research &amp; Development"/>
    <x v="1"/>
    <x v="3"/>
    <x v="7"/>
    <x v="183"/>
    <n v="66819"/>
    <n v="0"/>
    <x v="2"/>
    <s v="Rio de Janerio"/>
    <x v="1"/>
    <n v="0"/>
  </r>
  <r>
    <x v="183"/>
    <s v="Eli Soto"/>
    <x v="7"/>
    <x v="6"/>
    <s v="Speciality Products"/>
    <x v="1"/>
    <x v="3"/>
    <x v="31"/>
    <x v="184"/>
    <n v="50784"/>
    <n v="0"/>
    <x v="2"/>
    <s v="Rio de Janerio"/>
    <x v="1"/>
    <n v="0"/>
  </r>
  <r>
    <x v="184"/>
    <s v="Carter Mejia"/>
    <x v="0"/>
    <x v="4"/>
    <s v="Research &amp; Development"/>
    <x v="1"/>
    <x v="3"/>
    <x v="7"/>
    <x v="185"/>
    <n v="125828"/>
    <n v="0.15"/>
    <x v="2"/>
    <s v="Sao Paulo"/>
    <x v="1"/>
    <n v="18874.2"/>
  </r>
  <r>
    <x v="185"/>
    <s v="Ethan Clark"/>
    <x v="15"/>
    <x v="4"/>
    <s v="Manufacturing"/>
    <x v="1"/>
    <x v="2"/>
    <x v="29"/>
    <x v="186"/>
    <n v="92610"/>
    <n v="0"/>
    <x v="0"/>
    <s v="Columbus"/>
    <x v="1"/>
    <n v="0"/>
  </r>
  <r>
    <x v="186"/>
    <s v="Asher Jackson"/>
    <x v="0"/>
    <x v="2"/>
    <s v="Speciality Products"/>
    <x v="1"/>
    <x v="2"/>
    <x v="2"/>
    <x v="187"/>
    <n v="123405"/>
    <n v="0.13"/>
    <x v="0"/>
    <s v="Columbus"/>
    <x v="1"/>
    <n v="16042.650000000001"/>
  </r>
  <r>
    <x v="187"/>
    <s v="Ayla Ng"/>
    <x v="5"/>
    <x v="2"/>
    <s v="Manufacturing"/>
    <x v="0"/>
    <x v="1"/>
    <x v="30"/>
    <x v="188"/>
    <n v="73004"/>
    <n v="0"/>
    <x v="1"/>
    <s v="Beijing"/>
    <x v="1"/>
    <n v="0"/>
  </r>
  <r>
    <x v="188"/>
    <s v="Jose Kang"/>
    <x v="11"/>
    <x v="5"/>
    <s v="Corporate"/>
    <x v="1"/>
    <x v="1"/>
    <x v="4"/>
    <x v="189"/>
    <n v="95061"/>
    <n v="0.1"/>
    <x v="1"/>
    <s v="Shanghai"/>
    <x v="1"/>
    <n v="9506.1"/>
  </r>
  <r>
    <x v="189"/>
    <s v="Aubrey Romero"/>
    <x v="2"/>
    <x v="2"/>
    <s v="Corporate"/>
    <x v="0"/>
    <x v="3"/>
    <x v="37"/>
    <x v="190"/>
    <n v="160832"/>
    <n v="0.3"/>
    <x v="0"/>
    <s v="Phoenix"/>
    <x v="1"/>
    <n v="48249.599999999999"/>
  </r>
  <r>
    <x v="190"/>
    <s v="Jaxson Wright"/>
    <x v="31"/>
    <x v="0"/>
    <s v="Manufacturing"/>
    <x v="1"/>
    <x v="0"/>
    <x v="36"/>
    <x v="191"/>
    <n v="64417"/>
    <n v="0"/>
    <x v="0"/>
    <s v="Columbus"/>
    <x v="1"/>
    <n v="0"/>
  </r>
  <r>
    <x v="191"/>
    <s v="Elias Ali"/>
    <x v="6"/>
    <x v="2"/>
    <s v="Corporate"/>
    <x v="1"/>
    <x v="1"/>
    <x v="21"/>
    <x v="192"/>
    <n v="127543"/>
    <n v="0.06"/>
    <x v="1"/>
    <s v="Shanghai"/>
    <x v="1"/>
    <n v="7652.58"/>
  </r>
  <r>
    <x v="192"/>
    <s v="Nolan Pena"/>
    <x v="7"/>
    <x v="6"/>
    <s v="Manufacturing"/>
    <x v="1"/>
    <x v="3"/>
    <x v="23"/>
    <x v="193"/>
    <n v="56154"/>
    <n v="0"/>
    <x v="2"/>
    <s v="Sao Paulo"/>
    <x v="1"/>
    <n v="0"/>
  </r>
  <r>
    <x v="193"/>
    <s v="Luna Liu"/>
    <x v="9"/>
    <x v="2"/>
    <s v="Manufacturing"/>
    <x v="0"/>
    <x v="1"/>
    <x v="9"/>
    <x v="194"/>
    <n v="218530"/>
    <n v="0.3"/>
    <x v="1"/>
    <s v="Shanghai"/>
    <x v="1"/>
    <n v="65559"/>
  </r>
  <r>
    <x v="194"/>
    <s v="Brooklyn Reyes"/>
    <x v="31"/>
    <x v="0"/>
    <s v="Manufacturing"/>
    <x v="0"/>
    <x v="3"/>
    <x v="9"/>
    <x v="195"/>
    <n v="91954"/>
    <n v="0"/>
    <x v="0"/>
    <s v="Columbus"/>
    <x v="1"/>
    <n v="0"/>
  </r>
  <r>
    <x v="195"/>
    <s v="Hadley Parker"/>
    <x v="9"/>
    <x v="6"/>
    <s v="Corporate"/>
    <x v="0"/>
    <x v="0"/>
    <x v="23"/>
    <x v="196"/>
    <n v="221217"/>
    <n v="0.32"/>
    <x v="0"/>
    <s v="Columbus"/>
    <x v="16"/>
    <n v="70789.440000000002"/>
  </r>
  <r>
    <x v="196"/>
    <s v="Jonathan Chavez"/>
    <x v="27"/>
    <x v="0"/>
    <s v="Manufacturing"/>
    <x v="1"/>
    <x v="3"/>
    <x v="7"/>
    <x v="197"/>
    <n v="87536"/>
    <n v="0"/>
    <x v="0"/>
    <s v="Seattle"/>
    <x v="1"/>
    <n v="0"/>
  </r>
  <r>
    <x v="197"/>
    <s v="Sarah Ayala"/>
    <x v="7"/>
    <x v="2"/>
    <s v="Corporate"/>
    <x v="0"/>
    <x v="3"/>
    <x v="40"/>
    <x v="198"/>
    <n v="41429"/>
    <n v="0"/>
    <x v="0"/>
    <s v="Seattle"/>
    <x v="1"/>
    <n v="0"/>
  </r>
  <r>
    <x v="198"/>
    <s v="Elijah Kang"/>
    <x v="9"/>
    <x v="5"/>
    <s v="Manufacturing"/>
    <x v="1"/>
    <x v="1"/>
    <x v="25"/>
    <x v="199"/>
    <n v="245482"/>
    <n v="0.39"/>
    <x v="0"/>
    <s v="Seattle"/>
    <x v="1"/>
    <n v="95737.98000000001"/>
  </r>
  <r>
    <x v="199"/>
    <s v="Ella White"/>
    <x v="25"/>
    <x v="5"/>
    <s v="Manufacturing"/>
    <x v="0"/>
    <x v="2"/>
    <x v="6"/>
    <x v="200"/>
    <n v="71359"/>
    <n v="0"/>
    <x v="0"/>
    <s v="Phoenix"/>
    <x v="1"/>
    <n v="0"/>
  </r>
  <r>
    <x v="200"/>
    <s v="Jordan Truong"/>
    <x v="2"/>
    <x v="5"/>
    <s v="Speciality Products"/>
    <x v="1"/>
    <x v="1"/>
    <x v="15"/>
    <x v="201"/>
    <n v="183161"/>
    <n v="0.22"/>
    <x v="0"/>
    <s v="Miami"/>
    <x v="1"/>
    <n v="40295.42"/>
  </r>
  <r>
    <x v="201"/>
    <s v="Daniel Jordan"/>
    <x v="32"/>
    <x v="0"/>
    <s v="Corporate"/>
    <x v="1"/>
    <x v="2"/>
    <x v="32"/>
    <x v="202"/>
    <n v="69260"/>
    <n v="0"/>
    <x v="0"/>
    <s v="Phoenix"/>
    <x v="1"/>
    <n v="0"/>
  </r>
  <r>
    <x v="202"/>
    <s v="Daniel Dixon"/>
    <x v="19"/>
    <x v="5"/>
    <s v="Speciality Products"/>
    <x v="1"/>
    <x v="2"/>
    <x v="10"/>
    <x v="203"/>
    <n v="95639"/>
    <n v="0"/>
    <x v="0"/>
    <s v="Austin"/>
    <x v="1"/>
    <n v="0"/>
  </r>
  <r>
    <x v="203"/>
    <s v="Luca Duong"/>
    <x v="6"/>
    <x v="4"/>
    <s v="Research &amp; Development"/>
    <x v="1"/>
    <x v="1"/>
    <x v="35"/>
    <x v="204"/>
    <n v="120660"/>
    <n v="7.0000000000000007E-2"/>
    <x v="1"/>
    <s v="Chengdu"/>
    <x v="1"/>
    <n v="8446.2000000000007"/>
  </r>
  <r>
    <x v="204"/>
    <s v="Levi Brown"/>
    <x v="4"/>
    <x v="2"/>
    <s v="Corporate"/>
    <x v="1"/>
    <x v="0"/>
    <x v="9"/>
    <x v="205"/>
    <n v="75119"/>
    <n v="0"/>
    <x v="0"/>
    <s v="Chicago"/>
    <x v="1"/>
    <n v="0"/>
  </r>
  <r>
    <x v="205"/>
    <s v="Mason Cho"/>
    <x v="9"/>
    <x v="3"/>
    <s v="Research &amp; Development"/>
    <x v="1"/>
    <x v="1"/>
    <x v="1"/>
    <x v="206"/>
    <n v="192213"/>
    <n v="0.4"/>
    <x v="0"/>
    <s v="Chicago"/>
    <x v="1"/>
    <n v="76885.2"/>
  </r>
  <r>
    <x v="206"/>
    <s v="Nova Herrera"/>
    <x v="5"/>
    <x v="2"/>
    <s v="Speciality Products"/>
    <x v="0"/>
    <x v="3"/>
    <x v="15"/>
    <x v="207"/>
    <n v="65047"/>
    <n v="0"/>
    <x v="2"/>
    <s v="Sao Paulo"/>
    <x v="1"/>
    <n v="0"/>
  </r>
  <r>
    <x v="207"/>
    <s v="Elijah Watson"/>
    <x v="0"/>
    <x v="2"/>
    <s v="Manufacturing"/>
    <x v="1"/>
    <x v="2"/>
    <x v="7"/>
    <x v="208"/>
    <n v="151413"/>
    <n v="0.15"/>
    <x v="0"/>
    <s v="Seattle"/>
    <x v="1"/>
    <n v="22711.95"/>
  </r>
  <r>
    <x v="208"/>
    <s v="Wesley Gray"/>
    <x v="4"/>
    <x v="3"/>
    <s v="Speciality Products"/>
    <x v="1"/>
    <x v="2"/>
    <x v="39"/>
    <x v="209"/>
    <n v="76906"/>
    <n v="0"/>
    <x v="0"/>
    <s v="Seattle"/>
    <x v="1"/>
    <n v="0"/>
  </r>
  <r>
    <x v="209"/>
    <s v="Wesley Sharma"/>
    <x v="6"/>
    <x v="0"/>
    <s v="Corporate"/>
    <x v="1"/>
    <x v="1"/>
    <x v="10"/>
    <x v="210"/>
    <n v="122802"/>
    <n v="0.05"/>
    <x v="1"/>
    <s v="Shanghai"/>
    <x v="1"/>
    <n v="6140.1"/>
  </r>
  <r>
    <x v="210"/>
    <s v="Mateo Mendez"/>
    <x v="25"/>
    <x v="5"/>
    <s v="Research &amp; Development"/>
    <x v="1"/>
    <x v="3"/>
    <x v="40"/>
    <x v="211"/>
    <n v="99091"/>
    <n v="0"/>
    <x v="0"/>
    <s v="Austin"/>
    <x v="1"/>
    <n v="0"/>
  </r>
  <r>
    <x v="211"/>
    <s v="Jose Molina"/>
    <x v="8"/>
    <x v="5"/>
    <s v="Manufacturing"/>
    <x v="1"/>
    <x v="3"/>
    <x v="28"/>
    <x v="212"/>
    <n v="113987"/>
    <n v="0"/>
    <x v="2"/>
    <s v="Manaus"/>
    <x v="1"/>
    <n v="0"/>
  </r>
  <r>
    <x v="212"/>
    <s v="Luna Simmons"/>
    <x v="4"/>
    <x v="1"/>
    <s v="Corporate"/>
    <x v="0"/>
    <x v="2"/>
    <x v="21"/>
    <x v="213"/>
    <n v="95045"/>
    <n v="0"/>
    <x v="0"/>
    <s v="Chicago"/>
    <x v="1"/>
    <n v="0"/>
  </r>
  <r>
    <x v="213"/>
    <s v="Samantha Barnes"/>
    <x v="9"/>
    <x v="6"/>
    <s v="Speciality Products"/>
    <x v="0"/>
    <x v="2"/>
    <x v="7"/>
    <x v="214"/>
    <n v="190401"/>
    <n v="0.37"/>
    <x v="0"/>
    <s v="Columbus"/>
    <x v="1"/>
    <n v="70448.37"/>
  </r>
  <r>
    <x v="214"/>
    <s v="Hunter Ortiz"/>
    <x v="4"/>
    <x v="1"/>
    <s v="Corporate"/>
    <x v="1"/>
    <x v="3"/>
    <x v="30"/>
    <x v="215"/>
    <n v="86061"/>
    <n v="0"/>
    <x v="2"/>
    <s v="Rio de Janerio"/>
    <x v="1"/>
    <n v="0"/>
  </r>
  <r>
    <x v="215"/>
    <s v="Thomas Aguilar"/>
    <x v="26"/>
    <x v="2"/>
    <s v="Speciality Products"/>
    <x v="1"/>
    <x v="3"/>
    <x v="15"/>
    <x v="216"/>
    <n v="79882"/>
    <n v="0"/>
    <x v="0"/>
    <s v="Phoenix"/>
    <x v="1"/>
    <n v="0"/>
  </r>
  <r>
    <x v="216"/>
    <s v="Skylar Bell"/>
    <x v="9"/>
    <x v="5"/>
    <s v="Manufacturing"/>
    <x v="0"/>
    <x v="2"/>
    <x v="23"/>
    <x v="217"/>
    <n v="255431"/>
    <n v="0.36"/>
    <x v="0"/>
    <s v="Columbus"/>
    <x v="1"/>
    <n v="91955.16"/>
  </r>
  <r>
    <x v="217"/>
    <s v="Anna Zhu"/>
    <x v="31"/>
    <x v="0"/>
    <s v="Manufacturing"/>
    <x v="0"/>
    <x v="1"/>
    <x v="35"/>
    <x v="218"/>
    <n v="82017"/>
    <n v="0"/>
    <x v="1"/>
    <s v="Beijing"/>
    <x v="1"/>
    <n v="0"/>
  </r>
  <r>
    <x v="218"/>
    <s v="Ella Hunter"/>
    <x v="7"/>
    <x v="1"/>
    <s v="Manufacturing"/>
    <x v="0"/>
    <x v="2"/>
    <x v="10"/>
    <x v="219"/>
    <n v="53799"/>
    <n v="0"/>
    <x v="0"/>
    <s v="Columbus"/>
    <x v="1"/>
    <n v="0"/>
  </r>
  <r>
    <x v="219"/>
    <s v="Emery Hunter"/>
    <x v="4"/>
    <x v="2"/>
    <s v="Corporate"/>
    <x v="0"/>
    <x v="2"/>
    <x v="21"/>
    <x v="220"/>
    <n v="82739"/>
    <n v="0"/>
    <x v="0"/>
    <s v="Phoenix"/>
    <x v="1"/>
    <n v="0"/>
  </r>
  <r>
    <x v="220"/>
    <s v="Sofia Parker"/>
    <x v="21"/>
    <x v="0"/>
    <s v="Manufacturing"/>
    <x v="0"/>
    <x v="2"/>
    <x v="9"/>
    <x v="221"/>
    <n v="99080"/>
    <n v="0"/>
    <x v="0"/>
    <s v="Chicago"/>
    <x v="1"/>
    <n v="0"/>
  </r>
  <r>
    <x v="221"/>
    <s v="Lucy Fong"/>
    <x v="26"/>
    <x v="2"/>
    <s v="Corporate"/>
    <x v="0"/>
    <x v="1"/>
    <x v="28"/>
    <x v="222"/>
    <n v="96719"/>
    <n v="0"/>
    <x v="1"/>
    <s v="Chengdu"/>
    <x v="1"/>
    <n v="0"/>
  </r>
  <r>
    <x v="222"/>
    <s v="Vivian Barnes"/>
    <x v="2"/>
    <x v="4"/>
    <s v="Research &amp; Development"/>
    <x v="0"/>
    <x v="2"/>
    <x v="10"/>
    <x v="223"/>
    <n v="180687"/>
    <n v="0.19"/>
    <x v="0"/>
    <s v="Phoenix"/>
    <x v="1"/>
    <n v="34330.53"/>
  </r>
  <r>
    <x v="223"/>
    <s v="Kai Chow"/>
    <x v="11"/>
    <x v="5"/>
    <s v="Corporate"/>
    <x v="1"/>
    <x v="1"/>
    <x v="15"/>
    <x v="224"/>
    <n v="95743"/>
    <n v="0.15"/>
    <x v="0"/>
    <s v="Austin"/>
    <x v="17"/>
    <n v="14361.449999999999"/>
  </r>
  <r>
    <x v="224"/>
    <s v="Melody Cooper"/>
    <x v="25"/>
    <x v="5"/>
    <s v="Research &amp; Development"/>
    <x v="0"/>
    <x v="2"/>
    <x v="18"/>
    <x v="225"/>
    <n v="89695"/>
    <n v="0"/>
    <x v="0"/>
    <s v="Austin"/>
    <x v="1"/>
    <n v="0"/>
  </r>
  <r>
    <x v="225"/>
    <s v="James Bui"/>
    <x v="6"/>
    <x v="1"/>
    <s v="Manufacturing"/>
    <x v="1"/>
    <x v="1"/>
    <x v="14"/>
    <x v="226"/>
    <n v="122753"/>
    <n v="0.09"/>
    <x v="1"/>
    <s v="Chongqing"/>
    <x v="1"/>
    <n v="11047.77"/>
  </r>
  <r>
    <x v="226"/>
    <s v="Liam Grant"/>
    <x v="15"/>
    <x v="4"/>
    <s v="Research &amp; Development"/>
    <x v="1"/>
    <x v="2"/>
    <x v="23"/>
    <x v="227"/>
    <n v="93734"/>
    <n v="0"/>
    <x v="0"/>
    <s v="Phoenix"/>
    <x v="1"/>
    <n v="0"/>
  </r>
  <r>
    <x v="227"/>
    <s v="Owen Han"/>
    <x v="7"/>
    <x v="3"/>
    <s v="Corporate"/>
    <x v="1"/>
    <x v="1"/>
    <x v="21"/>
    <x v="228"/>
    <n v="52069"/>
    <n v="0"/>
    <x v="1"/>
    <s v="Chongqing"/>
    <x v="1"/>
    <n v="0"/>
  </r>
  <r>
    <x v="228"/>
    <s v="Kinsley Vega"/>
    <x v="9"/>
    <x v="3"/>
    <s v="Corporate"/>
    <x v="0"/>
    <x v="3"/>
    <x v="29"/>
    <x v="229"/>
    <n v="258426"/>
    <n v="0.4"/>
    <x v="2"/>
    <s v="Rio de Janerio"/>
    <x v="1"/>
    <n v="103370.40000000001"/>
  </r>
  <r>
    <x v="229"/>
    <s v="Leonardo Martin"/>
    <x v="6"/>
    <x v="1"/>
    <s v="Speciality Products"/>
    <x v="1"/>
    <x v="0"/>
    <x v="10"/>
    <x v="230"/>
    <n v="125375"/>
    <n v="0.09"/>
    <x v="0"/>
    <s v="Chicago"/>
    <x v="1"/>
    <n v="11283.75"/>
  </r>
  <r>
    <x v="230"/>
    <s v="Greyson Lam"/>
    <x v="9"/>
    <x v="3"/>
    <s v="Manufacturing"/>
    <x v="1"/>
    <x v="1"/>
    <x v="6"/>
    <x v="231"/>
    <n v="198243"/>
    <n v="0.31"/>
    <x v="0"/>
    <s v="Miami"/>
    <x v="1"/>
    <n v="61455.33"/>
  </r>
  <r>
    <x v="231"/>
    <s v="Emilia Rivera"/>
    <x v="22"/>
    <x v="5"/>
    <s v="Research &amp; Development"/>
    <x v="0"/>
    <x v="3"/>
    <x v="34"/>
    <x v="232"/>
    <n v="96023"/>
    <n v="0"/>
    <x v="0"/>
    <s v="Miami"/>
    <x v="1"/>
    <n v="0"/>
  </r>
  <r>
    <x v="232"/>
    <s v="Penelope Johnson"/>
    <x v="4"/>
    <x v="6"/>
    <s v="Research &amp; Development"/>
    <x v="0"/>
    <x v="2"/>
    <x v="8"/>
    <x v="233"/>
    <n v="83066"/>
    <n v="0"/>
    <x v="0"/>
    <s v="Chicago"/>
    <x v="18"/>
    <n v="0"/>
  </r>
  <r>
    <x v="233"/>
    <s v="Eva Figueroa"/>
    <x v="13"/>
    <x v="2"/>
    <s v="Research &amp; Development"/>
    <x v="0"/>
    <x v="3"/>
    <x v="35"/>
    <x v="234"/>
    <n v="61216"/>
    <n v="0"/>
    <x v="0"/>
    <s v="Seattle"/>
    <x v="1"/>
    <n v="0"/>
  </r>
  <r>
    <x v="234"/>
    <s v="Ezekiel Jordan"/>
    <x v="0"/>
    <x v="3"/>
    <s v="Corporate"/>
    <x v="1"/>
    <x v="2"/>
    <x v="29"/>
    <x v="235"/>
    <n v="144231"/>
    <n v="0.14000000000000001"/>
    <x v="0"/>
    <s v="Columbus"/>
    <x v="19"/>
    <n v="20192.34"/>
  </r>
  <r>
    <x v="235"/>
    <s v="Luke Mai"/>
    <x v="16"/>
    <x v="4"/>
    <s v="Research &amp; Development"/>
    <x v="1"/>
    <x v="1"/>
    <x v="12"/>
    <x v="236"/>
    <n v="51630"/>
    <n v="0"/>
    <x v="1"/>
    <s v="Beijing"/>
    <x v="1"/>
    <n v="0"/>
  </r>
  <r>
    <x v="236"/>
    <s v="Charles Diaz"/>
    <x v="0"/>
    <x v="2"/>
    <s v="Corporate"/>
    <x v="1"/>
    <x v="3"/>
    <x v="0"/>
    <x v="237"/>
    <n v="124129"/>
    <n v="0.15"/>
    <x v="2"/>
    <s v="Sao Paulo"/>
    <x v="1"/>
    <n v="18619.349999999999"/>
  </r>
  <r>
    <x v="237"/>
    <s v="Adam Espinoza"/>
    <x v="22"/>
    <x v="5"/>
    <s v="Manufacturing"/>
    <x v="1"/>
    <x v="3"/>
    <x v="9"/>
    <x v="238"/>
    <n v="60055"/>
    <n v="0"/>
    <x v="0"/>
    <s v="Seattle"/>
    <x v="1"/>
    <n v="0"/>
  </r>
  <r>
    <x v="238"/>
    <s v="Jack Maldonado"/>
    <x v="2"/>
    <x v="5"/>
    <s v="Research &amp; Development"/>
    <x v="1"/>
    <x v="3"/>
    <x v="11"/>
    <x v="239"/>
    <n v="189290"/>
    <n v="0.22"/>
    <x v="2"/>
    <s v="Sao Paulo"/>
    <x v="20"/>
    <n v="41643.800000000003"/>
  </r>
  <r>
    <x v="239"/>
    <s v="Cora Jiang"/>
    <x v="9"/>
    <x v="0"/>
    <s v="Corporate"/>
    <x v="0"/>
    <x v="1"/>
    <x v="26"/>
    <x v="240"/>
    <n v="182202"/>
    <n v="0.3"/>
    <x v="0"/>
    <s v="Austin"/>
    <x v="1"/>
    <n v="54660.6"/>
  </r>
  <r>
    <x v="240"/>
    <s v="Cooper Mitchell"/>
    <x v="6"/>
    <x v="2"/>
    <s v="Speciality Products"/>
    <x v="1"/>
    <x v="2"/>
    <x v="19"/>
    <x v="241"/>
    <n v="117518"/>
    <n v="7.0000000000000007E-2"/>
    <x v="0"/>
    <s v="Seattle"/>
    <x v="1"/>
    <n v="8226.26"/>
  </r>
  <r>
    <x v="241"/>
    <s v="Layla Torres"/>
    <x v="0"/>
    <x v="1"/>
    <s v="Manufacturing"/>
    <x v="0"/>
    <x v="3"/>
    <x v="17"/>
    <x v="242"/>
    <n v="157474"/>
    <n v="0.11"/>
    <x v="2"/>
    <s v="Rio de Janerio"/>
    <x v="1"/>
    <n v="17322.14"/>
  </r>
  <r>
    <x v="242"/>
    <s v="Jack Edwards"/>
    <x v="6"/>
    <x v="6"/>
    <s v="Manufacturing"/>
    <x v="1"/>
    <x v="2"/>
    <x v="31"/>
    <x v="243"/>
    <n v="126856"/>
    <n v="0.06"/>
    <x v="0"/>
    <s v="Columbus"/>
    <x v="1"/>
    <n v="7611.36"/>
  </r>
  <r>
    <x v="243"/>
    <s v="Eleanor Chan"/>
    <x v="0"/>
    <x v="3"/>
    <s v="Manufacturing"/>
    <x v="0"/>
    <x v="1"/>
    <x v="37"/>
    <x v="244"/>
    <n v="129124"/>
    <n v="0.12"/>
    <x v="1"/>
    <s v="Shanghai"/>
    <x v="1"/>
    <n v="15494.88"/>
  </r>
  <r>
    <x v="244"/>
    <s v="Aria Xi"/>
    <x v="2"/>
    <x v="2"/>
    <s v="Research &amp; Development"/>
    <x v="0"/>
    <x v="1"/>
    <x v="15"/>
    <x v="245"/>
    <n v="165181"/>
    <n v="0.16"/>
    <x v="0"/>
    <s v="Seattle"/>
    <x v="1"/>
    <n v="26428.959999999999"/>
  </r>
  <r>
    <x v="245"/>
    <s v="John Vega"/>
    <x v="9"/>
    <x v="1"/>
    <s v="Corporate"/>
    <x v="1"/>
    <x v="3"/>
    <x v="2"/>
    <x v="246"/>
    <n v="247939"/>
    <n v="0.35"/>
    <x v="2"/>
    <s v="Rio de Janerio"/>
    <x v="1"/>
    <n v="86778.65"/>
  </r>
  <r>
    <x v="246"/>
    <s v="Luke Munoz"/>
    <x v="2"/>
    <x v="5"/>
    <s v="Speciality Products"/>
    <x v="1"/>
    <x v="3"/>
    <x v="14"/>
    <x v="247"/>
    <n v="169509"/>
    <n v="0.18"/>
    <x v="2"/>
    <s v="Manaus"/>
    <x v="1"/>
    <n v="30511.62"/>
  </r>
  <r>
    <x v="247"/>
    <s v="Sarah Daniels"/>
    <x v="0"/>
    <x v="3"/>
    <s v="Manufacturing"/>
    <x v="0"/>
    <x v="2"/>
    <x v="0"/>
    <x v="248"/>
    <n v="138521"/>
    <n v="0.1"/>
    <x v="0"/>
    <s v="Miami"/>
    <x v="1"/>
    <n v="13852.1"/>
  </r>
  <r>
    <x v="248"/>
    <s v="Aria Castro"/>
    <x v="11"/>
    <x v="5"/>
    <s v="Speciality Products"/>
    <x v="0"/>
    <x v="3"/>
    <x v="15"/>
    <x v="249"/>
    <n v="113873"/>
    <n v="0.11"/>
    <x v="2"/>
    <s v="Rio de Janerio"/>
    <x v="1"/>
    <n v="12526.03"/>
  </r>
  <r>
    <x v="249"/>
    <s v="Autumn Joseph"/>
    <x v="14"/>
    <x v="0"/>
    <s v="Corporate"/>
    <x v="0"/>
    <x v="0"/>
    <x v="38"/>
    <x v="250"/>
    <n v="73317"/>
    <n v="0"/>
    <x v="0"/>
    <s v="Miami"/>
    <x v="1"/>
    <n v="0"/>
  </r>
  <r>
    <x v="250"/>
    <s v="Evelyn Liang"/>
    <x v="31"/>
    <x v="0"/>
    <s v="Speciality Products"/>
    <x v="0"/>
    <x v="1"/>
    <x v="28"/>
    <x v="251"/>
    <n v="69096"/>
    <n v="0"/>
    <x v="0"/>
    <s v="Seattle"/>
    <x v="1"/>
    <n v="0"/>
  </r>
  <r>
    <x v="251"/>
    <s v="Henry Alvarez"/>
    <x v="15"/>
    <x v="4"/>
    <s v="Manufacturing"/>
    <x v="1"/>
    <x v="3"/>
    <x v="35"/>
    <x v="252"/>
    <n v="87158"/>
    <n v="0"/>
    <x v="2"/>
    <s v="Manaus"/>
    <x v="1"/>
    <n v="0"/>
  </r>
  <r>
    <x v="252"/>
    <s v="Benjamin Delgado"/>
    <x v="22"/>
    <x v="5"/>
    <s v="Corporate"/>
    <x v="1"/>
    <x v="3"/>
    <x v="14"/>
    <x v="253"/>
    <n v="70778"/>
    <n v="0"/>
    <x v="0"/>
    <s v="Austin"/>
    <x v="1"/>
    <n v="0"/>
  </r>
  <r>
    <x v="253"/>
    <s v="Zoe Rodriguez"/>
    <x v="2"/>
    <x v="4"/>
    <s v="Speciality Products"/>
    <x v="0"/>
    <x v="3"/>
    <x v="13"/>
    <x v="254"/>
    <n v="153938"/>
    <n v="0.2"/>
    <x v="0"/>
    <s v="Phoenix"/>
    <x v="1"/>
    <n v="30787.600000000002"/>
  </r>
  <r>
    <x v="254"/>
    <s v="Axel Chu"/>
    <x v="28"/>
    <x v="0"/>
    <s v="Research &amp; Development"/>
    <x v="1"/>
    <x v="1"/>
    <x v="19"/>
    <x v="255"/>
    <n v="59888"/>
    <n v="0"/>
    <x v="1"/>
    <s v="Beijing"/>
    <x v="1"/>
    <n v="0"/>
  </r>
  <r>
    <x v="255"/>
    <s v="Cameron Evans"/>
    <x v="22"/>
    <x v="5"/>
    <s v="Corporate"/>
    <x v="1"/>
    <x v="2"/>
    <x v="2"/>
    <x v="256"/>
    <n v="63098"/>
    <n v="0"/>
    <x v="0"/>
    <s v="Columbus"/>
    <x v="1"/>
    <n v="0"/>
  </r>
  <r>
    <x v="256"/>
    <s v="Isabella Soto"/>
    <x v="9"/>
    <x v="1"/>
    <s v="Corporate"/>
    <x v="0"/>
    <x v="3"/>
    <x v="5"/>
    <x v="257"/>
    <n v="255369"/>
    <n v="0.33"/>
    <x v="2"/>
    <s v="Sao Paulo"/>
    <x v="1"/>
    <n v="84271.77"/>
  </r>
  <r>
    <x v="257"/>
    <s v="Eva Jenkins"/>
    <x v="0"/>
    <x v="4"/>
    <s v="Manufacturing"/>
    <x v="0"/>
    <x v="0"/>
    <x v="0"/>
    <x v="258"/>
    <n v="142318"/>
    <n v="0.14000000000000001"/>
    <x v="0"/>
    <s v="Chicago"/>
    <x v="1"/>
    <n v="19924.52"/>
  </r>
  <r>
    <x v="258"/>
    <s v="Cameron Powell"/>
    <x v="20"/>
    <x v="4"/>
    <s v="Manufacturing"/>
    <x v="1"/>
    <x v="0"/>
    <x v="12"/>
    <x v="259"/>
    <n v="49186"/>
    <n v="0"/>
    <x v="0"/>
    <s v="Austin"/>
    <x v="21"/>
    <n v="0"/>
  </r>
  <r>
    <x v="259"/>
    <s v="Samantha Foster"/>
    <x v="9"/>
    <x v="4"/>
    <s v="Research &amp; Development"/>
    <x v="0"/>
    <x v="0"/>
    <x v="8"/>
    <x v="260"/>
    <n v="220937"/>
    <n v="0.38"/>
    <x v="0"/>
    <s v="Austin"/>
    <x v="1"/>
    <n v="83956.06"/>
  </r>
  <r>
    <x v="260"/>
    <s v="Jade Li"/>
    <x v="2"/>
    <x v="0"/>
    <s v="Speciality Products"/>
    <x v="0"/>
    <x v="1"/>
    <x v="40"/>
    <x v="261"/>
    <n v="183156"/>
    <n v="0.3"/>
    <x v="0"/>
    <s v="Seattle"/>
    <x v="1"/>
    <n v="54946.799999999996"/>
  </r>
  <r>
    <x v="261"/>
    <s v="Kinsley Acosta"/>
    <x v="9"/>
    <x v="0"/>
    <s v="Speciality Products"/>
    <x v="0"/>
    <x v="3"/>
    <x v="24"/>
    <x v="262"/>
    <n v="192749"/>
    <n v="0.31"/>
    <x v="0"/>
    <s v="Chicago"/>
    <x v="1"/>
    <n v="59752.19"/>
  </r>
  <r>
    <x v="262"/>
    <s v="Clara Kang"/>
    <x v="0"/>
    <x v="0"/>
    <s v="Manufacturing"/>
    <x v="0"/>
    <x v="1"/>
    <x v="38"/>
    <x v="263"/>
    <n v="135325"/>
    <n v="0.14000000000000001"/>
    <x v="0"/>
    <s v="Phoenix"/>
    <x v="1"/>
    <n v="18945.5"/>
  </r>
  <r>
    <x v="263"/>
    <s v="Harper Alexander"/>
    <x v="4"/>
    <x v="2"/>
    <s v="Speciality Products"/>
    <x v="0"/>
    <x v="2"/>
    <x v="3"/>
    <x v="264"/>
    <n v="79356"/>
    <n v="0"/>
    <x v="0"/>
    <s v="Phoenix"/>
    <x v="1"/>
    <n v="0"/>
  </r>
  <r>
    <x v="264"/>
    <s v="Carter Reed"/>
    <x v="25"/>
    <x v="5"/>
    <s v="Manufacturing"/>
    <x v="1"/>
    <x v="0"/>
    <x v="28"/>
    <x v="265"/>
    <n v="74412"/>
    <n v="0"/>
    <x v="0"/>
    <s v="Seattle"/>
    <x v="1"/>
    <n v="0"/>
  </r>
  <r>
    <x v="81"/>
    <s v="Charlotte Ruiz"/>
    <x v="3"/>
    <x v="0"/>
    <s v="Manufacturing"/>
    <x v="0"/>
    <x v="3"/>
    <x v="24"/>
    <x v="266"/>
    <n v="61886"/>
    <n v="0.09"/>
    <x v="2"/>
    <s v="Rio de Janerio"/>
    <x v="1"/>
    <n v="5569.74"/>
  </r>
  <r>
    <x v="265"/>
    <s v="Everleigh Jiang"/>
    <x v="2"/>
    <x v="3"/>
    <s v="Research &amp; Development"/>
    <x v="0"/>
    <x v="1"/>
    <x v="32"/>
    <x v="267"/>
    <n v="173071"/>
    <n v="0.28999999999999998"/>
    <x v="0"/>
    <s v="Columbus"/>
    <x v="1"/>
    <n v="50190.59"/>
  </r>
  <r>
    <x v="266"/>
    <s v="Audrey Smith"/>
    <x v="17"/>
    <x v="5"/>
    <s v="Research &amp; Development"/>
    <x v="0"/>
    <x v="2"/>
    <x v="32"/>
    <x v="268"/>
    <n v="70189"/>
    <n v="0"/>
    <x v="0"/>
    <s v="Columbus"/>
    <x v="1"/>
    <n v="0"/>
  </r>
  <r>
    <x v="267"/>
    <s v="Emery Acosta"/>
    <x v="9"/>
    <x v="2"/>
    <s v="Research &amp; Development"/>
    <x v="0"/>
    <x v="3"/>
    <x v="34"/>
    <x v="269"/>
    <n v="181452"/>
    <n v="0.3"/>
    <x v="0"/>
    <s v="Columbus"/>
    <x v="1"/>
    <n v="54435.6"/>
  </r>
  <r>
    <x v="268"/>
    <s v="Charles Robinson"/>
    <x v="16"/>
    <x v="4"/>
    <s v="Speciality Products"/>
    <x v="1"/>
    <x v="2"/>
    <x v="3"/>
    <x v="270"/>
    <n v="70369"/>
    <n v="0"/>
    <x v="0"/>
    <s v="Seattle"/>
    <x v="1"/>
    <n v="0"/>
  </r>
  <r>
    <x v="269"/>
    <s v="Landon Lopez"/>
    <x v="4"/>
    <x v="3"/>
    <s v="Manufacturing"/>
    <x v="1"/>
    <x v="3"/>
    <x v="31"/>
    <x v="271"/>
    <n v="78056"/>
    <n v="0"/>
    <x v="2"/>
    <s v="Sao Paulo"/>
    <x v="1"/>
    <n v="0"/>
  </r>
  <r>
    <x v="270"/>
    <s v="Miles Mehta"/>
    <x v="2"/>
    <x v="1"/>
    <s v="Research &amp; Development"/>
    <x v="1"/>
    <x v="1"/>
    <x v="14"/>
    <x v="272"/>
    <n v="189933"/>
    <n v="0.23"/>
    <x v="0"/>
    <s v="Miami"/>
    <x v="1"/>
    <n v="43684.590000000004"/>
  </r>
  <r>
    <x v="7"/>
    <s v="Ezra Simmons"/>
    <x v="18"/>
    <x v="5"/>
    <s v="Speciality Products"/>
    <x v="1"/>
    <x v="2"/>
    <x v="31"/>
    <x v="273"/>
    <n v="78237"/>
    <n v="0"/>
    <x v="0"/>
    <s v="Phoenix"/>
    <x v="1"/>
    <n v="0"/>
  </r>
  <r>
    <x v="271"/>
    <s v="Nora Santiago"/>
    <x v="7"/>
    <x v="3"/>
    <s v="Research &amp; Development"/>
    <x v="0"/>
    <x v="3"/>
    <x v="0"/>
    <x v="274"/>
    <n v="48687"/>
    <n v="0"/>
    <x v="2"/>
    <s v="Rio de Janerio"/>
    <x v="1"/>
    <n v="0"/>
  </r>
  <r>
    <x v="272"/>
    <s v="Caroline Herrera"/>
    <x v="0"/>
    <x v="6"/>
    <s v="Manufacturing"/>
    <x v="0"/>
    <x v="3"/>
    <x v="15"/>
    <x v="275"/>
    <n v="121065"/>
    <n v="0.15"/>
    <x v="2"/>
    <s v="Rio de Janerio"/>
    <x v="1"/>
    <n v="18159.75"/>
  </r>
  <r>
    <x v="273"/>
    <s v="David Owens"/>
    <x v="4"/>
    <x v="2"/>
    <s v="Corporate"/>
    <x v="1"/>
    <x v="0"/>
    <x v="19"/>
    <x v="276"/>
    <n v="94246"/>
    <n v="0"/>
    <x v="0"/>
    <s v="Austin"/>
    <x v="1"/>
    <n v="0"/>
  </r>
  <r>
    <x v="109"/>
    <s v="Avery Yee"/>
    <x v="28"/>
    <x v="0"/>
    <s v="Manufacturing"/>
    <x v="0"/>
    <x v="1"/>
    <x v="8"/>
    <x v="82"/>
    <n v="44614"/>
    <n v="0"/>
    <x v="0"/>
    <s v="Miami"/>
    <x v="1"/>
    <n v="0"/>
  </r>
  <r>
    <x v="274"/>
    <s v="Xavier Park"/>
    <x v="9"/>
    <x v="0"/>
    <s v="Research &amp; Development"/>
    <x v="1"/>
    <x v="1"/>
    <x v="28"/>
    <x v="277"/>
    <n v="234469"/>
    <n v="0.31"/>
    <x v="1"/>
    <s v="Chengdu"/>
    <x v="1"/>
    <n v="72685.39"/>
  </r>
  <r>
    <x v="275"/>
    <s v="Asher Morales"/>
    <x v="18"/>
    <x v="5"/>
    <s v="Research &amp; Development"/>
    <x v="1"/>
    <x v="3"/>
    <x v="27"/>
    <x v="278"/>
    <n v="88272"/>
    <n v="0"/>
    <x v="2"/>
    <s v="Sao Paulo"/>
    <x v="1"/>
    <n v="0"/>
  </r>
  <r>
    <x v="276"/>
    <s v="Mason Cao"/>
    <x v="13"/>
    <x v="1"/>
    <s v="Corporate"/>
    <x v="1"/>
    <x v="1"/>
    <x v="27"/>
    <x v="279"/>
    <n v="74449"/>
    <n v="0"/>
    <x v="1"/>
    <s v="Beijing"/>
    <x v="1"/>
    <n v="0"/>
  </r>
  <r>
    <x v="277"/>
    <s v="Joshua Fong"/>
    <x v="9"/>
    <x v="5"/>
    <s v="Speciality Products"/>
    <x v="1"/>
    <x v="1"/>
    <x v="40"/>
    <x v="280"/>
    <n v="222941"/>
    <n v="0.39"/>
    <x v="1"/>
    <s v="Beijing"/>
    <x v="1"/>
    <n v="86946.99"/>
  </r>
  <r>
    <x v="278"/>
    <s v="Maria Chin"/>
    <x v="7"/>
    <x v="6"/>
    <s v="Manufacturing"/>
    <x v="0"/>
    <x v="1"/>
    <x v="13"/>
    <x v="281"/>
    <n v="50341"/>
    <n v="0"/>
    <x v="1"/>
    <s v="Beijing"/>
    <x v="1"/>
    <n v="0"/>
  </r>
  <r>
    <x v="279"/>
    <s v="Eva Garcia"/>
    <x v="16"/>
    <x v="4"/>
    <s v="Corporate"/>
    <x v="0"/>
    <x v="3"/>
    <x v="11"/>
    <x v="282"/>
    <n v="72235"/>
    <n v="0"/>
    <x v="2"/>
    <s v="Manaus"/>
    <x v="1"/>
    <n v="0"/>
  </r>
  <r>
    <x v="280"/>
    <s v="Anna Molina"/>
    <x v="4"/>
    <x v="3"/>
    <s v="Corporate"/>
    <x v="0"/>
    <x v="3"/>
    <x v="12"/>
    <x v="283"/>
    <n v="70165"/>
    <n v="0"/>
    <x v="0"/>
    <s v="Columbus"/>
    <x v="1"/>
    <n v="0"/>
  </r>
  <r>
    <x v="281"/>
    <s v="Logan Bryant"/>
    <x v="0"/>
    <x v="6"/>
    <s v="Speciality Products"/>
    <x v="1"/>
    <x v="2"/>
    <x v="23"/>
    <x v="284"/>
    <n v="148485"/>
    <n v="0.15"/>
    <x v="0"/>
    <s v="Miami"/>
    <x v="1"/>
    <n v="22272.75"/>
  </r>
  <r>
    <x v="282"/>
    <s v="Isla Han"/>
    <x v="1"/>
    <x v="0"/>
    <s v="Manufacturing"/>
    <x v="0"/>
    <x v="1"/>
    <x v="32"/>
    <x v="285"/>
    <n v="86089"/>
    <n v="0"/>
    <x v="0"/>
    <s v="Chicago"/>
    <x v="1"/>
    <n v="0"/>
  </r>
  <r>
    <x v="283"/>
    <s v="Christopher Vega"/>
    <x v="11"/>
    <x v="5"/>
    <s v="Research &amp; Development"/>
    <x v="1"/>
    <x v="3"/>
    <x v="36"/>
    <x v="286"/>
    <n v="106313"/>
    <n v="0.15"/>
    <x v="0"/>
    <s v="Chicago"/>
    <x v="1"/>
    <n v="15946.949999999999"/>
  </r>
  <r>
    <x v="284"/>
    <s v="Lillian Park"/>
    <x v="7"/>
    <x v="6"/>
    <s v="Research &amp; Development"/>
    <x v="0"/>
    <x v="1"/>
    <x v="28"/>
    <x v="287"/>
    <n v="46833"/>
    <n v="0"/>
    <x v="1"/>
    <s v="Chengdu"/>
    <x v="22"/>
    <n v="0"/>
  </r>
  <r>
    <x v="285"/>
    <s v="Kennedy Zhang"/>
    <x v="2"/>
    <x v="1"/>
    <s v="Research &amp; Development"/>
    <x v="0"/>
    <x v="1"/>
    <x v="20"/>
    <x v="288"/>
    <n v="155320"/>
    <n v="0.17"/>
    <x v="1"/>
    <s v="Chongqing"/>
    <x v="1"/>
    <n v="26404.400000000001"/>
  </r>
  <r>
    <x v="286"/>
    <s v="Eli Han"/>
    <x v="4"/>
    <x v="3"/>
    <s v="Manufacturing"/>
    <x v="1"/>
    <x v="1"/>
    <x v="28"/>
    <x v="289"/>
    <n v="89984"/>
    <n v="0"/>
    <x v="1"/>
    <s v="Chengdu"/>
    <x v="1"/>
    <n v="0"/>
  </r>
  <r>
    <x v="287"/>
    <s v="Julia Pham"/>
    <x v="11"/>
    <x v="5"/>
    <s v="Speciality Products"/>
    <x v="0"/>
    <x v="1"/>
    <x v="13"/>
    <x v="290"/>
    <n v="83756"/>
    <n v="0.14000000000000001"/>
    <x v="1"/>
    <s v="Shanghai"/>
    <x v="1"/>
    <n v="11725.840000000002"/>
  </r>
  <r>
    <x v="288"/>
    <s v="Hailey Shin"/>
    <x v="2"/>
    <x v="4"/>
    <s v="Corporate"/>
    <x v="0"/>
    <x v="1"/>
    <x v="4"/>
    <x v="291"/>
    <n v="176324"/>
    <n v="0.23"/>
    <x v="1"/>
    <s v="Shanghai"/>
    <x v="1"/>
    <n v="40554.520000000004"/>
  </r>
  <r>
    <x v="289"/>
    <s v="Connor Grant"/>
    <x v="4"/>
    <x v="3"/>
    <s v="Speciality Products"/>
    <x v="1"/>
    <x v="2"/>
    <x v="5"/>
    <x v="292"/>
    <n v="74077"/>
    <n v="0"/>
    <x v="0"/>
    <s v="Seattle"/>
    <x v="1"/>
    <n v="0"/>
  </r>
  <r>
    <x v="290"/>
    <s v="Natalia Owens"/>
    <x v="6"/>
    <x v="4"/>
    <s v="Manufacturing"/>
    <x v="0"/>
    <x v="2"/>
    <x v="11"/>
    <x v="293"/>
    <n v="104162"/>
    <n v="7.0000000000000007E-2"/>
    <x v="0"/>
    <s v="Austin"/>
    <x v="1"/>
    <n v="7291.3400000000011"/>
  </r>
  <r>
    <x v="291"/>
    <s v="Maria He"/>
    <x v="30"/>
    <x v="0"/>
    <s v="Corporate"/>
    <x v="0"/>
    <x v="1"/>
    <x v="15"/>
    <x v="294"/>
    <n v="82162"/>
    <n v="0"/>
    <x v="1"/>
    <s v="Beijing"/>
    <x v="23"/>
    <n v="0"/>
  </r>
  <r>
    <x v="292"/>
    <s v="Jade Yi"/>
    <x v="5"/>
    <x v="2"/>
    <s v="Speciality Products"/>
    <x v="0"/>
    <x v="1"/>
    <x v="40"/>
    <x v="295"/>
    <n v="63880"/>
    <n v="0"/>
    <x v="1"/>
    <s v="Chongqing"/>
    <x v="1"/>
    <n v="0"/>
  </r>
  <r>
    <x v="293"/>
    <s v="Quinn Xiong"/>
    <x v="22"/>
    <x v="5"/>
    <s v="Research &amp; Development"/>
    <x v="0"/>
    <x v="1"/>
    <x v="0"/>
    <x v="296"/>
    <n v="73248"/>
    <n v="0"/>
    <x v="0"/>
    <s v="Columbus"/>
    <x v="1"/>
    <n v="0"/>
  </r>
  <r>
    <x v="294"/>
    <s v="Dominic Baker"/>
    <x v="4"/>
    <x v="3"/>
    <s v="Manufacturing"/>
    <x v="1"/>
    <x v="0"/>
    <x v="10"/>
    <x v="297"/>
    <n v="91853"/>
    <n v="0"/>
    <x v="0"/>
    <s v="Chicago"/>
    <x v="1"/>
    <n v="0"/>
  </r>
  <r>
    <x v="295"/>
    <s v="Adam Nelson"/>
    <x v="2"/>
    <x v="1"/>
    <s v="Speciality Products"/>
    <x v="1"/>
    <x v="2"/>
    <x v="6"/>
    <x v="298"/>
    <n v="168014"/>
    <n v="0.27"/>
    <x v="0"/>
    <s v="Chicago"/>
    <x v="24"/>
    <n v="45363.780000000006"/>
  </r>
  <r>
    <x v="296"/>
    <s v="Autumn Reed"/>
    <x v="25"/>
    <x v="5"/>
    <s v="Corporate"/>
    <x v="0"/>
    <x v="2"/>
    <x v="17"/>
    <x v="299"/>
    <n v="70770"/>
    <n v="0"/>
    <x v="0"/>
    <s v="Miami"/>
    <x v="1"/>
    <n v="0"/>
  </r>
  <r>
    <x v="297"/>
    <s v="Robert Edwards"/>
    <x v="16"/>
    <x v="4"/>
    <s v="Corporate"/>
    <x v="1"/>
    <x v="2"/>
    <x v="39"/>
    <x v="300"/>
    <n v="50825"/>
    <n v="0"/>
    <x v="0"/>
    <s v="Seattle"/>
    <x v="1"/>
    <n v="0"/>
  </r>
  <r>
    <x v="298"/>
    <s v="Roman Martinez"/>
    <x v="0"/>
    <x v="1"/>
    <s v="Research &amp; Development"/>
    <x v="1"/>
    <x v="3"/>
    <x v="11"/>
    <x v="301"/>
    <n v="145846"/>
    <n v="0.15"/>
    <x v="2"/>
    <s v="Manaus"/>
    <x v="1"/>
    <n v="21876.899999999998"/>
  </r>
  <r>
    <x v="299"/>
    <s v="Eleanor Li"/>
    <x v="0"/>
    <x v="4"/>
    <s v="Research &amp; Development"/>
    <x v="0"/>
    <x v="1"/>
    <x v="14"/>
    <x v="302"/>
    <n v="125807"/>
    <n v="0.15"/>
    <x v="0"/>
    <s v="Chicago"/>
    <x v="1"/>
    <n v="18871.05"/>
  </r>
  <r>
    <x v="300"/>
    <s v="Connor Vang"/>
    <x v="7"/>
    <x v="2"/>
    <s v="Speciality Products"/>
    <x v="1"/>
    <x v="1"/>
    <x v="6"/>
    <x v="303"/>
    <n v="46845"/>
    <n v="0"/>
    <x v="0"/>
    <s v="Miami"/>
    <x v="1"/>
    <n v="0"/>
  </r>
  <r>
    <x v="301"/>
    <s v="Ellie Chung"/>
    <x v="0"/>
    <x v="6"/>
    <s v="Corporate"/>
    <x v="0"/>
    <x v="1"/>
    <x v="1"/>
    <x v="304"/>
    <n v="157969"/>
    <n v="0.1"/>
    <x v="1"/>
    <s v="Chongqing"/>
    <x v="1"/>
    <n v="15796.900000000001"/>
  </r>
  <r>
    <x v="302"/>
    <s v="Violet Hall"/>
    <x v="29"/>
    <x v="0"/>
    <s v="Corporate"/>
    <x v="0"/>
    <x v="2"/>
    <x v="28"/>
    <x v="305"/>
    <n v="97807"/>
    <n v="0"/>
    <x v="0"/>
    <s v="Chicago"/>
    <x v="1"/>
    <n v="0"/>
  </r>
  <r>
    <x v="303"/>
    <s v="Dylan Padilla"/>
    <x v="16"/>
    <x v="4"/>
    <s v="Manufacturing"/>
    <x v="1"/>
    <x v="3"/>
    <x v="11"/>
    <x v="306"/>
    <n v="73854"/>
    <n v="0"/>
    <x v="0"/>
    <s v="Seattle"/>
    <x v="1"/>
    <n v="0"/>
  </r>
  <r>
    <x v="304"/>
    <s v="Nathan Pham"/>
    <x v="0"/>
    <x v="3"/>
    <s v="Manufacturing"/>
    <x v="1"/>
    <x v="1"/>
    <x v="15"/>
    <x v="307"/>
    <n v="149537"/>
    <n v="0.14000000000000001"/>
    <x v="0"/>
    <s v="Seattle"/>
    <x v="1"/>
    <n v="20935.18"/>
  </r>
  <r>
    <x v="305"/>
    <s v="Ayla Brown"/>
    <x v="0"/>
    <x v="2"/>
    <s v="Manufacturing"/>
    <x v="0"/>
    <x v="2"/>
    <x v="37"/>
    <x v="308"/>
    <n v="128303"/>
    <n v="0.15"/>
    <x v="0"/>
    <s v="Phoenix"/>
    <x v="1"/>
    <n v="19245.45"/>
  </r>
  <r>
    <x v="306"/>
    <s v="Isaac Mitchell"/>
    <x v="23"/>
    <x v="0"/>
    <s v="Speciality Products"/>
    <x v="1"/>
    <x v="0"/>
    <x v="30"/>
    <x v="309"/>
    <n v="67374"/>
    <n v="0"/>
    <x v="0"/>
    <s v="Austin"/>
    <x v="1"/>
    <n v="0"/>
  </r>
  <r>
    <x v="307"/>
    <s v="Jayden Jimenez"/>
    <x v="6"/>
    <x v="4"/>
    <s v="Corporate"/>
    <x v="1"/>
    <x v="3"/>
    <x v="30"/>
    <x v="310"/>
    <n v="102167"/>
    <n v="0.06"/>
    <x v="2"/>
    <s v="Rio de Janerio"/>
    <x v="1"/>
    <n v="6130.0199999999995"/>
  </r>
  <r>
    <x v="308"/>
    <s v="Jaxon Tran"/>
    <x v="0"/>
    <x v="2"/>
    <s v="Manufacturing"/>
    <x v="1"/>
    <x v="1"/>
    <x v="15"/>
    <x v="311"/>
    <n v="151027"/>
    <n v="0.1"/>
    <x v="1"/>
    <s v="Shanghai"/>
    <x v="1"/>
    <n v="15102.7"/>
  </r>
  <r>
    <x v="309"/>
    <s v="Connor Fong"/>
    <x v="6"/>
    <x v="3"/>
    <s v="Speciality Products"/>
    <x v="1"/>
    <x v="1"/>
    <x v="28"/>
    <x v="312"/>
    <n v="120905"/>
    <n v="0.05"/>
    <x v="0"/>
    <s v="Seattle"/>
    <x v="1"/>
    <n v="6045.25"/>
  </r>
  <r>
    <x v="310"/>
    <s v="Emery Mitchell"/>
    <x v="9"/>
    <x v="1"/>
    <s v="Manufacturing"/>
    <x v="0"/>
    <x v="2"/>
    <x v="35"/>
    <x v="313"/>
    <n v="231567"/>
    <n v="0.36"/>
    <x v="0"/>
    <s v="Seattle"/>
    <x v="1"/>
    <n v="83364.12"/>
  </r>
  <r>
    <x v="167"/>
    <s v="Landon Luu"/>
    <x v="9"/>
    <x v="0"/>
    <s v="Research &amp; Development"/>
    <x v="1"/>
    <x v="1"/>
    <x v="11"/>
    <x v="314"/>
    <n v="215388"/>
    <n v="0.33"/>
    <x v="0"/>
    <s v="Miami"/>
    <x v="1"/>
    <n v="71078.040000000008"/>
  </r>
  <r>
    <x v="311"/>
    <s v="Sophia Ahmed"/>
    <x v="0"/>
    <x v="2"/>
    <s v="Speciality Products"/>
    <x v="0"/>
    <x v="1"/>
    <x v="23"/>
    <x v="315"/>
    <n v="127972"/>
    <n v="0.11"/>
    <x v="0"/>
    <s v="Seattle"/>
    <x v="1"/>
    <n v="14076.92"/>
  </r>
  <r>
    <x v="312"/>
    <s v="Sofia Dinh"/>
    <x v="19"/>
    <x v="5"/>
    <s v="Corporate"/>
    <x v="0"/>
    <x v="1"/>
    <x v="0"/>
    <x v="316"/>
    <n v="80701"/>
    <n v="0"/>
    <x v="0"/>
    <s v="Chicago"/>
    <x v="25"/>
    <n v="0"/>
  </r>
  <r>
    <x v="313"/>
    <s v="Jonathan Patel"/>
    <x v="6"/>
    <x v="6"/>
    <s v="Corporate"/>
    <x v="1"/>
    <x v="1"/>
    <x v="21"/>
    <x v="317"/>
    <n v="115417"/>
    <n v="0.06"/>
    <x v="1"/>
    <s v="Shanghai"/>
    <x v="1"/>
    <n v="6925.0199999999995"/>
  </r>
  <r>
    <x v="135"/>
    <s v="Piper Patterson"/>
    <x v="10"/>
    <x v="5"/>
    <s v="Corporate"/>
    <x v="0"/>
    <x v="2"/>
    <x v="15"/>
    <x v="318"/>
    <n v="88045"/>
    <n v="0"/>
    <x v="0"/>
    <s v="Chicago"/>
    <x v="1"/>
    <n v="0"/>
  </r>
  <r>
    <x v="314"/>
    <s v="Cora Evans"/>
    <x v="3"/>
    <x v="0"/>
    <s v="Speciality Products"/>
    <x v="0"/>
    <x v="0"/>
    <x v="15"/>
    <x v="319"/>
    <n v="86478"/>
    <n v="0.06"/>
    <x v="0"/>
    <s v="Austin"/>
    <x v="1"/>
    <n v="5188.6799999999994"/>
  </r>
  <r>
    <x v="315"/>
    <s v="Cameron Young"/>
    <x v="9"/>
    <x v="5"/>
    <s v="Manufacturing"/>
    <x v="1"/>
    <x v="2"/>
    <x v="20"/>
    <x v="320"/>
    <n v="180994"/>
    <n v="0.39"/>
    <x v="0"/>
    <s v="Seattle"/>
    <x v="1"/>
    <n v="70587.66"/>
  </r>
  <r>
    <x v="316"/>
    <s v="Melody Ho"/>
    <x v="13"/>
    <x v="1"/>
    <s v="Research &amp; Development"/>
    <x v="0"/>
    <x v="1"/>
    <x v="0"/>
    <x v="321"/>
    <n v="64494"/>
    <n v="0"/>
    <x v="0"/>
    <s v="Columbus"/>
    <x v="1"/>
    <n v="0"/>
  </r>
  <r>
    <x v="317"/>
    <s v="Aiden Bryant"/>
    <x v="5"/>
    <x v="2"/>
    <s v="Manufacturing"/>
    <x v="1"/>
    <x v="0"/>
    <x v="40"/>
    <x v="322"/>
    <n v="70122"/>
    <n v="0"/>
    <x v="0"/>
    <s v="Columbus"/>
    <x v="1"/>
    <n v="0"/>
  </r>
  <r>
    <x v="318"/>
    <s v="Grayson Walker"/>
    <x v="2"/>
    <x v="3"/>
    <s v="Manufacturing"/>
    <x v="1"/>
    <x v="2"/>
    <x v="7"/>
    <x v="323"/>
    <n v="181854"/>
    <n v="0.28999999999999998"/>
    <x v="0"/>
    <s v="Seattle"/>
    <x v="26"/>
    <n v="52737.659999999996"/>
  </r>
  <r>
    <x v="319"/>
    <s v="Scarlett Figueroa"/>
    <x v="20"/>
    <x v="4"/>
    <s v="Speciality Products"/>
    <x v="0"/>
    <x v="3"/>
    <x v="8"/>
    <x v="324"/>
    <n v="52811"/>
    <n v="0"/>
    <x v="0"/>
    <s v="Miami"/>
    <x v="1"/>
    <n v="0"/>
  </r>
  <r>
    <x v="320"/>
    <s v="Madeline Hoang"/>
    <x v="28"/>
    <x v="0"/>
    <s v="Research &amp; Development"/>
    <x v="0"/>
    <x v="1"/>
    <x v="21"/>
    <x v="325"/>
    <n v="50111"/>
    <n v="0"/>
    <x v="1"/>
    <s v="Chengdu"/>
    <x v="1"/>
    <n v="0"/>
  </r>
  <r>
    <x v="321"/>
    <s v="Ezra Simmons"/>
    <x v="32"/>
    <x v="0"/>
    <s v="Manufacturing"/>
    <x v="1"/>
    <x v="0"/>
    <x v="11"/>
    <x v="326"/>
    <n v="71192"/>
    <n v="0"/>
    <x v="0"/>
    <s v="Austin"/>
    <x v="1"/>
    <n v="0"/>
  </r>
  <r>
    <x v="322"/>
    <s v="Ruby Medina"/>
    <x v="2"/>
    <x v="2"/>
    <s v="Manufacturing"/>
    <x v="0"/>
    <x v="3"/>
    <x v="2"/>
    <x v="327"/>
    <n v="155351"/>
    <n v="0.2"/>
    <x v="0"/>
    <s v="Seattle"/>
    <x v="1"/>
    <n v="31070.2"/>
  </r>
  <r>
    <x v="323"/>
    <s v="Luke Zheng"/>
    <x v="2"/>
    <x v="4"/>
    <s v="Speciality Products"/>
    <x v="1"/>
    <x v="1"/>
    <x v="38"/>
    <x v="328"/>
    <n v="161690"/>
    <n v="0.28999999999999998"/>
    <x v="1"/>
    <s v="Beijing"/>
    <x v="1"/>
    <n v="46890.1"/>
  </r>
  <r>
    <x v="324"/>
    <s v="Rylee Dinh"/>
    <x v="25"/>
    <x v="5"/>
    <s v="Speciality Products"/>
    <x v="0"/>
    <x v="1"/>
    <x v="25"/>
    <x v="329"/>
    <n v="60132"/>
    <n v="0"/>
    <x v="1"/>
    <s v="Chongqing"/>
    <x v="1"/>
    <n v="0"/>
  </r>
  <r>
    <x v="325"/>
    <s v="Miles Evans"/>
    <x v="23"/>
    <x v="0"/>
    <s v="Manufacturing"/>
    <x v="1"/>
    <x v="2"/>
    <x v="36"/>
    <x v="330"/>
    <n v="87216"/>
    <n v="0"/>
    <x v="0"/>
    <s v="Miami"/>
    <x v="1"/>
    <n v="0"/>
  </r>
  <r>
    <x v="326"/>
    <s v="Leo Owens"/>
    <x v="28"/>
    <x v="0"/>
    <s v="Corporate"/>
    <x v="1"/>
    <x v="2"/>
    <x v="40"/>
    <x v="331"/>
    <n v="50069"/>
    <n v="0"/>
    <x v="0"/>
    <s v="Seattle"/>
    <x v="1"/>
    <n v="0"/>
  </r>
  <r>
    <x v="327"/>
    <s v="Caroline Owens"/>
    <x v="2"/>
    <x v="0"/>
    <s v="Speciality Products"/>
    <x v="0"/>
    <x v="2"/>
    <x v="3"/>
    <x v="332"/>
    <n v="151108"/>
    <n v="0.22"/>
    <x v="0"/>
    <s v="Phoenix"/>
    <x v="1"/>
    <n v="33243.760000000002"/>
  </r>
  <r>
    <x v="328"/>
    <s v="Kennedy Do"/>
    <x v="3"/>
    <x v="0"/>
    <s v="Manufacturing"/>
    <x v="0"/>
    <x v="1"/>
    <x v="34"/>
    <x v="333"/>
    <n v="67398"/>
    <n v="7.0000000000000007E-2"/>
    <x v="0"/>
    <s v="Phoenix"/>
    <x v="1"/>
    <n v="4717.8600000000006"/>
  </r>
  <r>
    <x v="329"/>
    <s v="Jade Acosta"/>
    <x v="25"/>
    <x v="5"/>
    <s v="Research &amp; Development"/>
    <x v="0"/>
    <x v="3"/>
    <x v="40"/>
    <x v="334"/>
    <n v="68488"/>
    <n v="0"/>
    <x v="0"/>
    <s v="Seattle"/>
    <x v="1"/>
    <n v="0"/>
  </r>
  <r>
    <x v="330"/>
    <s v="Mila Vasquez"/>
    <x v="10"/>
    <x v="5"/>
    <s v="Manufacturing"/>
    <x v="0"/>
    <x v="3"/>
    <x v="33"/>
    <x v="335"/>
    <n v="92932"/>
    <n v="0"/>
    <x v="0"/>
    <s v="Columbus"/>
    <x v="1"/>
    <n v="0"/>
  </r>
  <r>
    <x v="331"/>
    <s v="Allison Ayala"/>
    <x v="7"/>
    <x v="1"/>
    <s v="Corporate"/>
    <x v="0"/>
    <x v="3"/>
    <x v="9"/>
    <x v="336"/>
    <n v="43363"/>
    <n v="0"/>
    <x v="0"/>
    <s v="Austin"/>
    <x v="1"/>
    <n v="0"/>
  </r>
  <r>
    <x v="332"/>
    <s v="Jace Zhang"/>
    <x v="31"/>
    <x v="0"/>
    <s v="Speciality Products"/>
    <x v="1"/>
    <x v="1"/>
    <x v="11"/>
    <x v="337"/>
    <n v="95963"/>
    <n v="0"/>
    <x v="1"/>
    <s v="Chengdu"/>
    <x v="1"/>
    <n v="0"/>
  </r>
  <r>
    <x v="333"/>
    <s v="Allison Medina"/>
    <x v="6"/>
    <x v="1"/>
    <s v="Speciality Products"/>
    <x v="0"/>
    <x v="3"/>
    <x v="0"/>
    <x v="338"/>
    <n v="111038"/>
    <n v="0.05"/>
    <x v="2"/>
    <s v="Sao Paulo"/>
    <x v="1"/>
    <n v="5551.9000000000005"/>
  </r>
  <r>
    <x v="334"/>
    <s v="Maria Wilson"/>
    <x v="9"/>
    <x v="5"/>
    <s v="Research &amp; Development"/>
    <x v="0"/>
    <x v="2"/>
    <x v="10"/>
    <x v="339"/>
    <n v="200246"/>
    <n v="0.34"/>
    <x v="0"/>
    <s v="Columbus"/>
    <x v="1"/>
    <n v="68083.64"/>
  </r>
  <r>
    <x v="231"/>
    <s v="Everly Coleman"/>
    <x v="9"/>
    <x v="0"/>
    <s v="Corporate"/>
    <x v="0"/>
    <x v="2"/>
    <x v="35"/>
    <x v="340"/>
    <n v="194871"/>
    <n v="0.35"/>
    <x v="0"/>
    <s v="Columbus"/>
    <x v="1"/>
    <n v="68204.849999999991"/>
  </r>
  <r>
    <x v="335"/>
    <s v="Jordan Gomez"/>
    <x v="4"/>
    <x v="3"/>
    <s v="Research &amp; Development"/>
    <x v="1"/>
    <x v="3"/>
    <x v="32"/>
    <x v="341"/>
    <n v="98769"/>
    <n v="0"/>
    <x v="2"/>
    <s v="Rio de Janerio"/>
    <x v="27"/>
    <n v="0"/>
  </r>
  <r>
    <x v="336"/>
    <s v="Isla Chavez"/>
    <x v="5"/>
    <x v="2"/>
    <s v="Research &amp; Development"/>
    <x v="0"/>
    <x v="3"/>
    <x v="7"/>
    <x v="342"/>
    <n v="65334"/>
    <n v="0"/>
    <x v="2"/>
    <s v="Rio de Janerio"/>
    <x v="1"/>
    <n v="0"/>
  </r>
  <r>
    <x v="337"/>
    <s v="Hannah Gomez"/>
    <x v="1"/>
    <x v="0"/>
    <s v="Manufacturing"/>
    <x v="0"/>
    <x v="3"/>
    <x v="6"/>
    <x v="343"/>
    <n v="83934"/>
    <n v="0"/>
    <x v="0"/>
    <s v="Miami"/>
    <x v="1"/>
    <n v="0"/>
  </r>
  <r>
    <x v="338"/>
    <s v="Jacob Davis"/>
    <x v="2"/>
    <x v="3"/>
    <s v="Research &amp; Development"/>
    <x v="1"/>
    <x v="2"/>
    <x v="9"/>
    <x v="344"/>
    <n v="150399"/>
    <n v="0.28000000000000003"/>
    <x v="0"/>
    <s v="Chicago"/>
    <x v="1"/>
    <n v="42111.72"/>
  </r>
  <r>
    <x v="339"/>
    <s v="Eli Gupta"/>
    <x v="2"/>
    <x v="4"/>
    <s v="Research &amp; Development"/>
    <x v="1"/>
    <x v="1"/>
    <x v="17"/>
    <x v="345"/>
    <n v="160280"/>
    <n v="0.19"/>
    <x v="1"/>
    <s v="Beijing"/>
    <x v="1"/>
    <n v="30453.200000000001"/>
  </r>
  <r>
    <x v="340"/>
    <s v="Andrew Huynh"/>
    <x v="20"/>
    <x v="4"/>
    <s v="Speciality Products"/>
    <x v="1"/>
    <x v="1"/>
    <x v="4"/>
    <x v="346"/>
    <n v="54051"/>
    <n v="0"/>
    <x v="0"/>
    <s v="Miami"/>
    <x v="28"/>
    <n v="0"/>
  </r>
  <r>
    <x v="341"/>
    <s v="Anna Gutierrez"/>
    <x v="2"/>
    <x v="5"/>
    <s v="Research &amp; Development"/>
    <x v="0"/>
    <x v="3"/>
    <x v="1"/>
    <x v="347"/>
    <n v="150699"/>
    <n v="0.28999999999999998"/>
    <x v="2"/>
    <s v="Sao Paulo"/>
    <x v="1"/>
    <n v="43702.71"/>
  </r>
  <r>
    <x v="342"/>
    <s v="Samuel Vega"/>
    <x v="13"/>
    <x v="6"/>
    <s v="Speciality Products"/>
    <x v="1"/>
    <x v="3"/>
    <x v="17"/>
    <x v="348"/>
    <n v="69570"/>
    <n v="0"/>
    <x v="0"/>
    <s v="Miami"/>
    <x v="1"/>
    <n v="0"/>
  </r>
  <r>
    <x v="343"/>
    <s v="Liliana Do"/>
    <x v="31"/>
    <x v="0"/>
    <s v="Manufacturing"/>
    <x v="0"/>
    <x v="1"/>
    <x v="23"/>
    <x v="349"/>
    <n v="86774"/>
    <n v="0"/>
    <x v="1"/>
    <s v="Chengdu"/>
    <x v="1"/>
    <n v="0"/>
  </r>
  <r>
    <x v="344"/>
    <s v="Isaac Sanders"/>
    <x v="16"/>
    <x v="4"/>
    <s v="Manufacturing"/>
    <x v="1"/>
    <x v="2"/>
    <x v="37"/>
    <x v="350"/>
    <n v="57606"/>
    <n v="0"/>
    <x v="0"/>
    <s v="Miami"/>
    <x v="1"/>
    <n v="0"/>
  </r>
  <r>
    <x v="345"/>
    <s v="Raelynn Gupta"/>
    <x v="0"/>
    <x v="1"/>
    <s v="Corporate"/>
    <x v="0"/>
    <x v="1"/>
    <x v="35"/>
    <x v="351"/>
    <n v="125730"/>
    <n v="0.11"/>
    <x v="1"/>
    <s v="Chongqing"/>
    <x v="1"/>
    <n v="13830.3"/>
  </r>
  <r>
    <x v="346"/>
    <s v="Genesis Xiong"/>
    <x v="27"/>
    <x v="0"/>
    <s v="Research &amp; Development"/>
    <x v="0"/>
    <x v="1"/>
    <x v="10"/>
    <x v="352"/>
    <n v="64170"/>
    <n v="0"/>
    <x v="0"/>
    <s v="Columbus"/>
    <x v="1"/>
    <n v="0"/>
  </r>
  <r>
    <x v="347"/>
    <s v="Lucas Ramos"/>
    <x v="15"/>
    <x v="4"/>
    <s v="Speciality Products"/>
    <x v="1"/>
    <x v="3"/>
    <x v="16"/>
    <x v="353"/>
    <n v="72303"/>
    <n v="0"/>
    <x v="0"/>
    <s v="Phoenix"/>
    <x v="1"/>
    <n v="0"/>
  </r>
  <r>
    <x v="348"/>
    <s v="Santiago f Gonzalez"/>
    <x v="6"/>
    <x v="2"/>
    <s v="Research &amp; Development"/>
    <x v="1"/>
    <x v="3"/>
    <x v="9"/>
    <x v="354"/>
    <n v="105891"/>
    <n v="7.0000000000000007E-2"/>
    <x v="0"/>
    <s v="Seattle"/>
    <x v="1"/>
    <n v="7412.3700000000008"/>
  </r>
  <r>
    <x v="184"/>
    <s v="Henry Zhu"/>
    <x v="9"/>
    <x v="6"/>
    <s v="Speciality Products"/>
    <x v="1"/>
    <x v="1"/>
    <x v="31"/>
    <x v="355"/>
    <n v="255230"/>
    <n v="0.36"/>
    <x v="0"/>
    <s v="Austin"/>
    <x v="1"/>
    <n v="91882.8"/>
  </r>
  <r>
    <x v="349"/>
    <s v="Emily Contreras"/>
    <x v="13"/>
    <x v="2"/>
    <s v="Manufacturing"/>
    <x v="0"/>
    <x v="3"/>
    <x v="16"/>
    <x v="356"/>
    <n v="59591"/>
    <n v="0"/>
    <x v="2"/>
    <s v="Sao Paulo"/>
    <x v="1"/>
    <n v="0"/>
  </r>
  <r>
    <x v="350"/>
    <s v="Hailey Lai"/>
    <x v="9"/>
    <x v="4"/>
    <s v="Manufacturing"/>
    <x v="0"/>
    <x v="1"/>
    <x v="27"/>
    <x v="357"/>
    <n v="187048"/>
    <n v="0.32"/>
    <x v="1"/>
    <s v="Chengdu"/>
    <x v="1"/>
    <n v="59855.360000000001"/>
  </r>
  <r>
    <x v="351"/>
    <s v="Vivian Guzman"/>
    <x v="13"/>
    <x v="1"/>
    <s v="Speciality Products"/>
    <x v="0"/>
    <x v="3"/>
    <x v="26"/>
    <x v="358"/>
    <n v="58605"/>
    <n v="0"/>
    <x v="0"/>
    <s v="Phoenix"/>
    <x v="1"/>
    <n v="0"/>
  </r>
  <r>
    <x v="352"/>
    <s v="Hadley Contreras"/>
    <x v="2"/>
    <x v="5"/>
    <s v="Corporate"/>
    <x v="0"/>
    <x v="3"/>
    <x v="33"/>
    <x v="359"/>
    <n v="178502"/>
    <n v="0.2"/>
    <x v="0"/>
    <s v="Austin"/>
    <x v="1"/>
    <n v="35700.400000000001"/>
  </r>
  <r>
    <x v="353"/>
    <s v="Nathan Sun"/>
    <x v="6"/>
    <x v="3"/>
    <s v="Speciality Products"/>
    <x v="1"/>
    <x v="1"/>
    <x v="20"/>
    <x v="360"/>
    <n v="103724"/>
    <n v="0.05"/>
    <x v="1"/>
    <s v="Shanghai"/>
    <x v="1"/>
    <n v="5186.2000000000007"/>
  </r>
  <r>
    <x v="354"/>
    <s v="Grace Campos"/>
    <x v="2"/>
    <x v="5"/>
    <s v="Research &amp; Development"/>
    <x v="0"/>
    <x v="3"/>
    <x v="17"/>
    <x v="361"/>
    <n v="156277"/>
    <n v="0.22"/>
    <x v="2"/>
    <s v="Manaus"/>
    <x v="1"/>
    <n v="34380.94"/>
  </r>
  <r>
    <x v="355"/>
    <s v="Autumn Ortiz"/>
    <x v="17"/>
    <x v="5"/>
    <s v="Research &amp; Development"/>
    <x v="0"/>
    <x v="3"/>
    <x v="23"/>
    <x v="362"/>
    <n v="87744"/>
    <n v="0"/>
    <x v="2"/>
    <s v="Sao Paulo"/>
    <x v="1"/>
    <n v="0"/>
  </r>
  <r>
    <x v="356"/>
    <s v="Connor Walker"/>
    <x v="13"/>
    <x v="1"/>
    <s v="Manufacturing"/>
    <x v="1"/>
    <x v="2"/>
    <x v="23"/>
    <x v="363"/>
    <n v="54714"/>
    <n v="0"/>
    <x v="0"/>
    <s v="Columbus"/>
    <x v="1"/>
    <n v="0"/>
  </r>
  <r>
    <x v="357"/>
    <s v="Mia Wu"/>
    <x v="14"/>
    <x v="0"/>
    <s v="Corporate"/>
    <x v="0"/>
    <x v="1"/>
    <x v="15"/>
    <x v="364"/>
    <n v="99169"/>
    <n v="0"/>
    <x v="1"/>
    <s v="Beijing"/>
    <x v="1"/>
    <n v="0"/>
  </r>
  <r>
    <x v="358"/>
    <s v="Julia Luong"/>
    <x v="0"/>
    <x v="3"/>
    <s v="Research &amp; Development"/>
    <x v="0"/>
    <x v="1"/>
    <x v="0"/>
    <x v="365"/>
    <n v="142628"/>
    <n v="0.12"/>
    <x v="1"/>
    <s v="Chongqing"/>
    <x v="1"/>
    <n v="17115.36"/>
  </r>
  <r>
    <x v="359"/>
    <s v="Eleanor Delgado"/>
    <x v="4"/>
    <x v="6"/>
    <s v="Manufacturing"/>
    <x v="0"/>
    <x v="3"/>
    <x v="29"/>
    <x v="366"/>
    <n v="75869"/>
    <n v="0"/>
    <x v="2"/>
    <s v="Sao Paulo"/>
    <x v="1"/>
    <n v="0"/>
  </r>
  <r>
    <x v="360"/>
    <s v="Addison Roberts"/>
    <x v="23"/>
    <x v="0"/>
    <s v="Manufacturing"/>
    <x v="0"/>
    <x v="2"/>
    <x v="13"/>
    <x v="367"/>
    <n v="60985"/>
    <n v="0"/>
    <x v="0"/>
    <s v="Seattle"/>
    <x v="1"/>
    <n v="0"/>
  </r>
  <r>
    <x v="361"/>
    <s v="Camila Li"/>
    <x v="0"/>
    <x v="0"/>
    <s v="Research &amp; Development"/>
    <x v="0"/>
    <x v="1"/>
    <x v="33"/>
    <x v="368"/>
    <n v="126911"/>
    <n v="0.1"/>
    <x v="1"/>
    <s v="Shanghai"/>
    <x v="1"/>
    <n v="12691.1"/>
  </r>
  <r>
    <x v="362"/>
    <s v="Ezekiel Fong"/>
    <x v="9"/>
    <x v="2"/>
    <s v="Research &amp; Development"/>
    <x v="1"/>
    <x v="1"/>
    <x v="16"/>
    <x v="369"/>
    <n v="216949"/>
    <n v="0.32"/>
    <x v="1"/>
    <s v="Shanghai"/>
    <x v="1"/>
    <n v="69423.680000000008"/>
  </r>
  <r>
    <x v="363"/>
    <s v="Dylan Thao"/>
    <x v="2"/>
    <x v="5"/>
    <s v="Manufacturing"/>
    <x v="1"/>
    <x v="1"/>
    <x v="26"/>
    <x v="370"/>
    <n v="168510"/>
    <n v="0.28999999999999998"/>
    <x v="0"/>
    <s v="Seattle"/>
    <x v="1"/>
    <n v="48867.899999999994"/>
  </r>
  <r>
    <x v="364"/>
    <s v="Josephine Salazar"/>
    <x v="17"/>
    <x v="5"/>
    <s v="Speciality Products"/>
    <x v="0"/>
    <x v="3"/>
    <x v="9"/>
    <x v="371"/>
    <n v="85870"/>
    <n v="0"/>
    <x v="2"/>
    <s v="Sao Paulo"/>
    <x v="1"/>
    <n v="0"/>
  </r>
  <r>
    <x v="365"/>
    <s v="Genesis Hu"/>
    <x v="4"/>
    <x v="6"/>
    <s v="Corporate"/>
    <x v="0"/>
    <x v="1"/>
    <x v="30"/>
    <x v="372"/>
    <n v="86510"/>
    <n v="0"/>
    <x v="1"/>
    <s v="Beijing"/>
    <x v="29"/>
    <n v="0"/>
  </r>
  <r>
    <x v="366"/>
    <s v="Mila Juarez"/>
    <x v="6"/>
    <x v="2"/>
    <s v="Speciality Products"/>
    <x v="0"/>
    <x v="3"/>
    <x v="31"/>
    <x v="373"/>
    <n v="119647"/>
    <n v="0.09"/>
    <x v="2"/>
    <s v="Sao Paulo"/>
    <x v="1"/>
    <n v="10768.23"/>
  </r>
  <r>
    <x v="367"/>
    <s v="Daniel Perry"/>
    <x v="14"/>
    <x v="0"/>
    <s v="Research &amp; Development"/>
    <x v="1"/>
    <x v="2"/>
    <x v="39"/>
    <x v="374"/>
    <n v="80921"/>
    <n v="0"/>
    <x v="0"/>
    <s v="Columbus"/>
    <x v="1"/>
    <n v="0"/>
  </r>
  <r>
    <x v="368"/>
    <s v="Paisley Hunter"/>
    <x v="11"/>
    <x v="5"/>
    <s v="Research &amp; Development"/>
    <x v="0"/>
    <x v="2"/>
    <x v="22"/>
    <x v="375"/>
    <n v="98110"/>
    <n v="0.13"/>
    <x v="0"/>
    <s v="Chicago"/>
    <x v="1"/>
    <n v="12754.300000000001"/>
  </r>
  <r>
    <x v="369"/>
    <s v="Everleigh White"/>
    <x v="23"/>
    <x v="0"/>
    <s v="Speciality Products"/>
    <x v="0"/>
    <x v="2"/>
    <x v="1"/>
    <x v="376"/>
    <n v="86831"/>
    <n v="0"/>
    <x v="0"/>
    <s v="Phoenix"/>
    <x v="1"/>
    <n v="0"/>
  </r>
  <r>
    <x v="370"/>
    <s v="Penelope Choi"/>
    <x v="1"/>
    <x v="0"/>
    <s v="Speciality Products"/>
    <x v="0"/>
    <x v="1"/>
    <x v="37"/>
    <x v="377"/>
    <n v="72826"/>
    <n v="0"/>
    <x v="1"/>
    <s v="Beijing"/>
    <x v="1"/>
    <n v="0"/>
  </r>
  <r>
    <x v="371"/>
    <s v="Piper Sun"/>
    <x v="2"/>
    <x v="6"/>
    <s v="Manufacturing"/>
    <x v="0"/>
    <x v="1"/>
    <x v="14"/>
    <x v="378"/>
    <n v="171217"/>
    <n v="0.19"/>
    <x v="0"/>
    <s v="Seattle"/>
    <x v="1"/>
    <n v="32531.23"/>
  </r>
  <r>
    <x v="372"/>
    <s v="Lucy Johnson"/>
    <x v="6"/>
    <x v="0"/>
    <s v="Research &amp; Development"/>
    <x v="0"/>
    <x v="2"/>
    <x v="4"/>
    <x v="379"/>
    <n v="103058"/>
    <n v="7.0000000000000007E-2"/>
    <x v="0"/>
    <s v="Columbus"/>
    <x v="1"/>
    <n v="7214.06"/>
  </r>
  <r>
    <x v="373"/>
    <s v="Ian Ngo"/>
    <x v="6"/>
    <x v="2"/>
    <s v="Speciality Products"/>
    <x v="1"/>
    <x v="1"/>
    <x v="27"/>
    <x v="380"/>
    <n v="117062"/>
    <n v="7.0000000000000007E-2"/>
    <x v="0"/>
    <s v="Phoenix"/>
    <x v="1"/>
    <n v="8194.34"/>
  </r>
  <r>
    <x v="374"/>
    <s v="Joseph Vazquez"/>
    <x v="0"/>
    <x v="3"/>
    <s v="Speciality Products"/>
    <x v="1"/>
    <x v="3"/>
    <x v="28"/>
    <x v="381"/>
    <n v="159031"/>
    <n v="0.1"/>
    <x v="0"/>
    <s v="Miami"/>
    <x v="1"/>
    <n v="15903.1"/>
  </r>
  <r>
    <x v="375"/>
    <s v="Hadley Guerrero"/>
    <x v="0"/>
    <x v="0"/>
    <s v="Research &amp; Development"/>
    <x v="0"/>
    <x v="3"/>
    <x v="37"/>
    <x v="382"/>
    <n v="125086"/>
    <n v="0.1"/>
    <x v="2"/>
    <s v="Sao Paulo"/>
    <x v="1"/>
    <n v="12508.6"/>
  </r>
  <r>
    <x v="376"/>
    <s v="Jose Brown"/>
    <x v="27"/>
    <x v="0"/>
    <s v="Speciality Products"/>
    <x v="1"/>
    <x v="2"/>
    <x v="19"/>
    <x v="383"/>
    <n v="67976"/>
    <n v="0"/>
    <x v="0"/>
    <s v="Seattle"/>
    <x v="1"/>
    <n v="0"/>
  </r>
  <r>
    <x v="377"/>
    <s v="Benjamin Ford"/>
    <x v="13"/>
    <x v="1"/>
    <s v="Speciality Products"/>
    <x v="1"/>
    <x v="2"/>
    <x v="11"/>
    <x v="384"/>
    <n v="74215"/>
    <n v="0"/>
    <x v="0"/>
    <s v="Phoenix"/>
    <x v="1"/>
    <n v="0"/>
  </r>
  <r>
    <x v="378"/>
    <s v="Henry Shah"/>
    <x v="2"/>
    <x v="3"/>
    <s v="Manufacturing"/>
    <x v="1"/>
    <x v="1"/>
    <x v="0"/>
    <x v="385"/>
    <n v="187389"/>
    <n v="0.25"/>
    <x v="1"/>
    <s v="Chengdu"/>
    <x v="1"/>
    <n v="46847.25"/>
  </r>
  <r>
    <x v="281"/>
    <s v="Ivy Daniels"/>
    <x v="0"/>
    <x v="4"/>
    <s v="Speciality Products"/>
    <x v="0"/>
    <x v="2"/>
    <x v="12"/>
    <x v="386"/>
    <n v="131841"/>
    <n v="0.13"/>
    <x v="0"/>
    <s v="Columbus"/>
    <x v="1"/>
    <n v="17139.330000000002"/>
  </r>
  <r>
    <x v="379"/>
    <s v="Thomas Chang"/>
    <x v="4"/>
    <x v="3"/>
    <s v="Research &amp; Development"/>
    <x v="1"/>
    <x v="1"/>
    <x v="8"/>
    <x v="387"/>
    <n v="97231"/>
    <n v="0"/>
    <x v="1"/>
    <s v="Beijing"/>
    <x v="1"/>
    <n v="0"/>
  </r>
  <r>
    <x v="380"/>
    <s v="Caroline Phan"/>
    <x v="0"/>
    <x v="1"/>
    <s v="Corporate"/>
    <x v="0"/>
    <x v="1"/>
    <x v="12"/>
    <x v="388"/>
    <n v="155004"/>
    <n v="0.12"/>
    <x v="0"/>
    <s v="Austin"/>
    <x v="1"/>
    <n v="18600.48"/>
  </r>
  <r>
    <x v="381"/>
    <s v="Maverick Mehta"/>
    <x v="28"/>
    <x v="0"/>
    <s v="Manufacturing"/>
    <x v="1"/>
    <x v="1"/>
    <x v="28"/>
    <x v="389"/>
    <n v="41859"/>
    <n v="0"/>
    <x v="0"/>
    <s v="Seattle"/>
    <x v="1"/>
    <n v="0"/>
  </r>
  <r>
    <x v="382"/>
    <s v="Austin Edwards"/>
    <x v="12"/>
    <x v="0"/>
    <s v="Manufacturing"/>
    <x v="1"/>
    <x v="0"/>
    <x v="34"/>
    <x v="390"/>
    <n v="52733"/>
    <n v="0"/>
    <x v="0"/>
    <s v="Chicago"/>
    <x v="1"/>
    <n v="0"/>
  </r>
  <r>
    <x v="383"/>
    <s v="Daniel Huang"/>
    <x v="9"/>
    <x v="4"/>
    <s v="Corporate"/>
    <x v="1"/>
    <x v="1"/>
    <x v="11"/>
    <x v="391"/>
    <n v="250953"/>
    <n v="0.34"/>
    <x v="0"/>
    <s v="Columbus"/>
    <x v="1"/>
    <n v="85324.02"/>
  </r>
  <r>
    <x v="384"/>
    <s v="Lucas Phan"/>
    <x v="2"/>
    <x v="6"/>
    <s v="Research &amp; Development"/>
    <x v="1"/>
    <x v="1"/>
    <x v="37"/>
    <x v="392"/>
    <n v="191807"/>
    <n v="0.21"/>
    <x v="1"/>
    <s v="Chongqing"/>
    <x v="1"/>
    <n v="40279.47"/>
  </r>
  <r>
    <x v="385"/>
    <s v="Gabriel Yu"/>
    <x v="1"/>
    <x v="0"/>
    <s v="Speciality Products"/>
    <x v="1"/>
    <x v="1"/>
    <x v="34"/>
    <x v="393"/>
    <n v="64677"/>
    <n v="0"/>
    <x v="1"/>
    <s v="Chongqing"/>
    <x v="1"/>
    <n v="0"/>
  </r>
  <r>
    <x v="165"/>
    <s v="Mason Watson"/>
    <x v="0"/>
    <x v="0"/>
    <s v="Corporate"/>
    <x v="1"/>
    <x v="2"/>
    <x v="30"/>
    <x v="394"/>
    <n v="130274"/>
    <n v="0.11"/>
    <x v="0"/>
    <s v="Chicago"/>
    <x v="1"/>
    <n v="14330.14"/>
  </r>
  <r>
    <x v="386"/>
    <s v="Angel Chang"/>
    <x v="23"/>
    <x v="0"/>
    <s v="Research &amp; Development"/>
    <x v="1"/>
    <x v="1"/>
    <x v="17"/>
    <x v="133"/>
    <n v="96331"/>
    <n v="0"/>
    <x v="1"/>
    <s v="Shanghai"/>
    <x v="1"/>
    <n v="0"/>
  </r>
  <r>
    <x v="387"/>
    <s v="Madeline Coleman"/>
    <x v="0"/>
    <x v="1"/>
    <s v="Research &amp; Development"/>
    <x v="0"/>
    <x v="2"/>
    <x v="10"/>
    <x v="395"/>
    <n v="150758"/>
    <n v="0.13"/>
    <x v="0"/>
    <s v="Chicago"/>
    <x v="30"/>
    <n v="19598.54"/>
  </r>
  <r>
    <x v="388"/>
    <s v="Thomas Vazquez"/>
    <x v="2"/>
    <x v="5"/>
    <s v="Corporate"/>
    <x v="1"/>
    <x v="3"/>
    <x v="30"/>
    <x v="396"/>
    <n v="173629"/>
    <n v="0.21"/>
    <x v="2"/>
    <s v="Sao Paulo"/>
    <x v="1"/>
    <n v="36462.089999999997"/>
  </r>
  <r>
    <x v="389"/>
    <s v="Silas Hunter"/>
    <x v="29"/>
    <x v="0"/>
    <s v="Corporate"/>
    <x v="1"/>
    <x v="0"/>
    <x v="0"/>
    <x v="397"/>
    <n v="62174"/>
    <n v="0"/>
    <x v="0"/>
    <s v="Chicago"/>
    <x v="1"/>
    <n v="0"/>
  </r>
  <r>
    <x v="390"/>
    <s v="Nicholas Brooks"/>
    <x v="13"/>
    <x v="3"/>
    <s v="Manufacturing"/>
    <x v="1"/>
    <x v="2"/>
    <x v="19"/>
    <x v="376"/>
    <n v="56555"/>
    <n v="0"/>
    <x v="0"/>
    <s v="Phoenix"/>
    <x v="1"/>
    <n v="0"/>
  </r>
  <r>
    <x v="391"/>
    <s v="Dominic Thomas"/>
    <x v="13"/>
    <x v="6"/>
    <s v="Manufacturing"/>
    <x v="1"/>
    <x v="2"/>
    <x v="35"/>
    <x v="398"/>
    <n v="74655"/>
    <n v="0"/>
    <x v="0"/>
    <s v="Austin"/>
    <x v="1"/>
    <n v="0"/>
  </r>
  <r>
    <x v="392"/>
    <s v="Wesley Adams"/>
    <x v="27"/>
    <x v="0"/>
    <s v="Corporate"/>
    <x v="1"/>
    <x v="2"/>
    <x v="35"/>
    <x v="399"/>
    <n v="93017"/>
    <n v="0"/>
    <x v="0"/>
    <s v="Seattle"/>
    <x v="1"/>
    <n v="0"/>
  </r>
  <r>
    <x v="393"/>
    <s v="Ian Wu"/>
    <x v="4"/>
    <x v="6"/>
    <s v="Manufacturing"/>
    <x v="1"/>
    <x v="1"/>
    <x v="10"/>
    <x v="400"/>
    <n v="82300"/>
    <n v="0"/>
    <x v="1"/>
    <s v="Chengdu"/>
    <x v="1"/>
    <n v="0"/>
  </r>
  <r>
    <x v="394"/>
    <s v="Alice Young"/>
    <x v="18"/>
    <x v="5"/>
    <s v="Research &amp; Development"/>
    <x v="0"/>
    <x v="2"/>
    <x v="30"/>
    <x v="401"/>
    <n v="91621"/>
    <n v="0"/>
    <x v="0"/>
    <s v="Chicago"/>
    <x v="1"/>
    <n v="0"/>
  </r>
  <r>
    <x v="395"/>
    <s v="Logan Carrillo"/>
    <x v="4"/>
    <x v="6"/>
    <s v="Research &amp; Development"/>
    <x v="1"/>
    <x v="3"/>
    <x v="29"/>
    <x v="402"/>
    <n v="91280"/>
    <n v="0"/>
    <x v="0"/>
    <s v="Miami"/>
    <x v="1"/>
    <n v="0"/>
  </r>
  <r>
    <x v="396"/>
    <s v="Caroline Alexander"/>
    <x v="20"/>
    <x v="4"/>
    <s v="Manufacturing"/>
    <x v="0"/>
    <x v="0"/>
    <x v="34"/>
    <x v="403"/>
    <n v="47071"/>
    <n v="0"/>
    <x v="0"/>
    <s v="Columbus"/>
    <x v="1"/>
    <n v="0"/>
  </r>
  <r>
    <x v="397"/>
    <s v="Serenity Bailey"/>
    <x v="30"/>
    <x v="0"/>
    <s v="Manufacturing"/>
    <x v="0"/>
    <x v="2"/>
    <x v="0"/>
    <x v="404"/>
    <n v="81218"/>
    <n v="0"/>
    <x v="0"/>
    <s v="Chicago"/>
    <x v="1"/>
    <n v="0"/>
  </r>
  <r>
    <x v="398"/>
    <s v="Elena Tan"/>
    <x v="9"/>
    <x v="5"/>
    <s v="Manufacturing"/>
    <x v="0"/>
    <x v="1"/>
    <x v="2"/>
    <x v="405"/>
    <n v="181801"/>
    <n v="0.4"/>
    <x v="1"/>
    <s v="Chongqing"/>
    <x v="31"/>
    <n v="72720.400000000009"/>
  </r>
  <r>
    <x v="399"/>
    <s v="Eliza Adams"/>
    <x v="5"/>
    <x v="2"/>
    <s v="Manufacturing"/>
    <x v="0"/>
    <x v="2"/>
    <x v="3"/>
    <x v="406"/>
    <n v="63137"/>
    <n v="0"/>
    <x v="0"/>
    <s v="Chicago"/>
    <x v="1"/>
    <n v="0"/>
  </r>
  <r>
    <x v="400"/>
    <s v="Alice Xiong"/>
    <x v="9"/>
    <x v="5"/>
    <s v="Manufacturing"/>
    <x v="0"/>
    <x v="1"/>
    <x v="0"/>
    <x v="407"/>
    <n v="221465"/>
    <n v="0.34"/>
    <x v="1"/>
    <s v="Chengdu"/>
    <x v="1"/>
    <n v="75298.100000000006"/>
  </r>
  <r>
    <x v="401"/>
    <s v="Isla Yoon"/>
    <x v="10"/>
    <x v="5"/>
    <s v="Research &amp; Development"/>
    <x v="0"/>
    <x v="1"/>
    <x v="2"/>
    <x v="408"/>
    <n v="79388"/>
    <n v="0"/>
    <x v="0"/>
    <s v="Austin"/>
    <x v="32"/>
    <n v="0"/>
  </r>
  <r>
    <x v="402"/>
    <s v="Emma Perry"/>
    <x v="29"/>
    <x v="0"/>
    <s v="Manufacturing"/>
    <x v="0"/>
    <x v="2"/>
    <x v="21"/>
    <x v="131"/>
    <n v="68176"/>
    <n v="0"/>
    <x v="0"/>
    <s v="Seattle"/>
    <x v="1"/>
    <n v="0"/>
  </r>
  <r>
    <x v="399"/>
    <s v="Riley Marquez"/>
    <x v="0"/>
    <x v="1"/>
    <s v="Research &amp; Development"/>
    <x v="0"/>
    <x v="3"/>
    <x v="38"/>
    <x v="409"/>
    <n v="122829"/>
    <n v="0.11"/>
    <x v="0"/>
    <s v="Chicago"/>
    <x v="1"/>
    <n v="13511.19"/>
  </r>
  <r>
    <x v="403"/>
    <s v="Caroline Hu"/>
    <x v="0"/>
    <x v="6"/>
    <s v="Speciality Products"/>
    <x v="0"/>
    <x v="1"/>
    <x v="11"/>
    <x v="410"/>
    <n v="126353"/>
    <n v="0.12"/>
    <x v="1"/>
    <s v="Shanghai"/>
    <x v="1"/>
    <n v="15162.359999999999"/>
  </r>
  <r>
    <x v="404"/>
    <s v="Madison Kumar"/>
    <x v="2"/>
    <x v="3"/>
    <s v="Speciality Products"/>
    <x v="0"/>
    <x v="1"/>
    <x v="0"/>
    <x v="411"/>
    <n v="188727"/>
    <n v="0.23"/>
    <x v="1"/>
    <s v="Chengdu"/>
    <x v="1"/>
    <n v="43407.21"/>
  </r>
  <r>
    <x v="255"/>
    <s v="Matthew Lim"/>
    <x v="4"/>
    <x v="2"/>
    <s v="Research &amp; Development"/>
    <x v="1"/>
    <x v="1"/>
    <x v="27"/>
    <x v="412"/>
    <n v="99624"/>
    <n v="0"/>
    <x v="0"/>
    <s v="Seattle"/>
    <x v="1"/>
    <n v="0"/>
  </r>
  <r>
    <x v="405"/>
    <s v="Maya Ngo"/>
    <x v="6"/>
    <x v="2"/>
    <s v="Speciality Products"/>
    <x v="0"/>
    <x v="1"/>
    <x v="0"/>
    <x v="413"/>
    <n v="108686"/>
    <n v="0.06"/>
    <x v="0"/>
    <s v="Columbus"/>
    <x v="1"/>
    <n v="6521.16"/>
  </r>
  <r>
    <x v="406"/>
    <s v="Alice Soto"/>
    <x v="7"/>
    <x v="3"/>
    <s v="Corporate"/>
    <x v="0"/>
    <x v="3"/>
    <x v="16"/>
    <x v="414"/>
    <n v="50857"/>
    <n v="0"/>
    <x v="2"/>
    <s v="Manaus"/>
    <x v="1"/>
    <n v="0"/>
  </r>
  <r>
    <x v="407"/>
    <s v="Andrew Moore"/>
    <x v="19"/>
    <x v="5"/>
    <s v="Manufacturing"/>
    <x v="1"/>
    <x v="2"/>
    <x v="40"/>
    <x v="415"/>
    <n v="120628"/>
    <n v="0"/>
    <x v="0"/>
    <s v="Chicago"/>
    <x v="1"/>
    <n v="0"/>
  </r>
  <r>
    <x v="408"/>
    <s v="Olivia Harris"/>
    <x v="2"/>
    <x v="2"/>
    <s v="Speciality Products"/>
    <x v="0"/>
    <x v="2"/>
    <x v="20"/>
    <x v="416"/>
    <n v="181216"/>
    <n v="0.27"/>
    <x v="0"/>
    <s v="Columbus"/>
    <x v="1"/>
    <n v="48928.32"/>
  </r>
  <r>
    <x v="409"/>
    <s v="Genesis Banks"/>
    <x v="7"/>
    <x v="1"/>
    <s v="Corporate"/>
    <x v="0"/>
    <x v="2"/>
    <x v="20"/>
    <x v="417"/>
    <n v="46081"/>
    <n v="0"/>
    <x v="0"/>
    <s v="Chicago"/>
    <x v="1"/>
    <n v="0"/>
  </r>
  <r>
    <x v="410"/>
    <s v="Victoria Johnson"/>
    <x v="0"/>
    <x v="3"/>
    <s v="Corporate"/>
    <x v="0"/>
    <x v="2"/>
    <x v="0"/>
    <x v="418"/>
    <n v="159885"/>
    <n v="0.12"/>
    <x v="0"/>
    <s v="Columbus"/>
    <x v="1"/>
    <n v="19186.2"/>
  </r>
  <r>
    <x v="411"/>
    <s v="Eloise Griffin"/>
    <x v="2"/>
    <x v="2"/>
    <s v="Manufacturing"/>
    <x v="0"/>
    <x v="2"/>
    <x v="0"/>
    <x v="419"/>
    <n v="153271"/>
    <n v="0.15"/>
    <x v="0"/>
    <s v="Austin"/>
    <x v="1"/>
    <n v="22990.649999999998"/>
  </r>
  <r>
    <x v="412"/>
    <s v="Roman Yang"/>
    <x v="6"/>
    <x v="4"/>
    <s v="Manufacturing"/>
    <x v="1"/>
    <x v="1"/>
    <x v="34"/>
    <x v="420"/>
    <n v="114242"/>
    <n v="0.08"/>
    <x v="0"/>
    <s v="Phoenix"/>
    <x v="1"/>
    <n v="9139.36"/>
  </r>
  <r>
    <x v="413"/>
    <s v="Clara Huynh"/>
    <x v="12"/>
    <x v="0"/>
    <s v="Speciality Products"/>
    <x v="0"/>
    <x v="1"/>
    <x v="38"/>
    <x v="421"/>
    <n v="48415"/>
    <n v="0"/>
    <x v="1"/>
    <s v="Shanghai"/>
    <x v="1"/>
    <n v="0"/>
  </r>
  <r>
    <x v="414"/>
    <s v="Kai Flores"/>
    <x v="25"/>
    <x v="5"/>
    <s v="Manufacturing"/>
    <x v="1"/>
    <x v="3"/>
    <x v="25"/>
    <x v="422"/>
    <n v="65566"/>
    <n v="0"/>
    <x v="0"/>
    <s v="Seattle"/>
    <x v="1"/>
    <n v="0"/>
  </r>
  <r>
    <x v="415"/>
    <s v="Jaxson Dinh"/>
    <x v="0"/>
    <x v="6"/>
    <s v="Research &amp; Development"/>
    <x v="1"/>
    <x v="1"/>
    <x v="15"/>
    <x v="423"/>
    <n v="147752"/>
    <n v="0.12"/>
    <x v="1"/>
    <s v="Shanghai"/>
    <x v="33"/>
    <n v="17730.239999999998"/>
  </r>
  <r>
    <x v="416"/>
    <s v="Sophie Vang"/>
    <x v="0"/>
    <x v="6"/>
    <s v="Manufacturing"/>
    <x v="0"/>
    <x v="1"/>
    <x v="6"/>
    <x v="424"/>
    <n v="136810"/>
    <n v="0.14000000000000001"/>
    <x v="1"/>
    <s v="Chongqing"/>
    <x v="1"/>
    <n v="19153.400000000001"/>
  </r>
  <r>
    <x v="417"/>
    <s v="Axel Jordan"/>
    <x v="7"/>
    <x v="2"/>
    <s v="Corporate"/>
    <x v="1"/>
    <x v="2"/>
    <x v="40"/>
    <x v="425"/>
    <n v="54635"/>
    <n v="0"/>
    <x v="0"/>
    <s v="Chicago"/>
    <x v="1"/>
    <n v="0"/>
  </r>
  <r>
    <x v="418"/>
    <s v="Jade Hunter"/>
    <x v="21"/>
    <x v="0"/>
    <s v="Corporate"/>
    <x v="0"/>
    <x v="2"/>
    <x v="34"/>
    <x v="426"/>
    <n v="96636"/>
    <n v="0"/>
    <x v="0"/>
    <s v="Columbus"/>
    <x v="1"/>
    <n v="0"/>
  </r>
  <r>
    <x v="419"/>
    <s v="Lydia Williams"/>
    <x v="27"/>
    <x v="0"/>
    <s v="Manufacturing"/>
    <x v="0"/>
    <x v="0"/>
    <x v="25"/>
    <x v="49"/>
    <n v="91592"/>
    <n v="0"/>
    <x v="0"/>
    <s v="Chicago"/>
    <x v="1"/>
    <n v="0"/>
  </r>
  <r>
    <x v="420"/>
    <s v="Emery Chang"/>
    <x v="20"/>
    <x v="4"/>
    <s v="Research &amp; Development"/>
    <x v="0"/>
    <x v="1"/>
    <x v="15"/>
    <x v="427"/>
    <n v="55563"/>
    <n v="0"/>
    <x v="1"/>
    <s v="Chengdu"/>
    <x v="1"/>
    <n v="0"/>
  </r>
  <r>
    <x v="421"/>
    <s v="Savannah He"/>
    <x v="2"/>
    <x v="0"/>
    <s v="Research &amp; Development"/>
    <x v="0"/>
    <x v="1"/>
    <x v="27"/>
    <x v="428"/>
    <n v="159724"/>
    <n v="0.23"/>
    <x v="1"/>
    <s v="Beijing"/>
    <x v="1"/>
    <n v="36736.520000000004"/>
  </r>
  <r>
    <x v="422"/>
    <s v="Elias Ahmed"/>
    <x v="9"/>
    <x v="6"/>
    <s v="Corporate"/>
    <x v="1"/>
    <x v="1"/>
    <x v="4"/>
    <x v="186"/>
    <n v="183190"/>
    <n v="0.36"/>
    <x v="0"/>
    <s v="Chicago"/>
    <x v="1"/>
    <n v="65948.399999999994"/>
  </r>
  <r>
    <x v="423"/>
    <s v="Samantha Woods"/>
    <x v="7"/>
    <x v="3"/>
    <s v="Speciality Products"/>
    <x v="0"/>
    <x v="2"/>
    <x v="16"/>
    <x v="429"/>
    <n v="54829"/>
    <n v="0"/>
    <x v="0"/>
    <s v="Phoenix"/>
    <x v="1"/>
    <n v="0"/>
  </r>
  <r>
    <x v="424"/>
    <s v="Axel Soto"/>
    <x v="10"/>
    <x v="5"/>
    <s v="Corporate"/>
    <x v="1"/>
    <x v="3"/>
    <x v="30"/>
    <x v="430"/>
    <n v="96639"/>
    <n v="0"/>
    <x v="2"/>
    <s v="Rio de Janerio"/>
    <x v="1"/>
    <n v="0"/>
  </r>
  <r>
    <x v="425"/>
    <s v="Amelia Choi"/>
    <x v="6"/>
    <x v="6"/>
    <s v="Speciality Products"/>
    <x v="0"/>
    <x v="1"/>
    <x v="19"/>
    <x v="431"/>
    <n v="117278"/>
    <n v="0.09"/>
    <x v="0"/>
    <s v="Miami"/>
    <x v="1"/>
    <n v="10555.02"/>
  </r>
  <r>
    <x v="426"/>
    <s v="Jacob Khan"/>
    <x v="3"/>
    <x v="0"/>
    <s v="Speciality Products"/>
    <x v="1"/>
    <x v="1"/>
    <x v="26"/>
    <x v="432"/>
    <n v="84193"/>
    <n v="0.09"/>
    <x v="1"/>
    <s v="Shanghai"/>
    <x v="1"/>
    <n v="7577.37"/>
  </r>
  <r>
    <x v="427"/>
    <s v="Luna Taylor"/>
    <x v="32"/>
    <x v="0"/>
    <s v="Manufacturing"/>
    <x v="0"/>
    <x v="2"/>
    <x v="40"/>
    <x v="433"/>
    <n v="87806"/>
    <n v="0"/>
    <x v="0"/>
    <s v="Seattle"/>
    <x v="1"/>
    <n v="0"/>
  </r>
  <r>
    <x v="428"/>
    <s v="Dominic Parker"/>
    <x v="22"/>
    <x v="5"/>
    <s v="Research &amp; Development"/>
    <x v="1"/>
    <x v="2"/>
    <x v="39"/>
    <x v="434"/>
    <n v="63959"/>
    <n v="0"/>
    <x v="0"/>
    <s v="Seattle"/>
    <x v="1"/>
    <n v="0"/>
  </r>
  <r>
    <x v="429"/>
    <s v="Angel Xiong"/>
    <x v="9"/>
    <x v="0"/>
    <s v="Research &amp; Development"/>
    <x v="1"/>
    <x v="1"/>
    <x v="25"/>
    <x v="435"/>
    <n v="234723"/>
    <n v="0.36"/>
    <x v="1"/>
    <s v="Shanghai"/>
    <x v="1"/>
    <n v="84500.28"/>
  </r>
  <r>
    <x v="430"/>
    <s v="Emma Cao"/>
    <x v="7"/>
    <x v="3"/>
    <s v="Corporate"/>
    <x v="0"/>
    <x v="1"/>
    <x v="5"/>
    <x v="436"/>
    <n v="50809"/>
    <n v="0"/>
    <x v="1"/>
    <s v="Chongqing"/>
    <x v="1"/>
    <n v="0"/>
  </r>
  <r>
    <x v="431"/>
    <s v="Ezekiel Bryant"/>
    <x v="4"/>
    <x v="1"/>
    <s v="Manufacturing"/>
    <x v="1"/>
    <x v="2"/>
    <x v="0"/>
    <x v="437"/>
    <n v="77396"/>
    <n v="0"/>
    <x v="0"/>
    <s v="Miami"/>
    <x v="1"/>
    <n v="0"/>
  </r>
  <r>
    <x v="432"/>
    <s v="Natalie Hwang"/>
    <x v="4"/>
    <x v="1"/>
    <s v="Speciality Products"/>
    <x v="0"/>
    <x v="1"/>
    <x v="20"/>
    <x v="438"/>
    <n v="89523"/>
    <n v="0"/>
    <x v="0"/>
    <s v="Phoenix"/>
    <x v="1"/>
    <n v="0"/>
  </r>
  <r>
    <x v="433"/>
    <s v="Adeline Yang"/>
    <x v="21"/>
    <x v="0"/>
    <s v="Corporate"/>
    <x v="0"/>
    <x v="1"/>
    <x v="26"/>
    <x v="439"/>
    <n v="86173"/>
    <n v="0"/>
    <x v="1"/>
    <s v="Chongqing"/>
    <x v="1"/>
    <n v="0"/>
  </r>
  <r>
    <x v="434"/>
    <s v="Allison Roberts"/>
    <x v="9"/>
    <x v="2"/>
    <s v="Manufacturing"/>
    <x v="0"/>
    <x v="0"/>
    <x v="36"/>
    <x v="440"/>
    <n v="222224"/>
    <n v="0.38"/>
    <x v="0"/>
    <s v="Columbus"/>
    <x v="1"/>
    <n v="84445.119999999995"/>
  </r>
  <r>
    <x v="435"/>
    <s v="Andrew Do"/>
    <x v="0"/>
    <x v="1"/>
    <s v="Research &amp; Development"/>
    <x v="1"/>
    <x v="1"/>
    <x v="19"/>
    <x v="441"/>
    <n v="146140"/>
    <n v="0.15"/>
    <x v="0"/>
    <s v="Seattle"/>
    <x v="1"/>
    <n v="21921"/>
  </r>
  <r>
    <x v="436"/>
    <s v="Eliana Grant"/>
    <x v="11"/>
    <x v="5"/>
    <s v="Speciality Products"/>
    <x v="0"/>
    <x v="2"/>
    <x v="14"/>
    <x v="442"/>
    <n v="109456"/>
    <n v="0.1"/>
    <x v="0"/>
    <s v="Chicago"/>
    <x v="1"/>
    <n v="10945.6"/>
  </r>
  <r>
    <x v="437"/>
    <s v="Mila Soto"/>
    <x v="2"/>
    <x v="1"/>
    <s v="Research &amp; Development"/>
    <x v="0"/>
    <x v="3"/>
    <x v="13"/>
    <x v="443"/>
    <n v="170221"/>
    <n v="0.15"/>
    <x v="2"/>
    <s v="Manaus"/>
    <x v="1"/>
    <n v="25533.149999999998"/>
  </r>
  <r>
    <x v="317"/>
    <s v="Gabriella Johnson"/>
    <x v="3"/>
    <x v="0"/>
    <s v="Research &amp; Development"/>
    <x v="0"/>
    <x v="2"/>
    <x v="34"/>
    <x v="444"/>
    <n v="97433"/>
    <n v="0.05"/>
    <x v="0"/>
    <s v="Seattle"/>
    <x v="34"/>
    <n v="4871.6500000000005"/>
  </r>
  <r>
    <x v="438"/>
    <s v="Jonathan Khan"/>
    <x v="5"/>
    <x v="2"/>
    <s v="Manufacturing"/>
    <x v="1"/>
    <x v="1"/>
    <x v="25"/>
    <x v="445"/>
    <n v="59646"/>
    <n v="0"/>
    <x v="1"/>
    <s v="Shanghai"/>
    <x v="1"/>
    <n v="0"/>
  </r>
  <r>
    <x v="439"/>
    <s v="Elias Dang"/>
    <x v="2"/>
    <x v="5"/>
    <s v="Speciality Products"/>
    <x v="1"/>
    <x v="1"/>
    <x v="14"/>
    <x v="446"/>
    <n v="158787"/>
    <n v="0.18"/>
    <x v="1"/>
    <s v="Chengdu"/>
    <x v="1"/>
    <n v="28581.66"/>
  </r>
  <r>
    <x v="440"/>
    <s v="Theodore Ngo"/>
    <x v="8"/>
    <x v="5"/>
    <s v="Research &amp; Development"/>
    <x v="1"/>
    <x v="1"/>
    <x v="0"/>
    <x v="447"/>
    <n v="83378"/>
    <n v="0"/>
    <x v="1"/>
    <s v="Beijing"/>
    <x v="1"/>
    <n v="0"/>
  </r>
  <r>
    <x v="441"/>
    <s v="Bella Lopez"/>
    <x v="4"/>
    <x v="6"/>
    <s v="Corporate"/>
    <x v="0"/>
    <x v="3"/>
    <x v="24"/>
    <x v="448"/>
    <n v="88895"/>
    <n v="0"/>
    <x v="0"/>
    <s v="Chicago"/>
    <x v="1"/>
    <n v="0"/>
  </r>
  <r>
    <x v="442"/>
    <s v="Luca Truong"/>
    <x v="2"/>
    <x v="6"/>
    <s v="Corporate"/>
    <x v="1"/>
    <x v="1"/>
    <x v="15"/>
    <x v="449"/>
    <n v="168846"/>
    <n v="0.24"/>
    <x v="1"/>
    <s v="Chongqing"/>
    <x v="1"/>
    <n v="40523.040000000001"/>
  </r>
  <r>
    <x v="443"/>
    <s v="Nathan Lau"/>
    <x v="20"/>
    <x v="4"/>
    <s v="Research &amp; Development"/>
    <x v="1"/>
    <x v="1"/>
    <x v="25"/>
    <x v="450"/>
    <n v="43336"/>
    <n v="0"/>
    <x v="0"/>
    <s v="Austin"/>
    <x v="35"/>
    <n v="0"/>
  </r>
  <r>
    <x v="444"/>
    <s v="Henry Campos"/>
    <x v="0"/>
    <x v="4"/>
    <s v="Corporate"/>
    <x v="1"/>
    <x v="3"/>
    <x v="31"/>
    <x v="451"/>
    <n v="127801"/>
    <n v="0.15"/>
    <x v="0"/>
    <s v="Phoenix"/>
    <x v="1"/>
    <n v="19170.149999999998"/>
  </r>
  <r>
    <x v="445"/>
    <s v="Connor Bell"/>
    <x v="32"/>
    <x v="0"/>
    <s v="Corporate"/>
    <x v="1"/>
    <x v="0"/>
    <x v="36"/>
    <x v="452"/>
    <n v="76352"/>
    <n v="0"/>
    <x v="0"/>
    <s v="Austin"/>
    <x v="1"/>
    <n v="0"/>
  </r>
  <r>
    <x v="446"/>
    <s v="Angel Stewart"/>
    <x v="9"/>
    <x v="1"/>
    <s v="Corporate"/>
    <x v="1"/>
    <x v="2"/>
    <x v="21"/>
    <x v="453"/>
    <n v="250767"/>
    <n v="0.38"/>
    <x v="0"/>
    <s v="Seattle"/>
    <x v="1"/>
    <n v="95291.46"/>
  </r>
  <r>
    <x v="447"/>
    <s v="Landon Brown"/>
    <x v="9"/>
    <x v="6"/>
    <s v="Corporate"/>
    <x v="1"/>
    <x v="2"/>
    <x v="3"/>
    <x v="454"/>
    <n v="223055"/>
    <n v="0.3"/>
    <x v="0"/>
    <s v="Columbus"/>
    <x v="1"/>
    <n v="66916.5"/>
  </r>
  <r>
    <x v="448"/>
    <s v="Nicholas Rivera"/>
    <x v="2"/>
    <x v="5"/>
    <s v="Corporate"/>
    <x v="1"/>
    <x v="3"/>
    <x v="15"/>
    <x v="455"/>
    <n v="189680"/>
    <n v="0.23"/>
    <x v="2"/>
    <s v="Sao Paulo"/>
    <x v="1"/>
    <n v="43626.400000000001"/>
  </r>
  <r>
    <x v="449"/>
    <s v="Gabriel Carter"/>
    <x v="22"/>
    <x v="5"/>
    <s v="Manufacturing"/>
    <x v="1"/>
    <x v="2"/>
    <x v="4"/>
    <x v="456"/>
    <n v="71167"/>
    <n v="0"/>
    <x v="0"/>
    <s v="Columbus"/>
    <x v="1"/>
    <n v="0"/>
  </r>
  <r>
    <x v="450"/>
    <s v="Leilani Baker"/>
    <x v="1"/>
    <x v="0"/>
    <s v="Speciality Products"/>
    <x v="0"/>
    <x v="2"/>
    <x v="1"/>
    <x v="457"/>
    <n v="76027"/>
    <n v="0"/>
    <x v="0"/>
    <s v="Seattle"/>
    <x v="1"/>
    <n v="0"/>
  </r>
  <r>
    <x v="451"/>
    <s v="Ian Flores"/>
    <x v="2"/>
    <x v="5"/>
    <s v="Corporate"/>
    <x v="1"/>
    <x v="3"/>
    <x v="35"/>
    <x v="458"/>
    <n v="183113"/>
    <n v="0.24"/>
    <x v="2"/>
    <s v="Rio de Janerio"/>
    <x v="1"/>
    <n v="43947.119999999995"/>
  </r>
  <r>
    <x v="452"/>
    <s v="Hudson Thompson"/>
    <x v="13"/>
    <x v="3"/>
    <s v="Manufacturing"/>
    <x v="1"/>
    <x v="0"/>
    <x v="23"/>
    <x v="459"/>
    <n v="67753"/>
    <n v="0"/>
    <x v="0"/>
    <s v="Phoenix"/>
    <x v="1"/>
    <n v="0"/>
  </r>
  <r>
    <x v="453"/>
    <s v="Ian Miller"/>
    <x v="3"/>
    <x v="0"/>
    <s v="Corporate"/>
    <x v="1"/>
    <x v="0"/>
    <x v="11"/>
    <x v="460"/>
    <n v="63744"/>
    <n v="0.08"/>
    <x v="0"/>
    <s v="Austin"/>
    <x v="1"/>
    <n v="5099.5200000000004"/>
  </r>
  <r>
    <x v="133"/>
    <s v="Harper Chin"/>
    <x v="10"/>
    <x v="5"/>
    <s v="Manufacturing"/>
    <x v="0"/>
    <x v="1"/>
    <x v="2"/>
    <x v="19"/>
    <n v="92209"/>
    <n v="0"/>
    <x v="1"/>
    <s v="Shanghai"/>
    <x v="1"/>
    <n v="0"/>
  </r>
  <r>
    <x v="454"/>
    <s v="Santiago f Brooks"/>
    <x v="0"/>
    <x v="2"/>
    <s v="Corporate"/>
    <x v="1"/>
    <x v="0"/>
    <x v="10"/>
    <x v="461"/>
    <n v="157487"/>
    <n v="0.12"/>
    <x v="0"/>
    <s v="Phoenix"/>
    <x v="1"/>
    <n v="18898.439999999999"/>
  </r>
  <r>
    <x v="455"/>
    <s v="Dylan Dominguez"/>
    <x v="4"/>
    <x v="6"/>
    <s v="Research &amp; Development"/>
    <x v="1"/>
    <x v="3"/>
    <x v="34"/>
    <x v="462"/>
    <n v="99697"/>
    <n v="0"/>
    <x v="2"/>
    <s v="Rio de Janerio"/>
    <x v="1"/>
    <n v="0"/>
  </r>
  <r>
    <x v="456"/>
    <s v="Everett Lee"/>
    <x v="32"/>
    <x v="0"/>
    <s v="Research &amp; Development"/>
    <x v="1"/>
    <x v="1"/>
    <x v="15"/>
    <x v="463"/>
    <n v="90770"/>
    <n v="0"/>
    <x v="0"/>
    <s v="Columbus"/>
    <x v="1"/>
    <n v="0"/>
  </r>
  <r>
    <x v="457"/>
    <s v="Madelyn Mehta"/>
    <x v="7"/>
    <x v="2"/>
    <s v="Speciality Products"/>
    <x v="0"/>
    <x v="1"/>
    <x v="14"/>
    <x v="464"/>
    <n v="55369"/>
    <n v="0"/>
    <x v="0"/>
    <s v="Phoenix"/>
    <x v="1"/>
    <n v="0"/>
  </r>
  <r>
    <x v="458"/>
    <s v="Athena Vasquez"/>
    <x v="17"/>
    <x v="5"/>
    <s v="Speciality Products"/>
    <x v="0"/>
    <x v="3"/>
    <x v="1"/>
    <x v="465"/>
    <n v="69578"/>
    <n v="0"/>
    <x v="2"/>
    <s v="Rio de Janerio"/>
    <x v="1"/>
    <n v="0"/>
  </r>
  <r>
    <x v="459"/>
    <s v="William Watson"/>
    <x v="2"/>
    <x v="3"/>
    <s v="Speciality Products"/>
    <x v="1"/>
    <x v="2"/>
    <x v="12"/>
    <x v="466"/>
    <n v="167526"/>
    <n v="0.26"/>
    <x v="0"/>
    <s v="Miami"/>
    <x v="1"/>
    <n v="43556.76"/>
  </r>
  <r>
    <x v="460"/>
    <s v="Everleigh Nunez"/>
    <x v="17"/>
    <x v="5"/>
    <s v="Speciality Products"/>
    <x v="0"/>
    <x v="3"/>
    <x v="34"/>
    <x v="467"/>
    <n v="65507"/>
    <n v="0"/>
    <x v="2"/>
    <s v="Manaus"/>
    <x v="1"/>
    <n v="0"/>
  </r>
  <r>
    <x v="461"/>
    <s v="Leo Fernandez"/>
    <x v="6"/>
    <x v="1"/>
    <s v="Research &amp; Development"/>
    <x v="1"/>
    <x v="3"/>
    <x v="36"/>
    <x v="468"/>
    <n v="108268"/>
    <n v="0.09"/>
    <x v="2"/>
    <s v="Sao Paulo"/>
    <x v="36"/>
    <n v="9744.119999999999"/>
  </r>
  <r>
    <x v="462"/>
    <s v="Joshua Lin"/>
    <x v="1"/>
    <x v="0"/>
    <s v="Research &amp; Development"/>
    <x v="1"/>
    <x v="1"/>
    <x v="17"/>
    <x v="469"/>
    <n v="80055"/>
    <n v="0"/>
    <x v="1"/>
    <s v="Beijing"/>
    <x v="1"/>
    <n v="0"/>
  </r>
  <r>
    <x v="463"/>
    <s v="Alexander Rivera"/>
    <x v="4"/>
    <x v="2"/>
    <s v="Research &amp; Development"/>
    <x v="1"/>
    <x v="3"/>
    <x v="32"/>
    <x v="470"/>
    <n v="76802"/>
    <n v="0"/>
    <x v="2"/>
    <s v="Manaus"/>
    <x v="1"/>
    <n v="0"/>
  </r>
  <r>
    <x v="464"/>
    <s v="David Desai"/>
    <x v="9"/>
    <x v="2"/>
    <s v="Speciality Products"/>
    <x v="1"/>
    <x v="1"/>
    <x v="40"/>
    <x v="471"/>
    <n v="253249"/>
    <n v="0.31"/>
    <x v="0"/>
    <s v="Austin"/>
    <x v="1"/>
    <n v="78507.19"/>
  </r>
  <r>
    <x v="46"/>
    <s v="Aubrey Yoon"/>
    <x v="15"/>
    <x v="4"/>
    <s v="Research &amp; Development"/>
    <x v="0"/>
    <x v="1"/>
    <x v="33"/>
    <x v="472"/>
    <n v="78388"/>
    <n v="0"/>
    <x v="1"/>
    <s v="Chongqing"/>
    <x v="1"/>
    <n v="0"/>
  </r>
  <r>
    <x v="229"/>
    <s v="Grayson Brown"/>
    <x v="9"/>
    <x v="0"/>
    <s v="Corporate"/>
    <x v="1"/>
    <x v="2"/>
    <x v="31"/>
    <x v="473"/>
    <n v="249870"/>
    <n v="0.34"/>
    <x v="0"/>
    <s v="Chicago"/>
    <x v="1"/>
    <n v="84955.8"/>
  </r>
  <r>
    <x v="328"/>
    <s v="Noah Chen"/>
    <x v="0"/>
    <x v="6"/>
    <s v="Manufacturing"/>
    <x v="1"/>
    <x v="1"/>
    <x v="20"/>
    <x v="474"/>
    <n v="148321"/>
    <n v="0.15"/>
    <x v="1"/>
    <s v="Beijing"/>
    <x v="1"/>
    <n v="22248.149999999998"/>
  </r>
  <r>
    <x v="465"/>
    <s v="Ella Nguyen"/>
    <x v="31"/>
    <x v="0"/>
    <s v="Corporate"/>
    <x v="0"/>
    <x v="1"/>
    <x v="33"/>
    <x v="475"/>
    <n v="90258"/>
    <n v="0"/>
    <x v="1"/>
    <s v="Chongqing"/>
    <x v="1"/>
    <n v="0"/>
  </r>
  <r>
    <x v="466"/>
    <s v="Athena Jordan"/>
    <x v="27"/>
    <x v="0"/>
    <s v="Manufacturing"/>
    <x v="0"/>
    <x v="0"/>
    <x v="34"/>
    <x v="476"/>
    <n v="72486"/>
    <n v="0"/>
    <x v="0"/>
    <s v="Seattle"/>
    <x v="1"/>
    <n v="0"/>
  </r>
  <r>
    <x v="467"/>
    <s v="Adrian Ruiz"/>
    <x v="4"/>
    <x v="1"/>
    <s v="Corporate"/>
    <x v="1"/>
    <x v="3"/>
    <x v="8"/>
    <x v="477"/>
    <n v="95499"/>
    <n v="0"/>
    <x v="2"/>
    <s v="Sao Paulo"/>
    <x v="37"/>
    <n v="0"/>
  </r>
  <r>
    <x v="468"/>
    <s v="Zoe Sanchez"/>
    <x v="4"/>
    <x v="3"/>
    <s v="Research &amp; Development"/>
    <x v="0"/>
    <x v="3"/>
    <x v="26"/>
    <x v="478"/>
    <n v="90212"/>
    <n v="0"/>
    <x v="2"/>
    <s v="Sao Paulo"/>
    <x v="1"/>
    <n v="0"/>
  </r>
  <r>
    <x v="469"/>
    <s v="Jameson Chen"/>
    <x v="9"/>
    <x v="6"/>
    <s v="Research &amp; Development"/>
    <x v="1"/>
    <x v="1"/>
    <x v="38"/>
    <x v="479"/>
    <n v="254057"/>
    <n v="0.39"/>
    <x v="1"/>
    <s v="Shanghai"/>
    <x v="1"/>
    <n v="99082.23000000001"/>
  </r>
  <r>
    <x v="470"/>
    <s v="Liliana Soto"/>
    <x v="20"/>
    <x v="4"/>
    <s v="Manufacturing"/>
    <x v="0"/>
    <x v="3"/>
    <x v="32"/>
    <x v="480"/>
    <n v="43001"/>
    <n v="0"/>
    <x v="0"/>
    <s v="Austin"/>
    <x v="1"/>
    <n v="0"/>
  </r>
  <r>
    <x v="66"/>
    <s v="Lincoln Reyes"/>
    <x v="3"/>
    <x v="0"/>
    <s v="Manufacturing"/>
    <x v="1"/>
    <x v="3"/>
    <x v="33"/>
    <x v="481"/>
    <n v="85120"/>
    <n v="0.09"/>
    <x v="0"/>
    <s v="Seattle"/>
    <x v="1"/>
    <n v="7660.7999999999993"/>
  </r>
  <r>
    <x v="471"/>
    <s v="Grayson Soto"/>
    <x v="20"/>
    <x v="4"/>
    <s v="Manufacturing"/>
    <x v="1"/>
    <x v="3"/>
    <x v="8"/>
    <x v="482"/>
    <n v="52200"/>
    <n v="0"/>
    <x v="0"/>
    <s v="Columbus"/>
    <x v="1"/>
    <n v="0"/>
  </r>
  <r>
    <x v="472"/>
    <s v="Julia Morris"/>
    <x v="0"/>
    <x v="4"/>
    <s v="Corporate"/>
    <x v="0"/>
    <x v="2"/>
    <x v="33"/>
    <x v="483"/>
    <n v="150855"/>
    <n v="0.11"/>
    <x v="0"/>
    <s v="Phoenix"/>
    <x v="1"/>
    <n v="16594.05"/>
  </r>
  <r>
    <x v="473"/>
    <s v="Ava Ortiz"/>
    <x v="14"/>
    <x v="0"/>
    <s v="Manufacturing"/>
    <x v="0"/>
    <x v="3"/>
    <x v="26"/>
    <x v="484"/>
    <n v="65702"/>
    <n v="0"/>
    <x v="0"/>
    <s v="Columbus"/>
    <x v="1"/>
    <n v="0"/>
  </r>
  <r>
    <x v="474"/>
    <s v="Carson Chau"/>
    <x v="2"/>
    <x v="1"/>
    <s v="Corporate"/>
    <x v="1"/>
    <x v="1"/>
    <x v="32"/>
    <x v="485"/>
    <n v="162038"/>
    <n v="0.24"/>
    <x v="1"/>
    <s v="Chongqing"/>
    <x v="1"/>
    <n v="38889.119999999995"/>
  </r>
  <r>
    <x v="475"/>
    <s v="Lillian Chen"/>
    <x v="0"/>
    <x v="6"/>
    <s v="Research &amp; Development"/>
    <x v="0"/>
    <x v="1"/>
    <x v="6"/>
    <x v="486"/>
    <n v="157057"/>
    <n v="0.1"/>
    <x v="0"/>
    <s v="Columbus"/>
    <x v="1"/>
    <n v="15705.7"/>
  </r>
  <r>
    <x v="476"/>
    <s v="Josiah Lewis"/>
    <x v="6"/>
    <x v="0"/>
    <s v="Research &amp; Development"/>
    <x v="1"/>
    <x v="2"/>
    <x v="30"/>
    <x v="487"/>
    <n v="127559"/>
    <n v="0.1"/>
    <x v="0"/>
    <s v="Austin"/>
    <x v="1"/>
    <n v="12755.900000000001"/>
  </r>
  <r>
    <x v="477"/>
    <s v="Claire Jones"/>
    <x v="17"/>
    <x v="5"/>
    <s v="Corporate"/>
    <x v="0"/>
    <x v="2"/>
    <x v="38"/>
    <x v="488"/>
    <n v="62644"/>
    <n v="0"/>
    <x v="0"/>
    <s v="Seattle"/>
    <x v="1"/>
    <n v="0"/>
  </r>
  <r>
    <x v="478"/>
    <s v="Jeremiah Lu"/>
    <x v="23"/>
    <x v="0"/>
    <s v="Manufacturing"/>
    <x v="1"/>
    <x v="1"/>
    <x v="2"/>
    <x v="489"/>
    <n v="73907"/>
    <n v="0"/>
    <x v="1"/>
    <s v="Shanghai"/>
    <x v="1"/>
    <n v="0"/>
  </r>
  <r>
    <x v="479"/>
    <s v="Nova Hill"/>
    <x v="4"/>
    <x v="3"/>
    <s v="Manufacturing"/>
    <x v="0"/>
    <x v="2"/>
    <x v="16"/>
    <x v="490"/>
    <n v="90040"/>
    <n v="0"/>
    <x v="0"/>
    <s v="Chicago"/>
    <x v="1"/>
    <n v="0"/>
  </r>
  <r>
    <x v="480"/>
    <s v="Peyton Cruz"/>
    <x v="25"/>
    <x v="5"/>
    <s v="Manufacturing"/>
    <x v="0"/>
    <x v="3"/>
    <x v="23"/>
    <x v="491"/>
    <n v="91134"/>
    <n v="0"/>
    <x v="2"/>
    <s v="Sao Paulo"/>
    <x v="1"/>
    <n v="0"/>
  </r>
  <r>
    <x v="481"/>
    <s v="Naomi Zhao"/>
    <x v="9"/>
    <x v="4"/>
    <s v="Speciality Products"/>
    <x v="0"/>
    <x v="1"/>
    <x v="15"/>
    <x v="492"/>
    <n v="201396"/>
    <n v="0.32"/>
    <x v="0"/>
    <s v="Miami"/>
    <x v="1"/>
    <n v="64446.720000000001"/>
  </r>
  <r>
    <x v="482"/>
    <s v="Rylee Bui"/>
    <x v="7"/>
    <x v="3"/>
    <s v="Corporate"/>
    <x v="0"/>
    <x v="1"/>
    <x v="0"/>
    <x v="493"/>
    <n v="54733"/>
    <n v="0"/>
    <x v="1"/>
    <s v="Chongqing"/>
    <x v="1"/>
    <n v="0"/>
  </r>
  <r>
    <x v="483"/>
    <s v="Andrew Reed"/>
    <x v="27"/>
    <x v="0"/>
    <s v="Corporate"/>
    <x v="1"/>
    <x v="0"/>
    <x v="21"/>
    <x v="494"/>
    <n v="65341"/>
    <n v="0"/>
    <x v="0"/>
    <s v="Miami"/>
    <x v="38"/>
    <n v="0"/>
  </r>
  <r>
    <x v="484"/>
    <s v="Brooklyn Collins"/>
    <x v="0"/>
    <x v="1"/>
    <s v="Corporate"/>
    <x v="0"/>
    <x v="0"/>
    <x v="1"/>
    <x v="495"/>
    <n v="139208"/>
    <n v="0.11"/>
    <x v="0"/>
    <s v="Austin"/>
    <x v="1"/>
    <n v="15312.88"/>
  </r>
  <r>
    <x v="485"/>
    <s v="John Jung"/>
    <x v="4"/>
    <x v="2"/>
    <s v="Speciality Products"/>
    <x v="1"/>
    <x v="1"/>
    <x v="20"/>
    <x v="496"/>
    <n v="73200"/>
    <n v="0"/>
    <x v="1"/>
    <s v="Shanghai"/>
    <x v="1"/>
    <n v="0"/>
  </r>
  <r>
    <x v="486"/>
    <s v="Samantha Aguilar"/>
    <x v="6"/>
    <x v="3"/>
    <s v="Speciality Products"/>
    <x v="0"/>
    <x v="3"/>
    <x v="30"/>
    <x v="497"/>
    <n v="102636"/>
    <n v="0.06"/>
    <x v="0"/>
    <s v="Seattle"/>
    <x v="1"/>
    <n v="6158.16"/>
  </r>
  <r>
    <x v="487"/>
    <s v="Madeline Acosta"/>
    <x v="26"/>
    <x v="2"/>
    <s v="Speciality Products"/>
    <x v="0"/>
    <x v="3"/>
    <x v="3"/>
    <x v="498"/>
    <n v="87427"/>
    <n v="0"/>
    <x v="2"/>
    <s v="Sao Paulo"/>
    <x v="1"/>
    <n v="0"/>
  </r>
  <r>
    <x v="488"/>
    <s v="Ethan Joseph"/>
    <x v="12"/>
    <x v="0"/>
    <s v="Research &amp; Development"/>
    <x v="1"/>
    <x v="2"/>
    <x v="15"/>
    <x v="499"/>
    <n v="49219"/>
    <n v="0"/>
    <x v="0"/>
    <s v="Columbus"/>
    <x v="1"/>
    <n v="0"/>
  </r>
  <r>
    <x v="489"/>
    <s v="Miles Mehta"/>
    <x v="6"/>
    <x v="1"/>
    <s v="Manufacturing"/>
    <x v="1"/>
    <x v="1"/>
    <x v="2"/>
    <x v="342"/>
    <n v="106437"/>
    <n v="7.0000000000000007E-2"/>
    <x v="1"/>
    <s v="Chongqing"/>
    <x v="1"/>
    <n v="7450.5900000000011"/>
  </r>
  <r>
    <x v="490"/>
    <s v="Joshua Juarez"/>
    <x v="13"/>
    <x v="1"/>
    <s v="Manufacturing"/>
    <x v="1"/>
    <x v="3"/>
    <x v="30"/>
    <x v="500"/>
    <n v="64364"/>
    <n v="0"/>
    <x v="2"/>
    <s v="Sao Paulo"/>
    <x v="1"/>
    <n v="0"/>
  </r>
  <r>
    <x v="491"/>
    <s v="Matthew Howard"/>
    <x v="2"/>
    <x v="4"/>
    <s v="Manufacturing"/>
    <x v="1"/>
    <x v="2"/>
    <x v="2"/>
    <x v="501"/>
    <n v="172180"/>
    <n v="0.3"/>
    <x v="0"/>
    <s v="Columbus"/>
    <x v="1"/>
    <n v="51654"/>
  </r>
  <r>
    <x v="492"/>
    <s v="Jade Figueroa"/>
    <x v="4"/>
    <x v="2"/>
    <s v="Manufacturing"/>
    <x v="0"/>
    <x v="3"/>
    <x v="29"/>
    <x v="502"/>
    <n v="88343"/>
    <n v="0"/>
    <x v="2"/>
    <s v="Rio de Janerio"/>
    <x v="1"/>
    <n v="0"/>
  </r>
  <r>
    <x v="493"/>
    <s v="Everett Morales"/>
    <x v="29"/>
    <x v="0"/>
    <s v="Speciality Products"/>
    <x v="1"/>
    <x v="3"/>
    <x v="4"/>
    <x v="503"/>
    <n v="66649"/>
    <n v="0"/>
    <x v="2"/>
    <s v="Rio de Janerio"/>
    <x v="1"/>
    <n v="0"/>
  </r>
  <r>
    <x v="48"/>
    <s v="Genesis Hunter"/>
    <x v="6"/>
    <x v="1"/>
    <s v="Corporate"/>
    <x v="0"/>
    <x v="2"/>
    <x v="35"/>
    <x v="504"/>
    <n v="102847"/>
    <n v="0.05"/>
    <x v="0"/>
    <s v="Chicago"/>
    <x v="1"/>
    <n v="5142.3500000000004"/>
  </r>
  <r>
    <x v="494"/>
    <s v="Henry Figueroa"/>
    <x v="0"/>
    <x v="1"/>
    <s v="Manufacturing"/>
    <x v="1"/>
    <x v="3"/>
    <x v="30"/>
    <x v="505"/>
    <n v="134881"/>
    <n v="0.15"/>
    <x v="2"/>
    <s v="Manaus"/>
    <x v="1"/>
    <n v="20232.149999999998"/>
  </r>
  <r>
    <x v="495"/>
    <s v="Nicholas Song"/>
    <x v="13"/>
    <x v="6"/>
    <s v="Manufacturing"/>
    <x v="1"/>
    <x v="1"/>
    <x v="27"/>
    <x v="506"/>
    <n v="68807"/>
    <n v="0"/>
    <x v="1"/>
    <s v="Chengdu"/>
    <x v="39"/>
    <n v="0"/>
  </r>
  <r>
    <x v="496"/>
    <s v="Jack Alexander"/>
    <x v="9"/>
    <x v="0"/>
    <s v="Manufacturing"/>
    <x v="1"/>
    <x v="2"/>
    <x v="16"/>
    <x v="507"/>
    <n v="228822"/>
    <n v="0.36"/>
    <x v="0"/>
    <s v="Miami"/>
    <x v="1"/>
    <n v="82375.92"/>
  </r>
  <r>
    <x v="497"/>
    <s v="Jameson Foster"/>
    <x v="7"/>
    <x v="6"/>
    <s v="Manufacturing"/>
    <x v="1"/>
    <x v="2"/>
    <x v="21"/>
    <x v="508"/>
    <n v="43391"/>
    <n v="0"/>
    <x v="0"/>
    <s v="Columbus"/>
    <x v="1"/>
    <n v="0"/>
  </r>
  <r>
    <x v="498"/>
    <s v="Leonardo Lo"/>
    <x v="10"/>
    <x v="5"/>
    <s v="Speciality Products"/>
    <x v="1"/>
    <x v="1"/>
    <x v="7"/>
    <x v="509"/>
    <n v="91782"/>
    <n v="0"/>
    <x v="1"/>
    <s v="Chongqing"/>
    <x v="1"/>
    <n v="0"/>
  </r>
  <r>
    <x v="499"/>
    <s v="Ella Huang"/>
    <x v="9"/>
    <x v="6"/>
    <s v="Corporate"/>
    <x v="0"/>
    <x v="1"/>
    <x v="15"/>
    <x v="510"/>
    <n v="211637"/>
    <n v="0.31"/>
    <x v="0"/>
    <s v="Chicago"/>
    <x v="1"/>
    <n v="65607.47"/>
  </r>
  <r>
    <x v="71"/>
    <s v="Liam Jordan"/>
    <x v="3"/>
    <x v="0"/>
    <s v="Manufacturing"/>
    <x v="1"/>
    <x v="2"/>
    <x v="21"/>
    <x v="511"/>
    <n v="73255"/>
    <n v="0.09"/>
    <x v="0"/>
    <s v="Phoenix"/>
    <x v="1"/>
    <n v="6592.95"/>
  </r>
  <r>
    <x v="500"/>
    <s v="Isaac Woods"/>
    <x v="6"/>
    <x v="2"/>
    <s v="Corporate"/>
    <x v="1"/>
    <x v="2"/>
    <x v="21"/>
    <x v="512"/>
    <n v="108826"/>
    <n v="0.1"/>
    <x v="0"/>
    <s v="Miami"/>
    <x v="1"/>
    <n v="10882.6"/>
  </r>
  <r>
    <x v="501"/>
    <s v="Luke Wilson"/>
    <x v="29"/>
    <x v="0"/>
    <s v="Speciality Products"/>
    <x v="1"/>
    <x v="2"/>
    <x v="8"/>
    <x v="513"/>
    <n v="94352"/>
    <n v="0"/>
    <x v="0"/>
    <s v="Miami"/>
    <x v="1"/>
    <n v="0"/>
  </r>
  <r>
    <x v="502"/>
    <s v="Lyla Alvarez"/>
    <x v="30"/>
    <x v="0"/>
    <s v="Research &amp; Development"/>
    <x v="0"/>
    <x v="3"/>
    <x v="0"/>
    <x v="514"/>
    <n v="73955"/>
    <n v="0"/>
    <x v="0"/>
    <s v="Phoenix"/>
    <x v="1"/>
    <n v="0"/>
  </r>
  <r>
    <x v="503"/>
    <s v="Caleb Flores"/>
    <x v="6"/>
    <x v="4"/>
    <s v="Manufacturing"/>
    <x v="1"/>
    <x v="3"/>
    <x v="8"/>
    <x v="515"/>
    <n v="113909"/>
    <n v="0.06"/>
    <x v="2"/>
    <s v="Rio de Janerio"/>
    <x v="1"/>
    <n v="6834.54"/>
  </r>
  <r>
    <x v="504"/>
    <s v="Angel Lin"/>
    <x v="32"/>
    <x v="0"/>
    <s v="Manufacturing"/>
    <x v="1"/>
    <x v="1"/>
    <x v="5"/>
    <x v="516"/>
    <n v="92321"/>
    <n v="0"/>
    <x v="0"/>
    <s v="Chicago"/>
    <x v="1"/>
    <n v="0"/>
  </r>
  <r>
    <x v="474"/>
    <s v="Easton Moore"/>
    <x v="3"/>
    <x v="0"/>
    <s v="Research &amp; Development"/>
    <x v="1"/>
    <x v="2"/>
    <x v="27"/>
    <x v="517"/>
    <n v="99557"/>
    <n v="0.09"/>
    <x v="0"/>
    <s v="Seattle"/>
    <x v="1"/>
    <n v="8960.1299999999992"/>
  </r>
  <r>
    <x v="505"/>
    <s v="Kinsley Collins"/>
    <x v="18"/>
    <x v="5"/>
    <s v="Speciality Products"/>
    <x v="0"/>
    <x v="2"/>
    <x v="21"/>
    <x v="518"/>
    <n v="115854"/>
    <n v="0"/>
    <x v="0"/>
    <s v="Phoenix"/>
    <x v="1"/>
    <n v="0"/>
  </r>
  <r>
    <x v="506"/>
    <s v="Brooklyn Salazar"/>
    <x v="30"/>
    <x v="0"/>
    <s v="Manufacturing"/>
    <x v="0"/>
    <x v="3"/>
    <x v="18"/>
    <x v="519"/>
    <n v="82462"/>
    <n v="0"/>
    <x v="0"/>
    <s v="Austin"/>
    <x v="1"/>
    <n v="0"/>
  </r>
  <r>
    <x v="507"/>
    <s v="Scarlett Jenkins"/>
    <x v="9"/>
    <x v="0"/>
    <s v="Research &amp; Development"/>
    <x v="0"/>
    <x v="2"/>
    <x v="26"/>
    <x v="520"/>
    <n v="198473"/>
    <n v="0.32"/>
    <x v="0"/>
    <s v="Miami"/>
    <x v="1"/>
    <n v="63511.360000000001"/>
  </r>
  <r>
    <x v="508"/>
    <s v="Melody Chin"/>
    <x v="0"/>
    <x v="1"/>
    <s v="Corporate"/>
    <x v="0"/>
    <x v="1"/>
    <x v="19"/>
    <x v="521"/>
    <n v="153492"/>
    <n v="0.11"/>
    <x v="0"/>
    <s v="Chicago"/>
    <x v="1"/>
    <n v="16884.12"/>
  </r>
  <r>
    <x v="509"/>
    <s v="Eloise Alexander"/>
    <x v="9"/>
    <x v="4"/>
    <s v="Corporate"/>
    <x v="0"/>
    <x v="0"/>
    <x v="21"/>
    <x v="522"/>
    <n v="208210"/>
    <n v="0.3"/>
    <x v="0"/>
    <s v="Seattle"/>
    <x v="1"/>
    <n v="62463"/>
  </r>
  <r>
    <x v="510"/>
    <s v="Carter Turner"/>
    <x v="4"/>
    <x v="6"/>
    <s v="Corporate"/>
    <x v="1"/>
    <x v="2"/>
    <x v="29"/>
    <x v="523"/>
    <n v="91632"/>
    <n v="0"/>
    <x v="0"/>
    <s v="Phoenix"/>
    <x v="1"/>
    <n v="0"/>
  </r>
  <r>
    <x v="511"/>
    <s v="Andrew Ma"/>
    <x v="16"/>
    <x v="4"/>
    <s v="Corporate"/>
    <x v="1"/>
    <x v="1"/>
    <x v="11"/>
    <x v="524"/>
    <n v="71755"/>
    <n v="0"/>
    <x v="1"/>
    <s v="Chongqing"/>
    <x v="1"/>
    <n v="0"/>
  </r>
  <r>
    <x v="512"/>
    <s v="Hailey Xi"/>
    <x v="6"/>
    <x v="3"/>
    <s v="Corporate"/>
    <x v="0"/>
    <x v="1"/>
    <x v="27"/>
    <x v="525"/>
    <n v="111006"/>
    <n v="0.08"/>
    <x v="1"/>
    <s v="Chongqing"/>
    <x v="1"/>
    <n v="8880.48"/>
  </r>
  <r>
    <x v="513"/>
    <s v="Aiden Le"/>
    <x v="21"/>
    <x v="0"/>
    <s v="Corporate"/>
    <x v="1"/>
    <x v="1"/>
    <x v="0"/>
    <x v="526"/>
    <n v="99774"/>
    <n v="0"/>
    <x v="0"/>
    <s v="Austin"/>
    <x v="1"/>
    <n v="0"/>
  </r>
  <r>
    <x v="514"/>
    <s v="Christopher Lim"/>
    <x v="2"/>
    <x v="0"/>
    <s v="Research &amp; Development"/>
    <x v="1"/>
    <x v="1"/>
    <x v="0"/>
    <x v="527"/>
    <n v="184648"/>
    <n v="0.24"/>
    <x v="1"/>
    <s v="Shanghai"/>
    <x v="1"/>
    <n v="44315.519999999997"/>
  </r>
  <r>
    <x v="515"/>
    <s v="James Castillo"/>
    <x v="9"/>
    <x v="0"/>
    <s v="Manufacturing"/>
    <x v="1"/>
    <x v="3"/>
    <x v="10"/>
    <x v="528"/>
    <n v="247874"/>
    <n v="0.33"/>
    <x v="2"/>
    <s v="Manaus"/>
    <x v="1"/>
    <n v="81798.42"/>
  </r>
  <r>
    <x v="516"/>
    <s v="Greyson Dang"/>
    <x v="25"/>
    <x v="5"/>
    <s v="Manufacturing"/>
    <x v="1"/>
    <x v="1"/>
    <x v="33"/>
    <x v="529"/>
    <n v="62239"/>
    <n v="0"/>
    <x v="1"/>
    <s v="Beijing"/>
    <x v="1"/>
    <n v="0"/>
  </r>
  <r>
    <x v="517"/>
    <s v="Hannah King"/>
    <x v="6"/>
    <x v="3"/>
    <s v="Speciality Products"/>
    <x v="0"/>
    <x v="2"/>
    <x v="11"/>
    <x v="530"/>
    <n v="114911"/>
    <n v="7.0000000000000007E-2"/>
    <x v="0"/>
    <s v="Chicago"/>
    <x v="1"/>
    <n v="8043.77"/>
  </r>
  <r>
    <x v="518"/>
    <s v="Wesley Dominguez"/>
    <x v="11"/>
    <x v="5"/>
    <s v="Corporate"/>
    <x v="1"/>
    <x v="3"/>
    <x v="15"/>
    <x v="531"/>
    <n v="115490"/>
    <n v="0.12"/>
    <x v="0"/>
    <s v="Chicago"/>
    <x v="1"/>
    <n v="13858.8"/>
  </r>
  <r>
    <x v="519"/>
    <s v="Dominic Hu"/>
    <x v="6"/>
    <x v="3"/>
    <s v="Speciality Products"/>
    <x v="1"/>
    <x v="1"/>
    <x v="8"/>
    <x v="532"/>
    <n v="118708"/>
    <n v="7.0000000000000007E-2"/>
    <x v="1"/>
    <s v="Shanghai"/>
    <x v="1"/>
    <n v="8309.5600000000013"/>
  </r>
  <r>
    <x v="520"/>
    <s v="Nora Park"/>
    <x v="2"/>
    <x v="3"/>
    <s v="Speciality Products"/>
    <x v="0"/>
    <x v="1"/>
    <x v="7"/>
    <x v="533"/>
    <n v="197649"/>
    <n v="0.2"/>
    <x v="0"/>
    <s v="Columbus"/>
    <x v="1"/>
    <n v="39529.800000000003"/>
  </r>
  <r>
    <x v="521"/>
    <s v="Audrey Hwang"/>
    <x v="4"/>
    <x v="3"/>
    <s v="Speciality Products"/>
    <x v="0"/>
    <x v="1"/>
    <x v="15"/>
    <x v="534"/>
    <n v="89841"/>
    <n v="0"/>
    <x v="1"/>
    <s v="Beijing"/>
    <x v="1"/>
    <n v="0"/>
  </r>
  <r>
    <x v="100"/>
    <s v="Ella Jenkins"/>
    <x v="13"/>
    <x v="1"/>
    <s v="Speciality Products"/>
    <x v="0"/>
    <x v="2"/>
    <x v="27"/>
    <x v="535"/>
    <n v="61026"/>
    <n v="0"/>
    <x v="0"/>
    <s v="Phoenix"/>
    <x v="1"/>
    <n v="0"/>
  </r>
  <r>
    <x v="522"/>
    <s v="Peyton Owens"/>
    <x v="8"/>
    <x v="5"/>
    <s v="Speciality Products"/>
    <x v="0"/>
    <x v="2"/>
    <x v="35"/>
    <x v="536"/>
    <n v="96693"/>
    <n v="0"/>
    <x v="0"/>
    <s v="Chicago"/>
    <x v="1"/>
    <n v="0"/>
  </r>
  <r>
    <x v="523"/>
    <s v="Alice Lopez"/>
    <x v="22"/>
    <x v="5"/>
    <s v="Speciality Products"/>
    <x v="0"/>
    <x v="3"/>
    <x v="35"/>
    <x v="537"/>
    <n v="82907"/>
    <n v="0"/>
    <x v="0"/>
    <s v="Seattle"/>
    <x v="1"/>
    <n v="0"/>
  </r>
  <r>
    <x v="524"/>
    <s v="Dominic Le"/>
    <x v="9"/>
    <x v="6"/>
    <s v="Corporate"/>
    <x v="1"/>
    <x v="1"/>
    <x v="12"/>
    <x v="538"/>
    <n v="257194"/>
    <n v="0.35"/>
    <x v="1"/>
    <s v="Chongqing"/>
    <x v="1"/>
    <n v="90017.9"/>
  </r>
  <r>
    <x v="525"/>
    <s v="Ezra Ortiz"/>
    <x v="10"/>
    <x v="5"/>
    <s v="Research &amp; Development"/>
    <x v="1"/>
    <x v="3"/>
    <x v="12"/>
    <x v="539"/>
    <n v="94658"/>
    <n v="0"/>
    <x v="0"/>
    <s v="Miami"/>
    <x v="1"/>
    <n v="0"/>
  </r>
  <r>
    <x v="526"/>
    <s v="Grayson Luu"/>
    <x v="10"/>
    <x v="5"/>
    <s v="Research &amp; Development"/>
    <x v="1"/>
    <x v="1"/>
    <x v="0"/>
    <x v="540"/>
    <n v="89419"/>
    <n v="0"/>
    <x v="1"/>
    <s v="Shanghai"/>
    <x v="1"/>
    <n v="0"/>
  </r>
  <r>
    <x v="527"/>
    <s v="Brooks Stewart"/>
    <x v="16"/>
    <x v="4"/>
    <s v="Manufacturing"/>
    <x v="1"/>
    <x v="0"/>
    <x v="15"/>
    <x v="541"/>
    <n v="51983"/>
    <n v="0"/>
    <x v="0"/>
    <s v="Columbus"/>
    <x v="1"/>
    <n v="0"/>
  </r>
  <r>
    <x v="528"/>
    <s v="Naomi Xi"/>
    <x v="2"/>
    <x v="1"/>
    <s v="Corporate"/>
    <x v="0"/>
    <x v="1"/>
    <x v="26"/>
    <x v="542"/>
    <n v="179494"/>
    <n v="0.2"/>
    <x v="1"/>
    <s v="Chongqing"/>
    <x v="1"/>
    <n v="35898.800000000003"/>
  </r>
  <r>
    <x v="529"/>
    <s v="Silas Estrada"/>
    <x v="30"/>
    <x v="0"/>
    <s v="Corporate"/>
    <x v="1"/>
    <x v="3"/>
    <x v="37"/>
    <x v="543"/>
    <n v="68426"/>
    <n v="0"/>
    <x v="2"/>
    <s v="Rio de Janerio"/>
    <x v="1"/>
    <n v="0"/>
  </r>
  <r>
    <x v="530"/>
    <s v="Skylar Ayala"/>
    <x v="0"/>
    <x v="1"/>
    <s v="Corporate"/>
    <x v="0"/>
    <x v="3"/>
    <x v="0"/>
    <x v="544"/>
    <n v="144986"/>
    <n v="0.12"/>
    <x v="0"/>
    <s v="Phoenix"/>
    <x v="1"/>
    <n v="17398.32"/>
  </r>
  <r>
    <x v="531"/>
    <s v="Lydia Huynh"/>
    <x v="5"/>
    <x v="2"/>
    <s v="Speciality Products"/>
    <x v="0"/>
    <x v="1"/>
    <x v="15"/>
    <x v="545"/>
    <n v="60113"/>
    <n v="0"/>
    <x v="0"/>
    <s v="Chicago"/>
    <x v="1"/>
    <n v="0"/>
  </r>
  <r>
    <x v="92"/>
    <s v="Hazel Cortez"/>
    <x v="16"/>
    <x v="4"/>
    <s v="Research &amp; Development"/>
    <x v="0"/>
    <x v="3"/>
    <x v="27"/>
    <x v="546"/>
    <n v="50548"/>
    <n v="0"/>
    <x v="2"/>
    <s v="Sao Paulo"/>
    <x v="1"/>
    <n v="0"/>
  </r>
  <r>
    <x v="532"/>
    <s v="Everleigh Adams"/>
    <x v="13"/>
    <x v="6"/>
    <s v="Manufacturing"/>
    <x v="0"/>
    <x v="2"/>
    <x v="29"/>
    <x v="547"/>
    <n v="68846"/>
    <n v="0"/>
    <x v="0"/>
    <s v="Chicago"/>
    <x v="1"/>
    <n v="0"/>
  </r>
  <r>
    <x v="230"/>
    <s v="Layla Salazar"/>
    <x v="29"/>
    <x v="0"/>
    <s v="Corporate"/>
    <x v="0"/>
    <x v="3"/>
    <x v="1"/>
    <x v="548"/>
    <n v="90901"/>
    <n v="0"/>
    <x v="0"/>
    <s v="Seattle"/>
    <x v="1"/>
    <n v="0"/>
  </r>
  <r>
    <x v="533"/>
    <s v="Willow Chen"/>
    <x v="6"/>
    <x v="3"/>
    <s v="Corporate"/>
    <x v="0"/>
    <x v="1"/>
    <x v="2"/>
    <x v="549"/>
    <n v="102033"/>
    <n v="0.08"/>
    <x v="0"/>
    <s v="Austin"/>
    <x v="1"/>
    <n v="8162.64"/>
  </r>
  <r>
    <x v="534"/>
    <s v="Penelope Griffin"/>
    <x v="2"/>
    <x v="2"/>
    <s v="Manufacturing"/>
    <x v="0"/>
    <x v="2"/>
    <x v="22"/>
    <x v="550"/>
    <n v="151783"/>
    <n v="0.26"/>
    <x v="0"/>
    <s v="Seattle"/>
    <x v="1"/>
    <n v="39463.58"/>
  </r>
  <r>
    <x v="535"/>
    <s v="Lillian Romero"/>
    <x v="2"/>
    <x v="5"/>
    <s v="Corporate"/>
    <x v="0"/>
    <x v="3"/>
    <x v="5"/>
    <x v="551"/>
    <n v="170164"/>
    <n v="0.17"/>
    <x v="0"/>
    <s v="Austin"/>
    <x v="1"/>
    <n v="28927.88"/>
  </r>
  <r>
    <x v="536"/>
    <s v="Stella Wu"/>
    <x v="0"/>
    <x v="6"/>
    <s v="Speciality Products"/>
    <x v="0"/>
    <x v="1"/>
    <x v="25"/>
    <x v="552"/>
    <n v="155905"/>
    <n v="0.14000000000000001"/>
    <x v="0"/>
    <s v="Phoenix"/>
    <x v="1"/>
    <n v="21826.7"/>
  </r>
  <r>
    <x v="415"/>
    <s v="Parker Vang"/>
    <x v="7"/>
    <x v="2"/>
    <s v="Corporate"/>
    <x v="1"/>
    <x v="1"/>
    <x v="28"/>
    <x v="553"/>
    <n v="50733"/>
    <n v="0"/>
    <x v="0"/>
    <s v="Miami"/>
    <x v="1"/>
    <n v="0"/>
  </r>
  <r>
    <x v="537"/>
    <s v="Mila Roberts"/>
    <x v="15"/>
    <x v="4"/>
    <s v="Corporate"/>
    <x v="0"/>
    <x v="2"/>
    <x v="23"/>
    <x v="554"/>
    <n v="88663"/>
    <n v="0"/>
    <x v="0"/>
    <s v="Phoenix"/>
    <x v="1"/>
    <n v="0"/>
  </r>
  <r>
    <x v="538"/>
    <s v="Isaac Liu"/>
    <x v="17"/>
    <x v="5"/>
    <s v="Manufacturing"/>
    <x v="1"/>
    <x v="1"/>
    <x v="33"/>
    <x v="555"/>
    <n v="88213"/>
    <n v="0"/>
    <x v="1"/>
    <s v="Chongqing"/>
    <x v="1"/>
    <n v="0"/>
  </r>
  <r>
    <x v="539"/>
    <s v="Jacob Doan"/>
    <x v="13"/>
    <x v="2"/>
    <s v="Speciality Products"/>
    <x v="1"/>
    <x v="1"/>
    <x v="0"/>
    <x v="556"/>
    <n v="67130"/>
    <n v="0"/>
    <x v="0"/>
    <s v="Miami"/>
    <x v="1"/>
    <n v="0"/>
  </r>
  <r>
    <x v="124"/>
    <s v="Raelynn Ma"/>
    <x v="4"/>
    <x v="1"/>
    <s v="Speciality Products"/>
    <x v="0"/>
    <x v="1"/>
    <x v="29"/>
    <x v="557"/>
    <n v="94876"/>
    <n v="0"/>
    <x v="0"/>
    <s v="Miami"/>
    <x v="1"/>
    <n v="0"/>
  </r>
  <r>
    <x v="540"/>
    <s v="Jameson Juarez"/>
    <x v="25"/>
    <x v="5"/>
    <s v="Speciality Products"/>
    <x v="1"/>
    <x v="3"/>
    <x v="39"/>
    <x v="558"/>
    <n v="98230"/>
    <n v="0"/>
    <x v="0"/>
    <s v="Miami"/>
    <x v="1"/>
    <n v="0"/>
  </r>
  <r>
    <x v="541"/>
    <s v="Everleigh Shah"/>
    <x v="22"/>
    <x v="5"/>
    <s v="Research &amp; Development"/>
    <x v="0"/>
    <x v="1"/>
    <x v="9"/>
    <x v="559"/>
    <n v="96757"/>
    <n v="0"/>
    <x v="0"/>
    <s v="Columbus"/>
    <x v="1"/>
    <n v="0"/>
  </r>
  <r>
    <x v="542"/>
    <s v="Alexander Foster"/>
    <x v="13"/>
    <x v="6"/>
    <s v="Manufacturing"/>
    <x v="1"/>
    <x v="0"/>
    <x v="25"/>
    <x v="560"/>
    <n v="51513"/>
    <n v="0"/>
    <x v="0"/>
    <s v="Columbus"/>
    <x v="1"/>
    <n v="0"/>
  </r>
  <r>
    <x v="543"/>
    <s v="Ryan Ha"/>
    <x v="9"/>
    <x v="6"/>
    <s v="Corporate"/>
    <x v="1"/>
    <x v="1"/>
    <x v="33"/>
    <x v="561"/>
    <n v="234311"/>
    <n v="0.37"/>
    <x v="0"/>
    <s v="Miami"/>
    <x v="1"/>
    <n v="86695.069999999992"/>
  </r>
  <r>
    <x v="544"/>
    <s v="Chloe Salazar"/>
    <x v="0"/>
    <x v="4"/>
    <s v="Speciality Products"/>
    <x v="0"/>
    <x v="3"/>
    <x v="15"/>
    <x v="562"/>
    <n v="152353"/>
    <n v="0.14000000000000001"/>
    <x v="0"/>
    <s v="Seattle"/>
    <x v="1"/>
    <n v="21329.420000000002"/>
  </r>
  <r>
    <x v="545"/>
    <s v="Layla Scott"/>
    <x v="0"/>
    <x v="3"/>
    <s v="Speciality Products"/>
    <x v="0"/>
    <x v="2"/>
    <x v="35"/>
    <x v="563"/>
    <n v="124774"/>
    <n v="0.12"/>
    <x v="0"/>
    <s v="Phoenix"/>
    <x v="1"/>
    <n v="14972.88"/>
  </r>
  <r>
    <x v="410"/>
    <s v="Leah Khan"/>
    <x v="2"/>
    <x v="6"/>
    <s v="Corporate"/>
    <x v="0"/>
    <x v="1"/>
    <x v="9"/>
    <x v="564"/>
    <n v="157070"/>
    <n v="0.28000000000000003"/>
    <x v="1"/>
    <s v="Chongqing"/>
    <x v="1"/>
    <n v="43979.600000000006"/>
  </r>
  <r>
    <x v="546"/>
    <s v="Mason Jimenez"/>
    <x v="0"/>
    <x v="1"/>
    <s v="Speciality Products"/>
    <x v="1"/>
    <x v="3"/>
    <x v="18"/>
    <x v="565"/>
    <n v="130133"/>
    <n v="0.15"/>
    <x v="0"/>
    <s v="Austin"/>
    <x v="40"/>
    <n v="19519.95"/>
  </r>
  <r>
    <x v="547"/>
    <s v="Hailey Dang"/>
    <x v="6"/>
    <x v="6"/>
    <s v="Manufacturing"/>
    <x v="0"/>
    <x v="1"/>
    <x v="14"/>
    <x v="566"/>
    <n v="108780"/>
    <n v="0.06"/>
    <x v="1"/>
    <s v="Shanghai"/>
    <x v="1"/>
    <n v="6526.8"/>
  </r>
  <r>
    <x v="548"/>
    <s v="Amelia Bui"/>
    <x v="2"/>
    <x v="5"/>
    <s v="Speciality Products"/>
    <x v="0"/>
    <x v="1"/>
    <x v="30"/>
    <x v="567"/>
    <n v="151853"/>
    <n v="0.16"/>
    <x v="1"/>
    <s v="Chengdu"/>
    <x v="1"/>
    <n v="24296.48"/>
  </r>
  <r>
    <x v="549"/>
    <s v="Elena Her"/>
    <x v="5"/>
    <x v="2"/>
    <s v="Manufacturing"/>
    <x v="0"/>
    <x v="1"/>
    <x v="39"/>
    <x v="568"/>
    <n v="64669"/>
    <n v="0"/>
    <x v="1"/>
    <s v="Chongqing"/>
    <x v="1"/>
    <n v="0"/>
  </r>
  <r>
    <x v="550"/>
    <s v="Ian Cortez"/>
    <x v="13"/>
    <x v="6"/>
    <s v="Research &amp; Development"/>
    <x v="1"/>
    <x v="3"/>
    <x v="22"/>
    <x v="240"/>
    <n v="69352"/>
    <n v="0"/>
    <x v="2"/>
    <s v="Rio de Janerio"/>
    <x v="1"/>
    <n v="0"/>
  </r>
  <r>
    <x v="551"/>
    <s v="Christian Ali"/>
    <x v="13"/>
    <x v="6"/>
    <s v="Research &amp; Development"/>
    <x v="1"/>
    <x v="1"/>
    <x v="13"/>
    <x v="569"/>
    <n v="74631"/>
    <n v="0"/>
    <x v="1"/>
    <s v="Chongqing"/>
    <x v="1"/>
    <n v="0"/>
  </r>
  <r>
    <x v="552"/>
    <s v="Carter Ortiz"/>
    <x v="10"/>
    <x v="5"/>
    <s v="Speciality Products"/>
    <x v="1"/>
    <x v="3"/>
    <x v="36"/>
    <x v="570"/>
    <n v="96441"/>
    <n v="0"/>
    <x v="2"/>
    <s v="Sao Paulo"/>
    <x v="1"/>
    <n v="0"/>
  </r>
  <r>
    <x v="553"/>
    <s v="Grayson Chan"/>
    <x v="11"/>
    <x v="5"/>
    <s v="Speciality Products"/>
    <x v="1"/>
    <x v="1"/>
    <x v="30"/>
    <x v="571"/>
    <n v="114250"/>
    <n v="0.14000000000000001"/>
    <x v="1"/>
    <s v="Chengdu"/>
    <x v="1"/>
    <n v="15995.000000000002"/>
  </r>
  <r>
    <x v="554"/>
    <s v="Nolan Molina"/>
    <x v="3"/>
    <x v="0"/>
    <s v="Corporate"/>
    <x v="1"/>
    <x v="3"/>
    <x v="9"/>
    <x v="572"/>
    <n v="70165"/>
    <n v="7.0000000000000007E-2"/>
    <x v="2"/>
    <s v="Manaus"/>
    <x v="1"/>
    <n v="4911.55"/>
  </r>
  <r>
    <x v="555"/>
    <s v="Adam Kaur"/>
    <x v="6"/>
    <x v="0"/>
    <s v="Corporate"/>
    <x v="1"/>
    <x v="1"/>
    <x v="33"/>
    <x v="573"/>
    <n v="109059"/>
    <n v="7.0000000000000007E-2"/>
    <x v="1"/>
    <s v="Chengdu"/>
    <x v="1"/>
    <n v="7634.130000000001"/>
  </r>
  <r>
    <x v="556"/>
    <s v="Amelia Kaur"/>
    <x v="19"/>
    <x v="5"/>
    <s v="Research &amp; Development"/>
    <x v="0"/>
    <x v="1"/>
    <x v="23"/>
    <x v="574"/>
    <n v="77442"/>
    <n v="0"/>
    <x v="0"/>
    <s v="Columbus"/>
    <x v="1"/>
    <n v="0"/>
  </r>
  <r>
    <x v="557"/>
    <s v="Autumn Gonzales"/>
    <x v="13"/>
    <x v="2"/>
    <s v="Corporate"/>
    <x v="0"/>
    <x v="3"/>
    <x v="8"/>
    <x v="575"/>
    <n v="72126"/>
    <n v="0"/>
    <x v="2"/>
    <s v="Manaus"/>
    <x v="1"/>
    <n v="0"/>
  </r>
  <r>
    <x v="558"/>
    <s v="Ezra Wilson"/>
    <x v="31"/>
    <x v="0"/>
    <s v="Manufacturing"/>
    <x v="1"/>
    <x v="2"/>
    <x v="0"/>
    <x v="576"/>
    <n v="70334"/>
    <n v="0"/>
    <x v="0"/>
    <s v="Miami"/>
    <x v="1"/>
    <n v="0"/>
  </r>
  <r>
    <x v="559"/>
    <s v="Jacob Cheng"/>
    <x v="10"/>
    <x v="5"/>
    <s v="Research &amp; Development"/>
    <x v="1"/>
    <x v="1"/>
    <x v="1"/>
    <x v="577"/>
    <n v="78006"/>
    <n v="0"/>
    <x v="0"/>
    <s v="Miami"/>
    <x v="1"/>
    <n v="0"/>
  </r>
  <r>
    <x v="560"/>
    <s v="Melody Valdez"/>
    <x v="2"/>
    <x v="0"/>
    <s v="Manufacturing"/>
    <x v="0"/>
    <x v="3"/>
    <x v="21"/>
    <x v="578"/>
    <n v="160385"/>
    <n v="0.23"/>
    <x v="0"/>
    <s v="Miami"/>
    <x v="41"/>
    <n v="36888.550000000003"/>
  </r>
  <r>
    <x v="561"/>
    <s v="Caroline Nelson"/>
    <x v="9"/>
    <x v="1"/>
    <s v="Corporate"/>
    <x v="0"/>
    <x v="2"/>
    <x v="9"/>
    <x v="579"/>
    <n v="202323"/>
    <n v="0.39"/>
    <x v="0"/>
    <s v="Chicago"/>
    <x v="1"/>
    <n v="78905.97"/>
  </r>
  <r>
    <x v="562"/>
    <s v="Ellie Guerrero"/>
    <x v="0"/>
    <x v="4"/>
    <s v="Corporate"/>
    <x v="0"/>
    <x v="3"/>
    <x v="7"/>
    <x v="580"/>
    <n v="141555"/>
    <n v="0.11"/>
    <x v="2"/>
    <s v="Manaus"/>
    <x v="1"/>
    <n v="15571.05"/>
  </r>
  <r>
    <x v="563"/>
    <s v="Genesis Zhu"/>
    <x v="2"/>
    <x v="1"/>
    <s v="Speciality Products"/>
    <x v="0"/>
    <x v="1"/>
    <x v="8"/>
    <x v="581"/>
    <n v="184960"/>
    <n v="0.18"/>
    <x v="0"/>
    <s v="Seattle"/>
    <x v="1"/>
    <n v="33292.799999999996"/>
  </r>
  <r>
    <x v="564"/>
    <s v="Jonathan Ho"/>
    <x v="9"/>
    <x v="0"/>
    <s v="Manufacturing"/>
    <x v="1"/>
    <x v="1"/>
    <x v="17"/>
    <x v="582"/>
    <n v="221592"/>
    <n v="0.31"/>
    <x v="0"/>
    <s v="Columbus"/>
    <x v="1"/>
    <n v="68693.52"/>
  </r>
  <r>
    <x v="565"/>
    <s v="Savannah Park"/>
    <x v="16"/>
    <x v="4"/>
    <s v="Manufacturing"/>
    <x v="0"/>
    <x v="1"/>
    <x v="18"/>
    <x v="583"/>
    <n v="53301"/>
    <n v="0"/>
    <x v="0"/>
    <s v="Seattle"/>
    <x v="1"/>
    <n v="0"/>
  </r>
  <r>
    <x v="566"/>
    <s v="Nathan Chan"/>
    <x v="21"/>
    <x v="0"/>
    <s v="Corporate"/>
    <x v="1"/>
    <x v="1"/>
    <x v="15"/>
    <x v="584"/>
    <n v="91276"/>
    <n v="0"/>
    <x v="0"/>
    <s v="Seattle"/>
    <x v="1"/>
    <n v="0"/>
  </r>
  <r>
    <x v="567"/>
    <s v="Sofia Vu"/>
    <x v="0"/>
    <x v="4"/>
    <s v="Research &amp; Development"/>
    <x v="0"/>
    <x v="1"/>
    <x v="27"/>
    <x v="585"/>
    <n v="140042"/>
    <n v="0.13"/>
    <x v="0"/>
    <s v="Austin"/>
    <x v="1"/>
    <n v="18205.46"/>
  </r>
  <r>
    <x v="118"/>
    <s v="Ruby Choi"/>
    <x v="7"/>
    <x v="3"/>
    <s v="Manufacturing"/>
    <x v="0"/>
    <x v="1"/>
    <x v="28"/>
    <x v="586"/>
    <n v="57225"/>
    <n v="0"/>
    <x v="0"/>
    <s v="Columbus"/>
    <x v="1"/>
    <n v="0"/>
  </r>
  <r>
    <x v="568"/>
    <s v="Lily Pena"/>
    <x v="6"/>
    <x v="4"/>
    <s v="Speciality Products"/>
    <x v="0"/>
    <x v="3"/>
    <x v="0"/>
    <x v="587"/>
    <n v="102839"/>
    <n v="0.05"/>
    <x v="0"/>
    <s v="Miami"/>
    <x v="1"/>
    <n v="5141.9500000000007"/>
  </r>
  <r>
    <x v="569"/>
    <s v="Liam Zhang"/>
    <x v="2"/>
    <x v="6"/>
    <s v="Research &amp; Development"/>
    <x v="1"/>
    <x v="1"/>
    <x v="7"/>
    <x v="588"/>
    <n v="199783"/>
    <n v="0.21"/>
    <x v="0"/>
    <s v="Chicago"/>
    <x v="42"/>
    <n v="41954.43"/>
  </r>
  <r>
    <x v="570"/>
    <s v="Ian Gutierrez"/>
    <x v="15"/>
    <x v="4"/>
    <s v="Research &amp; Development"/>
    <x v="1"/>
    <x v="3"/>
    <x v="24"/>
    <x v="589"/>
    <n v="70980"/>
    <n v="0"/>
    <x v="2"/>
    <s v="Rio de Janerio"/>
    <x v="1"/>
    <n v="0"/>
  </r>
  <r>
    <x v="571"/>
    <s v="David Simmons"/>
    <x v="6"/>
    <x v="6"/>
    <s v="Corporate"/>
    <x v="1"/>
    <x v="2"/>
    <x v="10"/>
    <x v="590"/>
    <n v="104431"/>
    <n v="7.0000000000000007E-2"/>
    <x v="0"/>
    <s v="Phoenix"/>
    <x v="1"/>
    <n v="7310.170000000001"/>
  </r>
  <r>
    <x v="572"/>
    <s v="Lincoln Henderson"/>
    <x v="20"/>
    <x v="4"/>
    <s v="Speciality Products"/>
    <x v="1"/>
    <x v="2"/>
    <x v="21"/>
    <x v="591"/>
    <n v="48510"/>
    <n v="0"/>
    <x v="0"/>
    <s v="Chicago"/>
    <x v="1"/>
    <n v="0"/>
  </r>
  <r>
    <x v="573"/>
    <s v="Nathan Miller"/>
    <x v="10"/>
    <x v="5"/>
    <s v="Speciality Products"/>
    <x v="1"/>
    <x v="0"/>
    <x v="5"/>
    <x v="592"/>
    <n v="70110"/>
    <n v="0"/>
    <x v="0"/>
    <s v="Miami"/>
    <x v="43"/>
    <n v="0"/>
  </r>
  <r>
    <x v="574"/>
    <s v="James Singh"/>
    <x v="2"/>
    <x v="6"/>
    <s v="Corporate"/>
    <x v="1"/>
    <x v="1"/>
    <x v="15"/>
    <x v="593"/>
    <n v="186138"/>
    <n v="0.28000000000000003"/>
    <x v="1"/>
    <s v="Chongqing"/>
    <x v="1"/>
    <n v="52118.640000000007"/>
  </r>
  <r>
    <x v="575"/>
    <s v="Kayden Ortega"/>
    <x v="7"/>
    <x v="3"/>
    <s v="Manufacturing"/>
    <x v="1"/>
    <x v="3"/>
    <x v="32"/>
    <x v="594"/>
    <n v="56350"/>
    <n v="0"/>
    <x v="2"/>
    <s v="Rio de Janerio"/>
    <x v="1"/>
    <n v="0"/>
  </r>
  <r>
    <x v="139"/>
    <s v="Lucy Figueroa"/>
    <x v="0"/>
    <x v="1"/>
    <s v="Research &amp; Development"/>
    <x v="0"/>
    <x v="3"/>
    <x v="15"/>
    <x v="595"/>
    <n v="149761"/>
    <n v="0.12"/>
    <x v="0"/>
    <s v="Columbus"/>
    <x v="1"/>
    <n v="17971.32"/>
  </r>
  <r>
    <x v="576"/>
    <s v="Joshua Cortez"/>
    <x v="0"/>
    <x v="1"/>
    <s v="Corporate"/>
    <x v="1"/>
    <x v="3"/>
    <x v="18"/>
    <x v="596"/>
    <n v="126277"/>
    <n v="0.13"/>
    <x v="2"/>
    <s v="Manaus"/>
    <x v="1"/>
    <n v="16416.010000000002"/>
  </r>
  <r>
    <x v="577"/>
    <s v="Alexander Morris"/>
    <x v="6"/>
    <x v="2"/>
    <s v="Speciality Products"/>
    <x v="1"/>
    <x v="2"/>
    <x v="29"/>
    <x v="597"/>
    <n v="119631"/>
    <n v="0.06"/>
    <x v="0"/>
    <s v="Phoenix"/>
    <x v="1"/>
    <n v="7177.86"/>
  </r>
  <r>
    <x v="578"/>
    <s v="Grayson Chin"/>
    <x v="9"/>
    <x v="0"/>
    <s v="Research &amp; Development"/>
    <x v="1"/>
    <x v="1"/>
    <x v="3"/>
    <x v="598"/>
    <n v="256561"/>
    <n v="0.39"/>
    <x v="0"/>
    <s v="Austin"/>
    <x v="1"/>
    <n v="100058.79000000001"/>
  </r>
  <r>
    <x v="579"/>
    <s v="Allison Espinoza"/>
    <x v="29"/>
    <x v="0"/>
    <s v="Speciality Products"/>
    <x v="0"/>
    <x v="3"/>
    <x v="15"/>
    <x v="127"/>
    <n v="66958"/>
    <n v="0"/>
    <x v="0"/>
    <s v="Miami"/>
    <x v="1"/>
    <n v="0"/>
  </r>
  <r>
    <x v="12"/>
    <s v="Naomi Chu"/>
    <x v="0"/>
    <x v="2"/>
    <s v="Manufacturing"/>
    <x v="0"/>
    <x v="1"/>
    <x v="30"/>
    <x v="599"/>
    <n v="158897"/>
    <n v="0.1"/>
    <x v="1"/>
    <s v="Chongqing"/>
    <x v="1"/>
    <n v="15889.7"/>
  </r>
  <r>
    <x v="64"/>
    <s v="Jameson Martin"/>
    <x v="1"/>
    <x v="0"/>
    <s v="Corporate"/>
    <x v="1"/>
    <x v="2"/>
    <x v="17"/>
    <x v="600"/>
    <n v="71695"/>
    <n v="0"/>
    <x v="0"/>
    <s v="Phoenix"/>
    <x v="1"/>
    <n v="0"/>
  </r>
  <r>
    <x v="580"/>
    <s v="Sebastian Gupta"/>
    <x v="4"/>
    <x v="6"/>
    <s v="Corporate"/>
    <x v="1"/>
    <x v="1"/>
    <x v="28"/>
    <x v="601"/>
    <n v="73779"/>
    <n v="0"/>
    <x v="1"/>
    <s v="Chongqing"/>
    <x v="44"/>
    <n v="0"/>
  </r>
  <r>
    <x v="581"/>
    <s v="Eloise Pham"/>
    <x v="6"/>
    <x v="2"/>
    <s v="Speciality Products"/>
    <x v="0"/>
    <x v="1"/>
    <x v="15"/>
    <x v="571"/>
    <n v="123640"/>
    <n v="7.0000000000000007E-2"/>
    <x v="1"/>
    <s v="Shanghai"/>
    <x v="1"/>
    <n v="8654.8000000000011"/>
  </r>
  <r>
    <x v="546"/>
    <s v="Valentina Davis"/>
    <x v="7"/>
    <x v="2"/>
    <s v="Speciality Products"/>
    <x v="0"/>
    <x v="2"/>
    <x v="29"/>
    <x v="602"/>
    <n v="46878"/>
    <n v="0"/>
    <x v="0"/>
    <s v="Miami"/>
    <x v="1"/>
    <n v="0"/>
  </r>
  <r>
    <x v="582"/>
    <s v="Brooklyn Daniels"/>
    <x v="7"/>
    <x v="6"/>
    <s v="Speciality Products"/>
    <x v="0"/>
    <x v="2"/>
    <x v="14"/>
    <x v="603"/>
    <n v="57032"/>
    <n v="0"/>
    <x v="0"/>
    <s v="Miami"/>
    <x v="1"/>
    <n v="0"/>
  </r>
  <r>
    <x v="583"/>
    <s v="Paisley Gomez"/>
    <x v="4"/>
    <x v="2"/>
    <s v="Manufacturing"/>
    <x v="0"/>
    <x v="3"/>
    <x v="4"/>
    <x v="604"/>
    <n v="98150"/>
    <n v="0"/>
    <x v="2"/>
    <s v="Rio de Janerio"/>
    <x v="1"/>
    <n v="0"/>
  </r>
  <r>
    <x v="584"/>
    <s v="Madison Li"/>
    <x v="2"/>
    <x v="6"/>
    <s v="Manufacturing"/>
    <x v="0"/>
    <x v="1"/>
    <x v="25"/>
    <x v="605"/>
    <n v="171426"/>
    <n v="0.15"/>
    <x v="1"/>
    <s v="Beijing"/>
    <x v="45"/>
    <n v="25713.899999999998"/>
  </r>
  <r>
    <x v="4"/>
    <s v="Everleigh Simmons"/>
    <x v="7"/>
    <x v="1"/>
    <s v="Manufacturing"/>
    <x v="0"/>
    <x v="2"/>
    <x v="0"/>
    <x v="606"/>
    <n v="48266"/>
    <n v="0"/>
    <x v="0"/>
    <s v="Chicago"/>
    <x v="1"/>
    <n v="0"/>
  </r>
  <r>
    <x v="585"/>
    <s v="Logan Soto"/>
    <x v="9"/>
    <x v="1"/>
    <s v="Research &amp; Development"/>
    <x v="1"/>
    <x v="3"/>
    <x v="9"/>
    <x v="607"/>
    <n v="223404"/>
    <n v="0.32"/>
    <x v="0"/>
    <s v="Columbus"/>
    <x v="1"/>
    <n v="71489.279999999999"/>
  </r>
  <r>
    <x v="586"/>
    <s v="Charlotte Vo"/>
    <x v="27"/>
    <x v="0"/>
    <s v="Speciality Products"/>
    <x v="0"/>
    <x v="1"/>
    <x v="4"/>
    <x v="608"/>
    <n v="74854"/>
    <n v="0"/>
    <x v="0"/>
    <s v="Seattle"/>
    <x v="1"/>
    <n v="0"/>
  </r>
  <r>
    <x v="587"/>
    <s v="Alice Thompson"/>
    <x v="9"/>
    <x v="3"/>
    <s v="Speciality Products"/>
    <x v="0"/>
    <x v="2"/>
    <x v="35"/>
    <x v="172"/>
    <n v="217783"/>
    <n v="0.36"/>
    <x v="0"/>
    <s v="Seattle"/>
    <x v="1"/>
    <n v="78401.87999999999"/>
  </r>
  <r>
    <x v="588"/>
    <s v="Peyton Garza"/>
    <x v="28"/>
    <x v="0"/>
    <s v="Manufacturing"/>
    <x v="0"/>
    <x v="3"/>
    <x v="26"/>
    <x v="609"/>
    <n v="44735"/>
    <n v="0"/>
    <x v="2"/>
    <s v="Manaus"/>
    <x v="1"/>
    <n v="0"/>
  </r>
  <r>
    <x v="589"/>
    <s v="Nora Nelson"/>
    <x v="13"/>
    <x v="1"/>
    <s v="Manufacturing"/>
    <x v="0"/>
    <x v="2"/>
    <x v="12"/>
    <x v="100"/>
    <n v="50685"/>
    <n v="0"/>
    <x v="0"/>
    <s v="Columbus"/>
    <x v="1"/>
    <n v="0"/>
  </r>
  <r>
    <x v="590"/>
    <s v="Maverick Li"/>
    <x v="13"/>
    <x v="2"/>
    <s v="Research &amp; Development"/>
    <x v="1"/>
    <x v="1"/>
    <x v="8"/>
    <x v="490"/>
    <n v="58993"/>
    <n v="0"/>
    <x v="0"/>
    <s v="Austin"/>
    <x v="1"/>
    <n v="0"/>
  </r>
  <r>
    <x v="591"/>
    <s v="Ian Barnes"/>
    <x v="19"/>
    <x v="5"/>
    <s v="Corporate"/>
    <x v="1"/>
    <x v="2"/>
    <x v="40"/>
    <x v="610"/>
    <n v="115765"/>
    <n v="0"/>
    <x v="0"/>
    <s v="Miami"/>
    <x v="46"/>
    <n v="0"/>
  </r>
  <r>
    <x v="592"/>
    <s v="Athena Vu"/>
    <x v="2"/>
    <x v="3"/>
    <s v="Manufacturing"/>
    <x v="0"/>
    <x v="1"/>
    <x v="20"/>
    <x v="611"/>
    <n v="193044"/>
    <n v="0.15"/>
    <x v="0"/>
    <s v="Miami"/>
    <x v="1"/>
    <n v="28956.6"/>
  </r>
  <r>
    <x v="593"/>
    <s v="Ruby Washington"/>
    <x v="7"/>
    <x v="6"/>
    <s v="Research &amp; Development"/>
    <x v="0"/>
    <x v="0"/>
    <x v="13"/>
    <x v="612"/>
    <n v="56686"/>
    <n v="0"/>
    <x v="0"/>
    <s v="Seattle"/>
    <x v="47"/>
    <n v="0"/>
  </r>
  <r>
    <x v="594"/>
    <s v="Bella Butler"/>
    <x v="0"/>
    <x v="1"/>
    <s v="Manufacturing"/>
    <x v="0"/>
    <x v="0"/>
    <x v="29"/>
    <x v="325"/>
    <n v="131652"/>
    <n v="0.11"/>
    <x v="0"/>
    <s v="Seattle"/>
    <x v="1"/>
    <n v="14481.72"/>
  </r>
  <r>
    <x v="595"/>
    <s v="Kinsley Henry"/>
    <x v="2"/>
    <x v="6"/>
    <s v="Manufacturing"/>
    <x v="0"/>
    <x v="0"/>
    <x v="15"/>
    <x v="613"/>
    <n v="150577"/>
    <n v="0.25"/>
    <x v="0"/>
    <s v="Miami"/>
    <x v="1"/>
    <n v="37644.25"/>
  </r>
  <r>
    <x v="234"/>
    <s v="Kennedy Romero"/>
    <x v="11"/>
    <x v="5"/>
    <s v="Research &amp; Development"/>
    <x v="0"/>
    <x v="3"/>
    <x v="17"/>
    <x v="614"/>
    <n v="87359"/>
    <n v="0.11"/>
    <x v="2"/>
    <s v="Rio de Janerio"/>
    <x v="1"/>
    <n v="9609.49"/>
  </r>
  <r>
    <x v="596"/>
    <s v="Zoe Do"/>
    <x v="13"/>
    <x v="2"/>
    <s v="Speciality Products"/>
    <x v="0"/>
    <x v="1"/>
    <x v="33"/>
    <x v="615"/>
    <n v="51877"/>
    <n v="0"/>
    <x v="1"/>
    <s v="Beijing"/>
    <x v="1"/>
    <n v="0"/>
  </r>
  <r>
    <x v="99"/>
    <s v="Everett Khan"/>
    <x v="29"/>
    <x v="0"/>
    <s v="Manufacturing"/>
    <x v="1"/>
    <x v="1"/>
    <x v="19"/>
    <x v="219"/>
    <n v="86417"/>
    <n v="0"/>
    <x v="0"/>
    <s v="Chicago"/>
    <x v="1"/>
    <n v="0"/>
  </r>
  <r>
    <x v="597"/>
    <s v="Anna Han"/>
    <x v="27"/>
    <x v="0"/>
    <s v="Research &amp; Development"/>
    <x v="0"/>
    <x v="1"/>
    <x v="13"/>
    <x v="616"/>
    <n v="96548"/>
    <n v="0"/>
    <x v="0"/>
    <s v="Austin"/>
    <x v="1"/>
    <n v="0"/>
  </r>
  <r>
    <x v="598"/>
    <s v="Leilani Sharma"/>
    <x v="4"/>
    <x v="3"/>
    <s v="Manufacturing"/>
    <x v="0"/>
    <x v="1"/>
    <x v="19"/>
    <x v="617"/>
    <n v="92940"/>
    <n v="0"/>
    <x v="1"/>
    <s v="Chengdu"/>
    <x v="1"/>
    <n v="0"/>
  </r>
  <r>
    <x v="439"/>
    <s v="Jordan Cho"/>
    <x v="13"/>
    <x v="3"/>
    <s v="Speciality Products"/>
    <x v="1"/>
    <x v="1"/>
    <x v="21"/>
    <x v="618"/>
    <n v="61410"/>
    <n v="0"/>
    <x v="0"/>
    <s v="Phoenix"/>
    <x v="1"/>
    <n v="0"/>
  </r>
  <r>
    <x v="599"/>
    <s v="Nova Williams"/>
    <x v="6"/>
    <x v="1"/>
    <s v="Speciality Products"/>
    <x v="0"/>
    <x v="0"/>
    <x v="22"/>
    <x v="619"/>
    <n v="110302"/>
    <n v="0.06"/>
    <x v="0"/>
    <s v="Miami"/>
    <x v="1"/>
    <n v="6618.12"/>
  </r>
  <r>
    <x v="600"/>
    <s v="Scarlett Hill"/>
    <x v="2"/>
    <x v="5"/>
    <s v="Speciality Products"/>
    <x v="0"/>
    <x v="0"/>
    <x v="15"/>
    <x v="620"/>
    <n v="187205"/>
    <n v="0.24"/>
    <x v="0"/>
    <s v="Columbus"/>
    <x v="48"/>
    <n v="44929.2"/>
  </r>
  <r>
    <x v="601"/>
    <s v="Dominic Scott"/>
    <x v="4"/>
    <x v="2"/>
    <s v="Corporate"/>
    <x v="1"/>
    <x v="2"/>
    <x v="15"/>
    <x v="621"/>
    <n v="81687"/>
    <n v="0"/>
    <x v="0"/>
    <s v="Phoenix"/>
    <x v="1"/>
    <n v="0"/>
  </r>
  <r>
    <x v="602"/>
    <s v="Anthony Marquez"/>
    <x v="9"/>
    <x v="0"/>
    <s v="Speciality Products"/>
    <x v="1"/>
    <x v="3"/>
    <x v="36"/>
    <x v="622"/>
    <n v="241083"/>
    <n v="0.39"/>
    <x v="0"/>
    <s v="Columbus"/>
    <x v="1"/>
    <n v="94022.37000000001"/>
  </r>
  <r>
    <x v="603"/>
    <s v="Elena Patterson"/>
    <x v="9"/>
    <x v="1"/>
    <s v="Speciality Products"/>
    <x v="0"/>
    <x v="0"/>
    <x v="31"/>
    <x v="623"/>
    <n v="223805"/>
    <n v="0.36"/>
    <x v="0"/>
    <s v="Chicago"/>
    <x v="1"/>
    <n v="80569.8"/>
  </r>
  <r>
    <x v="604"/>
    <s v="Madison Nelson"/>
    <x v="2"/>
    <x v="3"/>
    <s v="Corporate"/>
    <x v="0"/>
    <x v="2"/>
    <x v="5"/>
    <x v="624"/>
    <n v="161759"/>
    <n v="0.16"/>
    <x v="0"/>
    <s v="Miami"/>
    <x v="1"/>
    <n v="25881.440000000002"/>
  </r>
  <r>
    <x v="605"/>
    <s v="William Walker"/>
    <x v="3"/>
    <x v="0"/>
    <s v="Research &amp; Development"/>
    <x v="1"/>
    <x v="0"/>
    <x v="28"/>
    <x v="625"/>
    <n v="95899"/>
    <n v="0.1"/>
    <x v="0"/>
    <s v="Columbus"/>
    <x v="49"/>
    <n v="9589.9"/>
  </r>
  <r>
    <x v="606"/>
    <s v="Lincoln Wong"/>
    <x v="4"/>
    <x v="1"/>
    <s v="Corporate"/>
    <x v="1"/>
    <x v="1"/>
    <x v="37"/>
    <x v="626"/>
    <n v="80700"/>
    <n v="0"/>
    <x v="0"/>
    <s v="Columbus"/>
    <x v="1"/>
    <n v="0"/>
  </r>
  <r>
    <x v="343"/>
    <s v="James Huang"/>
    <x v="6"/>
    <x v="4"/>
    <s v="Speciality Products"/>
    <x v="1"/>
    <x v="1"/>
    <x v="36"/>
    <x v="627"/>
    <n v="128136"/>
    <n v="0.05"/>
    <x v="1"/>
    <s v="Beijing"/>
    <x v="1"/>
    <n v="6406.8"/>
  </r>
  <r>
    <x v="607"/>
    <s v="Emery Ford"/>
    <x v="13"/>
    <x v="6"/>
    <s v="Corporate"/>
    <x v="0"/>
    <x v="2"/>
    <x v="38"/>
    <x v="628"/>
    <n v="58745"/>
    <n v="0"/>
    <x v="0"/>
    <s v="Austin"/>
    <x v="1"/>
    <n v="0"/>
  </r>
  <r>
    <x v="608"/>
    <s v="Paisley Trinh"/>
    <x v="1"/>
    <x v="0"/>
    <s v="Corporate"/>
    <x v="0"/>
    <x v="1"/>
    <x v="4"/>
    <x v="629"/>
    <n v="76202"/>
    <n v="0"/>
    <x v="0"/>
    <s v="Austin"/>
    <x v="50"/>
    <n v="0"/>
  </r>
  <r>
    <x v="609"/>
    <s v="Hudson Williams"/>
    <x v="9"/>
    <x v="2"/>
    <s v="Speciality Products"/>
    <x v="1"/>
    <x v="0"/>
    <x v="9"/>
    <x v="630"/>
    <n v="195200"/>
    <n v="0.36"/>
    <x v="0"/>
    <s v="Austin"/>
    <x v="1"/>
    <n v="70272"/>
  </r>
  <r>
    <x v="610"/>
    <s v="Harper Phan"/>
    <x v="13"/>
    <x v="1"/>
    <s v="Manufacturing"/>
    <x v="0"/>
    <x v="1"/>
    <x v="15"/>
    <x v="631"/>
    <n v="71454"/>
    <n v="0"/>
    <x v="1"/>
    <s v="Shanghai"/>
    <x v="1"/>
    <n v="0"/>
  </r>
  <r>
    <x v="611"/>
    <s v="Madeline Allen"/>
    <x v="21"/>
    <x v="0"/>
    <s v="Manufacturing"/>
    <x v="0"/>
    <x v="2"/>
    <x v="23"/>
    <x v="632"/>
    <n v="94652"/>
    <n v="0"/>
    <x v="0"/>
    <s v="Seattle"/>
    <x v="1"/>
    <n v="0"/>
  </r>
  <r>
    <x v="612"/>
    <s v="Charles Moore"/>
    <x v="1"/>
    <x v="0"/>
    <s v="Manufacturing"/>
    <x v="1"/>
    <x v="0"/>
    <x v="8"/>
    <x v="633"/>
    <n v="63411"/>
    <n v="0"/>
    <x v="0"/>
    <s v="Miami"/>
    <x v="1"/>
    <n v="0"/>
  </r>
  <r>
    <x v="613"/>
    <s v="Lincoln Fong"/>
    <x v="13"/>
    <x v="2"/>
    <s v="Speciality Products"/>
    <x v="1"/>
    <x v="1"/>
    <x v="11"/>
    <x v="634"/>
    <n v="67171"/>
    <n v="0"/>
    <x v="1"/>
    <s v="Chongqing"/>
    <x v="14"/>
    <n v="0"/>
  </r>
  <r>
    <x v="614"/>
    <s v="Isla Guzman"/>
    <x v="0"/>
    <x v="3"/>
    <s v="Speciality Products"/>
    <x v="0"/>
    <x v="3"/>
    <x v="21"/>
    <x v="635"/>
    <n v="152036"/>
    <n v="0.15"/>
    <x v="2"/>
    <s v="Rio de Janerio"/>
    <x v="1"/>
    <n v="22805.399999999998"/>
  </r>
  <r>
    <x v="615"/>
    <s v="Hailey Foster"/>
    <x v="8"/>
    <x v="5"/>
    <s v="Manufacturing"/>
    <x v="0"/>
    <x v="0"/>
    <x v="0"/>
    <x v="636"/>
    <n v="95562"/>
    <n v="0"/>
    <x v="0"/>
    <s v="Chicago"/>
    <x v="1"/>
    <n v="0"/>
  </r>
  <r>
    <x v="616"/>
    <s v="Hudson Hill"/>
    <x v="4"/>
    <x v="2"/>
    <s v="Research &amp; Development"/>
    <x v="1"/>
    <x v="2"/>
    <x v="23"/>
    <x v="637"/>
    <n v="96092"/>
    <n v="0"/>
    <x v="0"/>
    <s v="Austin"/>
    <x v="1"/>
    <n v="0"/>
  </r>
  <r>
    <x v="617"/>
    <s v="Wyatt Li"/>
    <x v="9"/>
    <x v="5"/>
    <s v="Manufacturing"/>
    <x v="1"/>
    <x v="1"/>
    <x v="20"/>
    <x v="638"/>
    <n v="254289"/>
    <n v="0.39"/>
    <x v="0"/>
    <s v="Chicago"/>
    <x v="1"/>
    <n v="99172.71"/>
  </r>
  <r>
    <x v="618"/>
    <s v="Maverick Henry"/>
    <x v="3"/>
    <x v="0"/>
    <s v="Research &amp; Development"/>
    <x v="1"/>
    <x v="2"/>
    <x v="3"/>
    <x v="639"/>
    <n v="69110"/>
    <n v="0.05"/>
    <x v="0"/>
    <s v="Chicago"/>
    <x v="1"/>
    <n v="3455.5"/>
  </r>
  <r>
    <x v="619"/>
    <s v="Xavier Jackson"/>
    <x v="9"/>
    <x v="6"/>
    <s v="Speciality Products"/>
    <x v="1"/>
    <x v="2"/>
    <x v="27"/>
    <x v="640"/>
    <n v="236314"/>
    <n v="0.34"/>
    <x v="0"/>
    <s v="Miami"/>
    <x v="1"/>
    <n v="80346.760000000009"/>
  </r>
  <r>
    <x v="620"/>
    <s v="Christian Medina"/>
    <x v="7"/>
    <x v="6"/>
    <s v="Corporate"/>
    <x v="1"/>
    <x v="3"/>
    <x v="10"/>
    <x v="641"/>
    <n v="45206"/>
    <n v="0"/>
    <x v="0"/>
    <s v="Columbus"/>
    <x v="1"/>
    <n v="0"/>
  </r>
  <r>
    <x v="621"/>
    <s v="Autumn Leung"/>
    <x v="9"/>
    <x v="1"/>
    <s v="Research &amp; Development"/>
    <x v="0"/>
    <x v="1"/>
    <x v="6"/>
    <x v="509"/>
    <n v="210708"/>
    <n v="0.33"/>
    <x v="0"/>
    <s v="Chicago"/>
    <x v="1"/>
    <n v="69533.64"/>
  </r>
  <r>
    <x v="622"/>
    <s v="Robert Vazquez"/>
    <x v="27"/>
    <x v="0"/>
    <s v="Corporate"/>
    <x v="1"/>
    <x v="3"/>
    <x v="28"/>
    <x v="642"/>
    <n v="87770"/>
    <n v="0"/>
    <x v="0"/>
    <s v="Austin"/>
    <x v="1"/>
    <n v="0"/>
  </r>
  <r>
    <x v="623"/>
    <s v="Aria Roberts"/>
    <x v="6"/>
    <x v="3"/>
    <s v="Corporate"/>
    <x v="0"/>
    <x v="2"/>
    <x v="31"/>
    <x v="643"/>
    <n v="106858"/>
    <n v="0.05"/>
    <x v="0"/>
    <s v="Seattle"/>
    <x v="1"/>
    <n v="5342.9000000000005"/>
  </r>
  <r>
    <x v="624"/>
    <s v="Axel Johnson"/>
    <x v="2"/>
    <x v="4"/>
    <s v="Corporate"/>
    <x v="1"/>
    <x v="2"/>
    <x v="33"/>
    <x v="644"/>
    <n v="155788"/>
    <n v="0.17"/>
    <x v="0"/>
    <s v="Seattle"/>
    <x v="1"/>
    <n v="26483.960000000003"/>
  </r>
  <r>
    <x v="625"/>
    <s v="Madeline Garcia"/>
    <x v="15"/>
    <x v="4"/>
    <s v="Speciality Products"/>
    <x v="0"/>
    <x v="3"/>
    <x v="15"/>
    <x v="645"/>
    <n v="74891"/>
    <n v="0"/>
    <x v="2"/>
    <s v="Rio de Janerio"/>
    <x v="1"/>
    <n v="0"/>
  </r>
  <r>
    <x v="626"/>
    <s v="Christopher Chung"/>
    <x v="8"/>
    <x v="5"/>
    <s v="Corporate"/>
    <x v="1"/>
    <x v="1"/>
    <x v="21"/>
    <x v="646"/>
    <n v="95670"/>
    <n v="0"/>
    <x v="0"/>
    <s v="Phoenix"/>
    <x v="1"/>
    <n v="0"/>
  </r>
  <r>
    <x v="627"/>
    <s v="Eliana Turner"/>
    <x v="5"/>
    <x v="2"/>
    <s v="Research &amp; Development"/>
    <x v="0"/>
    <x v="0"/>
    <x v="13"/>
    <x v="647"/>
    <n v="67837"/>
    <n v="0"/>
    <x v="0"/>
    <s v="Austin"/>
    <x v="1"/>
    <n v="0"/>
  </r>
  <r>
    <x v="628"/>
    <s v="Daniel Shah"/>
    <x v="13"/>
    <x v="2"/>
    <s v="Research &amp; Development"/>
    <x v="1"/>
    <x v="1"/>
    <x v="12"/>
    <x v="648"/>
    <n v="72425"/>
    <n v="0"/>
    <x v="1"/>
    <s v="Beijing"/>
    <x v="1"/>
    <n v="0"/>
  </r>
  <r>
    <x v="629"/>
    <s v="Penelope Gonzalez"/>
    <x v="4"/>
    <x v="2"/>
    <s v="Corporate"/>
    <x v="0"/>
    <x v="3"/>
    <x v="27"/>
    <x v="649"/>
    <n v="93103"/>
    <n v="0"/>
    <x v="0"/>
    <s v="Phoenix"/>
    <x v="1"/>
    <n v="0"/>
  </r>
  <r>
    <x v="630"/>
    <s v="Mila Allen"/>
    <x v="8"/>
    <x v="5"/>
    <s v="Corporate"/>
    <x v="0"/>
    <x v="2"/>
    <x v="16"/>
    <x v="650"/>
    <n v="76272"/>
    <n v="0"/>
    <x v="0"/>
    <s v="Miami"/>
    <x v="51"/>
    <n v="0"/>
  </r>
  <r>
    <x v="631"/>
    <s v="Emilia Chu"/>
    <x v="13"/>
    <x v="1"/>
    <s v="Manufacturing"/>
    <x v="0"/>
    <x v="1"/>
    <x v="35"/>
    <x v="651"/>
    <n v="55760"/>
    <n v="0"/>
    <x v="0"/>
    <s v="Austin"/>
    <x v="1"/>
    <n v="0"/>
  </r>
  <r>
    <x v="632"/>
    <s v="Emily Clark"/>
    <x v="9"/>
    <x v="3"/>
    <s v="Corporate"/>
    <x v="0"/>
    <x v="2"/>
    <x v="9"/>
    <x v="652"/>
    <n v="253294"/>
    <n v="0.4"/>
    <x v="0"/>
    <s v="Miami"/>
    <x v="1"/>
    <n v="101317.6"/>
  </r>
  <r>
    <x v="633"/>
    <s v="Roman King"/>
    <x v="13"/>
    <x v="1"/>
    <s v="Corporate"/>
    <x v="1"/>
    <x v="2"/>
    <x v="33"/>
    <x v="653"/>
    <n v="58671"/>
    <n v="0"/>
    <x v="0"/>
    <s v="Columbus"/>
    <x v="1"/>
    <n v="0"/>
  </r>
  <r>
    <x v="634"/>
    <s v="Emery Do"/>
    <x v="5"/>
    <x v="2"/>
    <s v="Research &amp; Development"/>
    <x v="0"/>
    <x v="1"/>
    <x v="28"/>
    <x v="654"/>
    <n v="55457"/>
    <n v="0"/>
    <x v="0"/>
    <s v="Columbus"/>
    <x v="1"/>
    <n v="0"/>
  </r>
  <r>
    <x v="635"/>
    <s v="Autumn Thao"/>
    <x v="5"/>
    <x v="2"/>
    <s v="Manufacturing"/>
    <x v="0"/>
    <x v="1"/>
    <x v="20"/>
    <x v="655"/>
    <n v="72340"/>
    <n v="0"/>
    <x v="0"/>
    <s v="Phoenix"/>
    <x v="52"/>
    <n v="0"/>
  </r>
  <r>
    <x v="636"/>
    <s v="Naomi Coleman"/>
    <x v="6"/>
    <x v="6"/>
    <s v="Corporate"/>
    <x v="0"/>
    <x v="2"/>
    <x v="7"/>
    <x v="656"/>
    <n v="122054"/>
    <n v="0.06"/>
    <x v="0"/>
    <s v="Phoenix"/>
    <x v="1"/>
    <n v="7323.24"/>
  </r>
  <r>
    <x v="637"/>
    <s v="Cora Zheng"/>
    <x v="2"/>
    <x v="0"/>
    <s v="Manufacturing"/>
    <x v="0"/>
    <x v="1"/>
    <x v="5"/>
    <x v="657"/>
    <n v="167100"/>
    <n v="0.2"/>
    <x v="1"/>
    <s v="Chengdu"/>
    <x v="1"/>
    <n v="33420"/>
  </r>
  <r>
    <x v="638"/>
    <s v="Ayla Daniels"/>
    <x v="1"/>
    <x v="0"/>
    <s v="Corporate"/>
    <x v="0"/>
    <x v="2"/>
    <x v="26"/>
    <x v="658"/>
    <n v="78153"/>
    <n v="0"/>
    <x v="0"/>
    <s v="Miami"/>
    <x v="1"/>
    <n v="0"/>
  </r>
  <r>
    <x v="639"/>
    <s v="Allison Daniels"/>
    <x v="6"/>
    <x v="1"/>
    <s v="Manufacturing"/>
    <x v="0"/>
    <x v="2"/>
    <x v="17"/>
    <x v="659"/>
    <n v="103524"/>
    <n v="0.09"/>
    <x v="0"/>
    <s v="Phoenix"/>
    <x v="1"/>
    <n v="9317.16"/>
  </r>
  <r>
    <x v="640"/>
    <s v="Mateo Harris"/>
    <x v="6"/>
    <x v="0"/>
    <s v="Corporate"/>
    <x v="1"/>
    <x v="2"/>
    <x v="23"/>
    <x v="660"/>
    <n v="119906"/>
    <n v="0.05"/>
    <x v="0"/>
    <s v="Columbus"/>
    <x v="1"/>
    <n v="5995.3"/>
  </r>
  <r>
    <x v="641"/>
    <s v="Samantha Rogers"/>
    <x v="7"/>
    <x v="6"/>
    <s v="Speciality Products"/>
    <x v="0"/>
    <x v="2"/>
    <x v="21"/>
    <x v="661"/>
    <n v="45061"/>
    <n v="0"/>
    <x v="0"/>
    <s v="Miami"/>
    <x v="1"/>
    <n v="0"/>
  </r>
  <r>
    <x v="642"/>
    <s v="Julian Lee"/>
    <x v="30"/>
    <x v="0"/>
    <s v="Corporate"/>
    <x v="1"/>
    <x v="1"/>
    <x v="10"/>
    <x v="662"/>
    <n v="91399"/>
    <n v="0"/>
    <x v="0"/>
    <s v="Seattle"/>
    <x v="1"/>
    <n v="0"/>
  </r>
  <r>
    <x v="643"/>
    <s v="Nicholas Avila"/>
    <x v="14"/>
    <x v="0"/>
    <s v="Research &amp; Development"/>
    <x v="1"/>
    <x v="3"/>
    <x v="21"/>
    <x v="663"/>
    <n v="97336"/>
    <n v="0"/>
    <x v="0"/>
    <s v="Austin"/>
    <x v="1"/>
    <n v="0"/>
  </r>
  <r>
    <x v="603"/>
    <s v="Hailey Watson"/>
    <x v="0"/>
    <x v="3"/>
    <s v="Corporate"/>
    <x v="0"/>
    <x v="0"/>
    <x v="11"/>
    <x v="664"/>
    <n v="124629"/>
    <n v="0.1"/>
    <x v="0"/>
    <s v="Columbus"/>
    <x v="1"/>
    <n v="12462.900000000001"/>
  </r>
  <r>
    <x v="644"/>
    <s v="Willow Woods"/>
    <x v="9"/>
    <x v="4"/>
    <s v="Speciality Products"/>
    <x v="0"/>
    <x v="2"/>
    <x v="21"/>
    <x v="665"/>
    <n v="231850"/>
    <n v="0.39"/>
    <x v="0"/>
    <s v="Miami"/>
    <x v="1"/>
    <n v="90421.5"/>
  </r>
  <r>
    <x v="645"/>
    <s v="Alexander Gonzales"/>
    <x v="6"/>
    <x v="3"/>
    <s v="Research &amp; Development"/>
    <x v="1"/>
    <x v="3"/>
    <x v="8"/>
    <x v="666"/>
    <n v="128329"/>
    <n v="0.08"/>
    <x v="0"/>
    <s v="Phoenix"/>
    <x v="1"/>
    <n v="10266.32"/>
  </r>
  <r>
    <x v="646"/>
    <s v="Aiden Gonzales"/>
    <x v="9"/>
    <x v="6"/>
    <s v="Speciality Products"/>
    <x v="1"/>
    <x v="3"/>
    <x v="18"/>
    <x v="223"/>
    <n v="186033"/>
    <n v="0.34"/>
    <x v="2"/>
    <s v="Sao Paulo"/>
    <x v="1"/>
    <n v="63251.22"/>
  </r>
  <r>
    <x v="647"/>
    <s v="Joshua Chin"/>
    <x v="0"/>
    <x v="6"/>
    <s v="Manufacturing"/>
    <x v="1"/>
    <x v="1"/>
    <x v="33"/>
    <x v="332"/>
    <n v="121480"/>
    <n v="0.14000000000000001"/>
    <x v="0"/>
    <s v="Phoenix"/>
    <x v="1"/>
    <n v="17007.2"/>
  </r>
  <r>
    <x v="648"/>
    <s v="Paisley Hall"/>
    <x v="2"/>
    <x v="4"/>
    <s v="Speciality Products"/>
    <x v="0"/>
    <x v="2"/>
    <x v="12"/>
    <x v="667"/>
    <n v="153275"/>
    <n v="0.24"/>
    <x v="0"/>
    <s v="Columbus"/>
    <x v="1"/>
    <n v="36786"/>
  </r>
  <r>
    <x v="649"/>
    <s v="Allison Leung"/>
    <x v="4"/>
    <x v="2"/>
    <s v="Research &amp; Development"/>
    <x v="0"/>
    <x v="1"/>
    <x v="39"/>
    <x v="668"/>
    <n v="97830"/>
    <n v="0"/>
    <x v="0"/>
    <s v="Austin"/>
    <x v="1"/>
    <n v="0"/>
  </r>
  <r>
    <x v="650"/>
    <s v="Hannah Mejia"/>
    <x v="9"/>
    <x v="6"/>
    <s v="Corporate"/>
    <x v="0"/>
    <x v="3"/>
    <x v="40"/>
    <x v="669"/>
    <n v="239394"/>
    <n v="0.32"/>
    <x v="0"/>
    <s v="Austin"/>
    <x v="1"/>
    <n v="76606.080000000002"/>
  </r>
  <r>
    <x v="291"/>
    <s v="Elizabeth Huang"/>
    <x v="7"/>
    <x v="1"/>
    <s v="Speciality Products"/>
    <x v="0"/>
    <x v="1"/>
    <x v="39"/>
    <x v="670"/>
    <n v="49738"/>
    <n v="0"/>
    <x v="1"/>
    <s v="Beijing"/>
    <x v="1"/>
    <n v="0"/>
  </r>
  <r>
    <x v="651"/>
    <s v="Abigail Garza"/>
    <x v="7"/>
    <x v="3"/>
    <s v="Manufacturing"/>
    <x v="0"/>
    <x v="3"/>
    <x v="29"/>
    <x v="671"/>
    <n v="45049"/>
    <n v="0"/>
    <x v="0"/>
    <s v="Seattle"/>
    <x v="1"/>
    <n v="0"/>
  </r>
  <r>
    <x v="652"/>
    <s v="Raelynn Lu"/>
    <x v="2"/>
    <x v="1"/>
    <s v="Research &amp; Development"/>
    <x v="0"/>
    <x v="1"/>
    <x v="5"/>
    <x v="97"/>
    <n v="153628"/>
    <n v="0.28999999999999998"/>
    <x v="1"/>
    <s v="Chongqing"/>
    <x v="53"/>
    <n v="44552.119999999995"/>
  </r>
  <r>
    <x v="653"/>
    <s v="Charles Luu"/>
    <x v="0"/>
    <x v="2"/>
    <s v="Manufacturing"/>
    <x v="1"/>
    <x v="1"/>
    <x v="6"/>
    <x v="672"/>
    <n v="142731"/>
    <n v="0.11"/>
    <x v="1"/>
    <s v="Shanghai"/>
    <x v="54"/>
    <n v="15700.41"/>
  </r>
  <r>
    <x v="654"/>
    <s v="Lydia Espinoza"/>
    <x v="0"/>
    <x v="6"/>
    <s v="Speciality Products"/>
    <x v="0"/>
    <x v="3"/>
    <x v="7"/>
    <x v="673"/>
    <n v="137106"/>
    <n v="0.12"/>
    <x v="2"/>
    <s v="Sao Paulo"/>
    <x v="1"/>
    <n v="16452.72"/>
  </r>
  <r>
    <x v="90"/>
    <s v="Adeline Thao"/>
    <x v="9"/>
    <x v="1"/>
    <s v="Corporate"/>
    <x v="0"/>
    <x v="1"/>
    <x v="36"/>
    <x v="674"/>
    <n v="183239"/>
    <n v="0.32"/>
    <x v="0"/>
    <s v="Seattle"/>
    <x v="1"/>
    <n v="58636.480000000003"/>
  </r>
  <r>
    <x v="463"/>
    <s v="Kinsley Dixon"/>
    <x v="7"/>
    <x v="3"/>
    <s v="Manufacturing"/>
    <x v="0"/>
    <x v="2"/>
    <x v="21"/>
    <x v="675"/>
    <n v="45819"/>
    <n v="0"/>
    <x v="0"/>
    <s v="Miami"/>
    <x v="1"/>
    <n v="0"/>
  </r>
  <r>
    <x v="655"/>
    <s v="Natalia Vu"/>
    <x v="7"/>
    <x v="3"/>
    <s v="Research &amp; Development"/>
    <x v="0"/>
    <x v="1"/>
    <x v="36"/>
    <x v="676"/>
    <n v="55518"/>
    <n v="0"/>
    <x v="0"/>
    <s v="Columbus"/>
    <x v="1"/>
    <n v="0"/>
  </r>
  <r>
    <x v="656"/>
    <s v="Julia Mai"/>
    <x v="6"/>
    <x v="6"/>
    <s v="Manufacturing"/>
    <x v="0"/>
    <x v="1"/>
    <x v="2"/>
    <x v="677"/>
    <n v="108134"/>
    <n v="0.1"/>
    <x v="1"/>
    <s v="Shanghai"/>
    <x v="1"/>
    <n v="10813.400000000001"/>
  </r>
  <r>
    <x v="657"/>
    <s v="Camila Evans"/>
    <x v="6"/>
    <x v="6"/>
    <s v="Research &amp; Development"/>
    <x v="0"/>
    <x v="0"/>
    <x v="0"/>
    <x v="678"/>
    <n v="113950"/>
    <n v="0.09"/>
    <x v="0"/>
    <s v="Miami"/>
    <x v="1"/>
    <n v="10255.5"/>
  </r>
  <r>
    <x v="485"/>
    <s v="Everly Lai"/>
    <x v="9"/>
    <x v="6"/>
    <s v="Speciality Products"/>
    <x v="0"/>
    <x v="1"/>
    <x v="27"/>
    <x v="679"/>
    <n v="182035"/>
    <n v="0.3"/>
    <x v="0"/>
    <s v="Chicago"/>
    <x v="1"/>
    <n v="54610.5"/>
  </r>
  <r>
    <x v="69"/>
    <s v="Adam He"/>
    <x v="2"/>
    <x v="3"/>
    <s v="Speciality Products"/>
    <x v="1"/>
    <x v="1"/>
    <x v="25"/>
    <x v="680"/>
    <n v="181356"/>
    <n v="0.23"/>
    <x v="1"/>
    <s v="Beijing"/>
    <x v="1"/>
    <n v="41711.880000000005"/>
  </r>
  <r>
    <x v="658"/>
    <s v="Vivian Hunter"/>
    <x v="5"/>
    <x v="2"/>
    <s v="Corporate"/>
    <x v="0"/>
    <x v="0"/>
    <x v="3"/>
    <x v="681"/>
    <n v="66084"/>
    <n v="0"/>
    <x v="0"/>
    <s v="Seattle"/>
    <x v="1"/>
    <n v="0"/>
  </r>
  <r>
    <x v="659"/>
    <s v="Lucy Avila"/>
    <x v="29"/>
    <x v="0"/>
    <s v="Speciality Products"/>
    <x v="0"/>
    <x v="3"/>
    <x v="19"/>
    <x v="682"/>
    <n v="76912"/>
    <n v="0"/>
    <x v="2"/>
    <s v="Sao Paulo"/>
    <x v="1"/>
    <n v="0"/>
  </r>
  <r>
    <x v="660"/>
    <s v="Eliana Li"/>
    <x v="22"/>
    <x v="5"/>
    <s v="Research &amp; Development"/>
    <x v="0"/>
    <x v="1"/>
    <x v="20"/>
    <x v="683"/>
    <n v="67987"/>
    <n v="0"/>
    <x v="0"/>
    <s v="Miami"/>
    <x v="1"/>
    <n v="0"/>
  </r>
  <r>
    <x v="661"/>
    <s v="Logan Mitchell"/>
    <x v="13"/>
    <x v="6"/>
    <s v="Manufacturing"/>
    <x v="1"/>
    <x v="2"/>
    <x v="13"/>
    <x v="684"/>
    <n v="59833"/>
    <n v="0"/>
    <x v="0"/>
    <s v="Columbus"/>
    <x v="1"/>
    <n v="0"/>
  </r>
  <r>
    <x v="662"/>
    <s v="Dominic Dinh"/>
    <x v="0"/>
    <x v="6"/>
    <s v="Speciality Products"/>
    <x v="1"/>
    <x v="1"/>
    <x v="15"/>
    <x v="685"/>
    <n v="128468"/>
    <n v="0.11"/>
    <x v="0"/>
    <s v="Chicago"/>
    <x v="1"/>
    <n v="14131.48"/>
  </r>
  <r>
    <x v="252"/>
    <s v="Lucas Daniels"/>
    <x v="6"/>
    <x v="2"/>
    <s v="Corporate"/>
    <x v="1"/>
    <x v="0"/>
    <x v="34"/>
    <x v="686"/>
    <n v="102440"/>
    <n v="0.06"/>
    <x v="0"/>
    <s v="Chicago"/>
    <x v="1"/>
    <n v="6146.4"/>
  </r>
  <r>
    <x v="663"/>
    <s v="Andrew Holmes"/>
    <x v="9"/>
    <x v="0"/>
    <s v="Speciality Products"/>
    <x v="1"/>
    <x v="0"/>
    <x v="1"/>
    <x v="687"/>
    <n v="246619"/>
    <n v="0.36"/>
    <x v="0"/>
    <s v="Miami"/>
    <x v="1"/>
    <n v="88782.84"/>
  </r>
  <r>
    <x v="664"/>
    <s v="Julia Sandoval"/>
    <x v="6"/>
    <x v="4"/>
    <s v="Corporate"/>
    <x v="0"/>
    <x v="3"/>
    <x v="34"/>
    <x v="688"/>
    <n v="101143"/>
    <n v="0.06"/>
    <x v="0"/>
    <s v="Miami"/>
    <x v="1"/>
    <n v="6068.58"/>
  </r>
  <r>
    <x v="665"/>
    <s v="Kennedy Vargas"/>
    <x v="20"/>
    <x v="4"/>
    <s v="Manufacturing"/>
    <x v="0"/>
    <x v="3"/>
    <x v="15"/>
    <x v="689"/>
    <n v="51404"/>
    <n v="0"/>
    <x v="2"/>
    <s v="Manaus"/>
    <x v="55"/>
    <n v="0"/>
  </r>
  <r>
    <x v="666"/>
    <s v="Thomas Williams"/>
    <x v="17"/>
    <x v="5"/>
    <s v="Speciality Products"/>
    <x v="1"/>
    <x v="2"/>
    <x v="15"/>
    <x v="690"/>
    <n v="87292"/>
    <n v="0"/>
    <x v="0"/>
    <s v="Columbus"/>
    <x v="1"/>
    <n v="0"/>
  </r>
  <r>
    <x v="667"/>
    <s v="Raelynn Hong"/>
    <x v="2"/>
    <x v="6"/>
    <s v="Speciality Products"/>
    <x v="0"/>
    <x v="1"/>
    <x v="21"/>
    <x v="691"/>
    <n v="182321"/>
    <n v="0.28000000000000003"/>
    <x v="1"/>
    <s v="Beijing"/>
    <x v="1"/>
    <n v="51049.880000000005"/>
  </r>
  <r>
    <x v="603"/>
    <s v="Eli Reed"/>
    <x v="28"/>
    <x v="0"/>
    <s v="Corporate"/>
    <x v="1"/>
    <x v="2"/>
    <x v="10"/>
    <x v="692"/>
    <n v="53929"/>
    <n v="0"/>
    <x v="0"/>
    <s v="Miami"/>
    <x v="56"/>
    <n v="0"/>
  </r>
  <r>
    <x v="668"/>
    <s v="Lyla Yoon"/>
    <x v="9"/>
    <x v="3"/>
    <s v="Manufacturing"/>
    <x v="0"/>
    <x v="1"/>
    <x v="31"/>
    <x v="693"/>
    <n v="191571"/>
    <n v="0.32"/>
    <x v="0"/>
    <s v="Austin"/>
    <x v="1"/>
    <n v="61302.720000000001"/>
  </r>
  <r>
    <x v="669"/>
    <s v="Hannah White"/>
    <x v="0"/>
    <x v="3"/>
    <s v="Corporate"/>
    <x v="0"/>
    <x v="2"/>
    <x v="39"/>
    <x v="694"/>
    <n v="150555"/>
    <n v="0.13"/>
    <x v="0"/>
    <s v="Phoenix"/>
    <x v="1"/>
    <n v="19572.150000000001"/>
  </r>
  <r>
    <x v="670"/>
    <s v="Theodore Xi"/>
    <x v="6"/>
    <x v="1"/>
    <s v="Corporate"/>
    <x v="1"/>
    <x v="1"/>
    <x v="27"/>
    <x v="695"/>
    <n v="122890"/>
    <n v="7.0000000000000007E-2"/>
    <x v="1"/>
    <s v="Shanghai"/>
    <x v="1"/>
    <n v="8602.3000000000011"/>
  </r>
  <r>
    <x v="671"/>
    <s v="Ezra Liang"/>
    <x v="9"/>
    <x v="1"/>
    <s v="Research &amp; Development"/>
    <x v="1"/>
    <x v="1"/>
    <x v="27"/>
    <x v="696"/>
    <n v="216999"/>
    <n v="0.37"/>
    <x v="0"/>
    <s v="Miami"/>
    <x v="1"/>
    <n v="80289.63"/>
  </r>
  <r>
    <x v="672"/>
    <s v="Grayson Yee"/>
    <x v="6"/>
    <x v="4"/>
    <s v="Corporate"/>
    <x v="1"/>
    <x v="1"/>
    <x v="35"/>
    <x v="697"/>
    <n v="110565"/>
    <n v="0.09"/>
    <x v="1"/>
    <s v="Beijing"/>
    <x v="1"/>
    <n v="9950.85"/>
  </r>
  <r>
    <x v="673"/>
    <s v="Eli Richardson"/>
    <x v="12"/>
    <x v="0"/>
    <s v="Speciality Products"/>
    <x v="1"/>
    <x v="2"/>
    <x v="31"/>
    <x v="698"/>
    <n v="48762"/>
    <n v="0"/>
    <x v="0"/>
    <s v="Seattle"/>
    <x v="1"/>
    <n v="0"/>
  </r>
  <r>
    <x v="674"/>
    <s v="Audrey Lee"/>
    <x v="25"/>
    <x v="5"/>
    <s v="Speciality Products"/>
    <x v="0"/>
    <x v="1"/>
    <x v="10"/>
    <x v="699"/>
    <n v="87036"/>
    <n v="0"/>
    <x v="1"/>
    <s v="Chongqing"/>
    <x v="1"/>
    <n v="0"/>
  </r>
  <r>
    <x v="675"/>
    <s v="Jameson Allen"/>
    <x v="2"/>
    <x v="6"/>
    <s v="Speciality Products"/>
    <x v="1"/>
    <x v="2"/>
    <x v="24"/>
    <x v="700"/>
    <n v="177443"/>
    <n v="0.16"/>
    <x v="0"/>
    <s v="Seattle"/>
    <x v="1"/>
    <n v="28390.880000000001"/>
  </r>
  <r>
    <x v="676"/>
    <s v="Eliza Chen"/>
    <x v="14"/>
    <x v="0"/>
    <s v="Research &amp; Development"/>
    <x v="0"/>
    <x v="1"/>
    <x v="9"/>
    <x v="701"/>
    <n v="75862"/>
    <n v="0"/>
    <x v="0"/>
    <s v="Austin"/>
    <x v="1"/>
    <n v="0"/>
  </r>
  <r>
    <x v="677"/>
    <s v="Lyla Chen"/>
    <x v="15"/>
    <x v="4"/>
    <s v="Research &amp; Development"/>
    <x v="0"/>
    <x v="1"/>
    <x v="15"/>
    <x v="645"/>
    <n v="90870"/>
    <n v="0"/>
    <x v="0"/>
    <s v="Chicago"/>
    <x v="1"/>
    <n v="0"/>
  </r>
  <r>
    <x v="678"/>
    <s v="Emily Doan"/>
    <x v="11"/>
    <x v="5"/>
    <s v="Corporate"/>
    <x v="0"/>
    <x v="1"/>
    <x v="24"/>
    <x v="702"/>
    <n v="99202"/>
    <n v="0.11"/>
    <x v="0"/>
    <s v="Phoenix"/>
    <x v="1"/>
    <n v="10912.22"/>
  </r>
  <r>
    <x v="679"/>
    <s v="Jack Mai"/>
    <x v="4"/>
    <x v="6"/>
    <s v="Corporate"/>
    <x v="1"/>
    <x v="1"/>
    <x v="15"/>
    <x v="703"/>
    <n v="92293"/>
    <n v="0"/>
    <x v="1"/>
    <s v="Chengdu"/>
    <x v="1"/>
    <n v="0"/>
  </r>
  <r>
    <x v="680"/>
    <s v="Grayson Turner"/>
    <x v="29"/>
    <x v="0"/>
    <s v="Corporate"/>
    <x v="1"/>
    <x v="2"/>
    <x v="36"/>
    <x v="704"/>
    <n v="63196"/>
    <n v="0"/>
    <x v="0"/>
    <s v="Chicago"/>
    <x v="57"/>
    <n v="0"/>
  </r>
  <r>
    <x v="681"/>
    <s v="Ivy Tang"/>
    <x v="25"/>
    <x v="5"/>
    <s v="Speciality Products"/>
    <x v="0"/>
    <x v="1"/>
    <x v="35"/>
    <x v="705"/>
    <n v="65340"/>
    <n v="0"/>
    <x v="1"/>
    <s v="Shanghai"/>
    <x v="58"/>
    <n v="0"/>
  </r>
  <r>
    <x v="682"/>
    <s v="Robert Zhang"/>
    <x v="9"/>
    <x v="6"/>
    <s v="Corporate"/>
    <x v="1"/>
    <x v="1"/>
    <x v="15"/>
    <x v="706"/>
    <n v="202680"/>
    <n v="0.32"/>
    <x v="0"/>
    <s v="Phoenix"/>
    <x v="59"/>
    <n v="64857.599999999999"/>
  </r>
  <r>
    <x v="683"/>
    <s v="Eva Alvarado"/>
    <x v="3"/>
    <x v="0"/>
    <s v="Manufacturing"/>
    <x v="0"/>
    <x v="3"/>
    <x v="30"/>
    <x v="707"/>
    <n v="77461"/>
    <n v="0.09"/>
    <x v="2"/>
    <s v="Sao Paulo"/>
    <x v="1"/>
    <n v="6971.49"/>
  </r>
  <r>
    <x v="684"/>
    <s v="Abigail Vang"/>
    <x v="19"/>
    <x v="5"/>
    <s v="Research &amp; Development"/>
    <x v="0"/>
    <x v="1"/>
    <x v="28"/>
    <x v="708"/>
    <n v="109680"/>
    <n v="0"/>
    <x v="1"/>
    <s v="Chengdu"/>
    <x v="1"/>
    <n v="0"/>
  </r>
  <r>
    <x v="140"/>
    <s v="Claire Adams"/>
    <x v="2"/>
    <x v="2"/>
    <s v="Manufacturing"/>
    <x v="0"/>
    <x v="0"/>
    <x v="22"/>
    <x v="709"/>
    <n v="159567"/>
    <n v="0.28000000000000003"/>
    <x v="0"/>
    <s v="Phoenix"/>
    <x v="1"/>
    <n v="44678.76"/>
  </r>
  <r>
    <x v="685"/>
    <s v="Theodore Marquez"/>
    <x v="25"/>
    <x v="5"/>
    <s v="Speciality Products"/>
    <x v="1"/>
    <x v="3"/>
    <x v="36"/>
    <x v="710"/>
    <n v="94407"/>
    <n v="0"/>
    <x v="2"/>
    <s v="Sao Paulo"/>
    <x v="1"/>
    <n v="0"/>
  </r>
  <r>
    <x v="686"/>
    <s v="Hunter Nunez"/>
    <x v="9"/>
    <x v="4"/>
    <s v="Corporate"/>
    <x v="1"/>
    <x v="3"/>
    <x v="39"/>
    <x v="711"/>
    <n v="234594"/>
    <n v="0.33"/>
    <x v="0"/>
    <s v="Seattle"/>
    <x v="1"/>
    <n v="77416.02"/>
  </r>
  <r>
    <x v="687"/>
    <s v="Charles Henderson"/>
    <x v="28"/>
    <x v="0"/>
    <s v="Speciality Products"/>
    <x v="1"/>
    <x v="2"/>
    <x v="35"/>
    <x v="712"/>
    <n v="43080"/>
    <n v="0"/>
    <x v="0"/>
    <s v="Austin"/>
    <x v="1"/>
    <n v="0"/>
  </r>
  <r>
    <x v="688"/>
    <s v="Camila Cortez"/>
    <x v="6"/>
    <x v="6"/>
    <s v="Manufacturing"/>
    <x v="0"/>
    <x v="3"/>
    <x v="7"/>
    <x v="713"/>
    <n v="129541"/>
    <n v="0.08"/>
    <x v="0"/>
    <s v="Phoenix"/>
    <x v="60"/>
    <n v="10363.280000000001"/>
  </r>
  <r>
    <x v="689"/>
    <s v="Aaron Garza"/>
    <x v="2"/>
    <x v="2"/>
    <s v="Research &amp; Development"/>
    <x v="1"/>
    <x v="3"/>
    <x v="38"/>
    <x v="714"/>
    <n v="165756"/>
    <n v="0.28000000000000003"/>
    <x v="0"/>
    <s v="Columbus"/>
    <x v="61"/>
    <n v="46411.680000000008"/>
  </r>
  <r>
    <x v="690"/>
    <s v="Jose Singh"/>
    <x v="0"/>
    <x v="1"/>
    <s v="Speciality Products"/>
    <x v="1"/>
    <x v="1"/>
    <x v="18"/>
    <x v="715"/>
    <n v="142878"/>
    <n v="0.12"/>
    <x v="0"/>
    <s v="Columbus"/>
    <x v="1"/>
    <n v="17145.36"/>
  </r>
  <r>
    <x v="691"/>
    <s v="Gabriel Joseph"/>
    <x v="2"/>
    <x v="5"/>
    <s v="Manufacturing"/>
    <x v="1"/>
    <x v="2"/>
    <x v="27"/>
    <x v="716"/>
    <n v="187992"/>
    <n v="0.28000000000000003"/>
    <x v="0"/>
    <s v="Miami"/>
    <x v="1"/>
    <n v="52637.760000000002"/>
  </r>
  <r>
    <x v="692"/>
    <s v="Natalia Santos"/>
    <x v="9"/>
    <x v="4"/>
    <s v="Speciality Products"/>
    <x v="0"/>
    <x v="3"/>
    <x v="15"/>
    <x v="717"/>
    <n v="249801"/>
    <n v="0.39"/>
    <x v="2"/>
    <s v="Sao Paulo"/>
    <x v="1"/>
    <n v="97422.39"/>
  </r>
  <r>
    <x v="693"/>
    <s v="Dylan Wilson"/>
    <x v="32"/>
    <x v="0"/>
    <s v="Research &amp; Development"/>
    <x v="1"/>
    <x v="2"/>
    <x v="35"/>
    <x v="718"/>
    <n v="76505"/>
    <n v="0"/>
    <x v="0"/>
    <s v="Seattle"/>
    <x v="62"/>
    <n v="0"/>
  </r>
  <r>
    <x v="694"/>
    <s v="Robert Alvarez"/>
    <x v="31"/>
    <x v="0"/>
    <s v="Corporate"/>
    <x v="1"/>
    <x v="3"/>
    <x v="38"/>
    <x v="324"/>
    <n v="84297"/>
    <n v="0"/>
    <x v="2"/>
    <s v="Manaus"/>
    <x v="1"/>
    <n v="0"/>
  </r>
  <r>
    <x v="695"/>
    <s v="Samantha Chavez"/>
    <x v="4"/>
    <x v="2"/>
    <s v="Speciality Products"/>
    <x v="0"/>
    <x v="3"/>
    <x v="26"/>
    <x v="719"/>
    <n v="75769"/>
    <n v="0"/>
    <x v="2"/>
    <s v="Manaus"/>
    <x v="19"/>
    <n v="0"/>
  </r>
  <r>
    <x v="68"/>
    <s v="Samuel Bailey"/>
    <x v="9"/>
    <x v="3"/>
    <s v="Speciality Products"/>
    <x v="1"/>
    <x v="2"/>
    <x v="12"/>
    <x v="720"/>
    <n v="235619"/>
    <n v="0.3"/>
    <x v="0"/>
    <s v="Seattle"/>
    <x v="1"/>
    <n v="70685.7"/>
  </r>
  <r>
    <x v="696"/>
    <s v="Ezekiel Delgado"/>
    <x v="2"/>
    <x v="5"/>
    <s v="Speciality Products"/>
    <x v="1"/>
    <x v="3"/>
    <x v="28"/>
    <x v="721"/>
    <n v="187187"/>
    <n v="0.18"/>
    <x v="2"/>
    <s v="Manaus"/>
    <x v="1"/>
    <n v="33693.659999999996"/>
  </r>
  <r>
    <x v="21"/>
    <s v="Benjamin Ramirez"/>
    <x v="24"/>
    <x v="0"/>
    <s v="Research &amp; Development"/>
    <x v="1"/>
    <x v="3"/>
    <x v="35"/>
    <x v="722"/>
    <n v="68987"/>
    <n v="0"/>
    <x v="0"/>
    <s v="Chicago"/>
    <x v="63"/>
    <n v="0"/>
  </r>
  <r>
    <x v="697"/>
    <s v="Anthony Carter"/>
    <x v="2"/>
    <x v="5"/>
    <s v="Speciality Products"/>
    <x v="1"/>
    <x v="2"/>
    <x v="12"/>
    <x v="723"/>
    <n v="155926"/>
    <n v="0.24"/>
    <x v="0"/>
    <s v="Columbus"/>
    <x v="64"/>
    <n v="37422.239999999998"/>
  </r>
  <r>
    <x v="698"/>
    <s v="Ethan Tang"/>
    <x v="4"/>
    <x v="3"/>
    <s v="Speciality Products"/>
    <x v="1"/>
    <x v="1"/>
    <x v="36"/>
    <x v="724"/>
    <n v="93668"/>
    <n v="0"/>
    <x v="0"/>
    <s v="Chicago"/>
    <x v="1"/>
    <n v="0"/>
  </r>
  <r>
    <x v="699"/>
    <s v="Sebastian Rogers"/>
    <x v="16"/>
    <x v="4"/>
    <s v="Research &amp; Development"/>
    <x v="1"/>
    <x v="2"/>
    <x v="31"/>
    <x v="725"/>
    <n v="69647"/>
    <n v="0"/>
    <x v="0"/>
    <s v="Miami"/>
    <x v="65"/>
    <n v="0"/>
  </r>
  <r>
    <x v="700"/>
    <s v="Miles Thao"/>
    <x v="27"/>
    <x v="0"/>
    <s v="Corporate"/>
    <x v="1"/>
    <x v="1"/>
    <x v="4"/>
    <x v="726"/>
    <n v="63318"/>
    <n v="0"/>
    <x v="0"/>
    <s v="Columbus"/>
    <x v="1"/>
    <n v="0"/>
  </r>
  <r>
    <x v="701"/>
    <s v="William Cao"/>
    <x v="4"/>
    <x v="6"/>
    <s v="Manufacturing"/>
    <x v="1"/>
    <x v="1"/>
    <x v="20"/>
    <x v="727"/>
    <n v="77629"/>
    <n v="0"/>
    <x v="1"/>
    <s v="Beijing"/>
    <x v="1"/>
    <n v="0"/>
  </r>
  <r>
    <x v="702"/>
    <s v="Leo Hsu"/>
    <x v="0"/>
    <x v="4"/>
    <s v="Manufacturing"/>
    <x v="1"/>
    <x v="1"/>
    <x v="39"/>
    <x v="728"/>
    <n v="138808"/>
    <n v="0.15"/>
    <x v="1"/>
    <s v="Chongqing"/>
    <x v="1"/>
    <n v="20821.2"/>
  </r>
  <r>
    <x v="703"/>
    <s v="Avery Grant"/>
    <x v="14"/>
    <x v="0"/>
    <s v="Research &amp; Development"/>
    <x v="0"/>
    <x v="2"/>
    <x v="37"/>
    <x v="729"/>
    <n v="88777"/>
    <n v="0"/>
    <x v="0"/>
    <s v="Chicago"/>
    <x v="1"/>
    <n v="0"/>
  </r>
  <r>
    <x v="704"/>
    <s v="Penelope Fong"/>
    <x v="2"/>
    <x v="3"/>
    <s v="Corporate"/>
    <x v="0"/>
    <x v="1"/>
    <x v="33"/>
    <x v="730"/>
    <n v="186378"/>
    <n v="0.26"/>
    <x v="1"/>
    <s v="Chongqing"/>
    <x v="1"/>
    <n v="48458.28"/>
  </r>
  <r>
    <x v="705"/>
    <s v="Vivian Thao"/>
    <x v="10"/>
    <x v="5"/>
    <s v="Research &amp; Development"/>
    <x v="0"/>
    <x v="1"/>
    <x v="15"/>
    <x v="731"/>
    <n v="60017"/>
    <n v="0"/>
    <x v="0"/>
    <s v="Chicago"/>
    <x v="1"/>
    <n v="0"/>
  </r>
  <r>
    <x v="706"/>
    <s v="Eva Estrada"/>
    <x v="0"/>
    <x v="2"/>
    <s v="Speciality Products"/>
    <x v="0"/>
    <x v="3"/>
    <x v="15"/>
    <x v="732"/>
    <n v="148991"/>
    <n v="0.12"/>
    <x v="2"/>
    <s v="Sao Paulo"/>
    <x v="1"/>
    <n v="17878.919999999998"/>
  </r>
  <r>
    <x v="707"/>
    <s v="Emma Luna"/>
    <x v="17"/>
    <x v="5"/>
    <s v="Speciality Products"/>
    <x v="0"/>
    <x v="3"/>
    <x v="27"/>
    <x v="733"/>
    <n v="97398"/>
    <n v="0"/>
    <x v="2"/>
    <s v="Manaus"/>
    <x v="1"/>
    <n v="0"/>
  </r>
  <r>
    <x v="708"/>
    <s v="Charlotte Wu"/>
    <x v="15"/>
    <x v="4"/>
    <s v="Manufacturing"/>
    <x v="0"/>
    <x v="1"/>
    <x v="20"/>
    <x v="734"/>
    <n v="72805"/>
    <n v="0"/>
    <x v="1"/>
    <s v="Shanghai"/>
    <x v="1"/>
    <n v="0"/>
  </r>
  <r>
    <x v="709"/>
    <s v="Vivian Chu"/>
    <x v="26"/>
    <x v="2"/>
    <s v="Research &amp; Development"/>
    <x v="0"/>
    <x v="1"/>
    <x v="30"/>
    <x v="735"/>
    <n v="72131"/>
    <n v="0"/>
    <x v="1"/>
    <s v="Shanghai"/>
    <x v="1"/>
    <n v="0"/>
  </r>
  <r>
    <x v="710"/>
    <s v="Jayden Williams"/>
    <x v="6"/>
    <x v="4"/>
    <s v="Manufacturing"/>
    <x v="1"/>
    <x v="2"/>
    <x v="14"/>
    <x v="736"/>
    <n v="104668"/>
    <n v="0.08"/>
    <x v="0"/>
    <s v="Columbus"/>
    <x v="1"/>
    <n v="8373.44"/>
  </r>
  <r>
    <x v="711"/>
    <s v="Amelia Bell"/>
    <x v="4"/>
    <x v="2"/>
    <s v="Manufacturing"/>
    <x v="0"/>
    <x v="2"/>
    <x v="26"/>
    <x v="660"/>
    <n v="89769"/>
    <n v="0"/>
    <x v="0"/>
    <s v="Seattle"/>
    <x v="1"/>
    <n v="0"/>
  </r>
  <r>
    <x v="712"/>
    <s v="Addison Mehta"/>
    <x v="6"/>
    <x v="2"/>
    <s v="Corporate"/>
    <x v="0"/>
    <x v="1"/>
    <x v="5"/>
    <x v="737"/>
    <n v="127616"/>
    <n v="7.0000000000000007E-2"/>
    <x v="0"/>
    <s v="Columbus"/>
    <x v="1"/>
    <n v="8933.1200000000008"/>
  </r>
  <r>
    <x v="234"/>
    <s v="Alexander Jackson"/>
    <x v="6"/>
    <x v="4"/>
    <s v="Corporate"/>
    <x v="1"/>
    <x v="2"/>
    <x v="15"/>
    <x v="738"/>
    <n v="109883"/>
    <n v="7.0000000000000007E-2"/>
    <x v="0"/>
    <s v="Columbus"/>
    <x v="1"/>
    <n v="7691.81"/>
  </r>
  <r>
    <x v="713"/>
    <s v="Everly Lin"/>
    <x v="20"/>
    <x v="4"/>
    <s v="Manufacturing"/>
    <x v="0"/>
    <x v="1"/>
    <x v="6"/>
    <x v="739"/>
    <n v="47974"/>
    <n v="0"/>
    <x v="1"/>
    <s v="Chongqing"/>
    <x v="1"/>
    <n v="0"/>
  </r>
  <r>
    <x v="714"/>
    <s v="Lyla Stewart"/>
    <x v="0"/>
    <x v="0"/>
    <s v="Speciality Products"/>
    <x v="0"/>
    <x v="2"/>
    <x v="19"/>
    <x v="740"/>
    <n v="120321"/>
    <n v="0.12"/>
    <x v="0"/>
    <s v="Austin"/>
    <x v="1"/>
    <n v="14438.519999999999"/>
  </r>
  <r>
    <x v="715"/>
    <s v="Brooklyn Ruiz"/>
    <x v="12"/>
    <x v="0"/>
    <s v="Manufacturing"/>
    <x v="0"/>
    <x v="3"/>
    <x v="22"/>
    <x v="741"/>
    <n v="57446"/>
    <n v="0"/>
    <x v="0"/>
    <s v="Phoenix"/>
    <x v="1"/>
    <n v="0"/>
  </r>
  <r>
    <x v="716"/>
    <s v="Skylar Evans"/>
    <x v="2"/>
    <x v="3"/>
    <s v="Research &amp; Development"/>
    <x v="0"/>
    <x v="2"/>
    <x v="34"/>
    <x v="742"/>
    <n v="174099"/>
    <n v="0.26"/>
    <x v="0"/>
    <s v="Austin"/>
    <x v="1"/>
    <n v="45265.74"/>
  </r>
  <r>
    <x v="717"/>
    <s v="Lincoln Huynh"/>
    <x v="0"/>
    <x v="1"/>
    <s v="Manufacturing"/>
    <x v="1"/>
    <x v="1"/>
    <x v="20"/>
    <x v="743"/>
    <n v="128703"/>
    <n v="0.13"/>
    <x v="0"/>
    <s v="Austin"/>
    <x v="1"/>
    <n v="16731.39"/>
  </r>
  <r>
    <x v="718"/>
    <s v="Hazel Griffin"/>
    <x v="17"/>
    <x v="5"/>
    <s v="Corporate"/>
    <x v="0"/>
    <x v="2"/>
    <x v="24"/>
    <x v="744"/>
    <n v="65247"/>
    <n v="0"/>
    <x v="0"/>
    <s v="Phoenix"/>
    <x v="1"/>
    <n v="0"/>
  </r>
  <r>
    <x v="719"/>
    <s v="Charles Gonzalez"/>
    <x v="10"/>
    <x v="5"/>
    <s v="Research &amp; Development"/>
    <x v="1"/>
    <x v="3"/>
    <x v="5"/>
    <x v="745"/>
    <n v="64247"/>
    <n v="0"/>
    <x v="2"/>
    <s v="Rio de Janerio"/>
    <x v="1"/>
    <n v="0"/>
  </r>
  <r>
    <x v="720"/>
    <s v="Leah Patterson"/>
    <x v="6"/>
    <x v="4"/>
    <s v="Research &amp; Development"/>
    <x v="0"/>
    <x v="2"/>
    <x v="29"/>
    <x v="280"/>
    <n v="118253"/>
    <n v="0.08"/>
    <x v="0"/>
    <s v="Austin"/>
    <x v="1"/>
    <n v="9460.24"/>
  </r>
  <r>
    <x v="721"/>
    <s v="Avery Sun"/>
    <x v="19"/>
    <x v="5"/>
    <s v="Manufacturing"/>
    <x v="0"/>
    <x v="1"/>
    <x v="15"/>
    <x v="746"/>
    <n v="109422"/>
    <n v="0"/>
    <x v="1"/>
    <s v="Chongqing"/>
    <x v="1"/>
    <n v="0"/>
  </r>
  <r>
    <x v="722"/>
    <s v="Isaac Yoon"/>
    <x v="6"/>
    <x v="4"/>
    <s v="Corporate"/>
    <x v="1"/>
    <x v="1"/>
    <x v="12"/>
    <x v="747"/>
    <n v="126950"/>
    <n v="0.1"/>
    <x v="0"/>
    <s v="Chicago"/>
    <x v="1"/>
    <n v="12695"/>
  </r>
  <r>
    <x v="723"/>
    <s v="Isabella Bui"/>
    <x v="14"/>
    <x v="0"/>
    <s v="Manufacturing"/>
    <x v="0"/>
    <x v="1"/>
    <x v="9"/>
    <x v="748"/>
    <n v="97500"/>
    <n v="0"/>
    <x v="0"/>
    <s v="Miami"/>
    <x v="1"/>
    <n v="0"/>
  </r>
  <r>
    <x v="724"/>
    <s v="Gabriel Zhou"/>
    <x v="12"/>
    <x v="0"/>
    <s v="Manufacturing"/>
    <x v="1"/>
    <x v="1"/>
    <x v="6"/>
    <x v="735"/>
    <n v="41844"/>
    <n v="0"/>
    <x v="1"/>
    <s v="Chongqing"/>
    <x v="1"/>
    <n v="0"/>
  </r>
  <r>
    <x v="725"/>
    <s v="Jack Vu"/>
    <x v="13"/>
    <x v="3"/>
    <s v="Research &amp; Development"/>
    <x v="1"/>
    <x v="1"/>
    <x v="19"/>
    <x v="749"/>
    <n v="58875"/>
    <n v="0"/>
    <x v="1"/>
    <s v="Chengdu"/>
    <x v="1"/>
    <n v="0"/>
  </r>
  <r>
    <x v="726"/>
    <s v="Valentina Moua"/>
    <x v="5"/>
    <x v="2"/>
    <s v="Manufacturing"/>
    <x v="0"/>
    <x v="1"/>
    <x v="17"/>
    <x v="750"/>
    <n v="64204"/>
    <n v="0"/>
    <x v="0"/>
    <s v="Columbus"/>
    <x v="66"/>
    <n v="0"/>
  </r>
  <r>
    <x v="727"/>
    <s v="Quinn Trinh"/>
    <x v="13"/>
    <x v="2"/>
    <s v="Corporate"/>
    <x v="0"/>
    <x v="1"/>
    <x v="34"/>
    <x v="751"/>
    <n v="67743"/>
    <n v="0"/>
    <x v="1"/>
    <s v="Beijing"/>
    <x v="67"/>
    <n v="0"/>
  </r>
  <r>
    <x v="728"/>
    <s v="Caroline Nelson"/>
    <x v="26"/>
    <x v="2"/>
    <s v="Speciality Products"/>
    <x v="0"/>
    <x v="0"/>
    <x v="33"/>
    <x v="752"/>
    <n v="71677"/>
    <n v="0"/>
    <x v="0"/>
    <s v="Columbus"/>
    <x v="1"/>
    <n v="0"/>
  </r>
  <r>
    <x v="729"/>
    <s v="Miles Dang"/>
    <x v="12"/>
    <x v="0"/>
    <s v="Speciality Products"/>
    <x v="1"/>
    <x v="1"/>
    <x v="22"/>
    <x v="753"/>
    <n v="40063"/>
    <n v="0"/>
    <x v="0"/>
    <s v="Miami"/>
    <x v="1"/>
    <n v="0"/>
  </r>
  <r>
    <x v="730"/>
    <s v="Leah Bryant"/>
    <x v="12"/>
    <x v="0"/>
    <s v="Manufacturing"/>
    <x v="0"/>
    <x v="2"/>
    <x v="0"/>
    <x v="754"/>
    <n v="40124"/>
    <n v="0"/>
    <x v="0"/>
    <s v="Austin"/>
    <x v="1"/>
    <n v="0"/>
  </r>
  <r>
    <x v="731"/>
    <s v="Henry Jung"/>
    <x v="18"/>
    <x v="5"/>
    <s v="Manufacturing"/>
    <x v="1"/>
    <x v="1"/>
    <x v="4"/>
    <x v="755"/>
    <n v="103183"/>
    <n v="0"/>
    <x v="0"/>
    <s v="Austin"/>
    <x v="68"/>
    <n v="0"/>
  </r>
  <r>
    <x v="732"/>
    <s v="Benjamin Mai"/>
    <x v="27"/>
    <x v="0"/>
    <s v="Corporate"/>
    <x v="1"/>
    <x v="1"/>
    <x v="36"/>
    <x v="756"/>
    <n v="95239"/>
    <n v="0"/>
    <x v="0"/>
    <s v="Phoenix"/>
    <x v="1"/>
    <n v="0"/>
  </r>
  <r>
    <x v="733"/>
    <s v="Anna Han"/>
    <x v="25"/>
    <x v="5"/>
    <s v="Manufacturing"/>
    <x v="0"/>
    <x v="1"/>
    <x v="7"/>
    <x v="757"/>
    <n v="75012"/>
    <n v="0"/>
    <x v="0"/>
    <s v="Chicago"/>
    <x v="1"/>
    <n v="0"/>
  </r>
  <r>
    <x v="734"/>
    <s v="Ariana Kim"/>
    <x v="23"/>
    <x v="0"/>
    <s v="Manufacturing"/>
    <x v="0"/>
    <x v="1"/>
    <x v="29"/>
    <x v="758"/>
    <n v="96366"/>
    <n v="0"/>
    <x v="1"/>
    <s v="Chengdu"/>
    <x v="1"/>
    <n v="0"/>
  </r>
  <r>
    <x v="735"/>
    <s v="Alice Tran"/>
    <x v="7"/>
    <x v="6"/>
    <s v="Corporate"/>
    <x v="0"/>
    <x v="1"/>
    <x v="38"/>
    <x v="759"/>
    <n v="40897"/>
    <n v="0"/>
    <x v="0"/>
    <s v="Seattle"/>
    <x v="1"/>
    <n v="0"/>
  </r>
  <r>
    <x v="736"/>
    <s v="Hailey Song"/>
    <x v="6"/>
    <x v="1"/>
    <s v="Research &amp; Development"/>
    <x v="0"/>
    <x v="1"/>
    <x v="17"/>
    <x v="760"/>
    <n v="124928"/>
    <n v="0.06"/>
    <x v="1"/>
    <s v="Chongqing"/>
    <x v="1"/>
    <n v="7495.6799999999994"/>
  </r>
  <r>
    <x v="737"/>
    <s v="Lydia Morales"/>
    <x v="6"/>
    <x v="1"/>
    <s v="Speciality Products"/>
    <x v="0"/>
    <x v="3"/>
    <x v="10"/>
    <x v="761"/>
    <n v="108221"/>
    <n v="0.05"/>
    <x v="2"/>
    <s v="Manaus"/>
    <x v="1"/>
    <n v="5411.05"/>
  </r>
  <r>
    <x v="210"/>
    <s v="Liam Sanders"/>
    <x v="15"/>
    <x v="4"/>
    <s v="Corporate"/>
    <x v="1"/>
    <x v="2"/>
    <x v="30"/>
    <x v="762"/>
    <n v="75579"/>
    <n v="0"/>
    <x v="0"/>
    <s v="Seattle"/>
    <x v="1"/>
    <n v="0"/>
  </r>
  <r>
    <x v="738"/>
    <s v="Luke Sanchez"/>
    <x v="0"/>
    <x v="4"/>
    <s v="Manufacturing"/>
    <x v="1"/>
    <x v="3"/>
    <x v="12"/>
    <x v="763"/>
    <n v="129903"/>
    <n v="0.13"/>
    <x v="2"/>
    <s v="Sao Paulo"/>
    <x v="1"/>
    <n v="16887.39"/>
  </r>
  <r>
    <x v="739"/>
    <s v="Grace Sun"/>
    <x v="2"/>
    <x v="1"/>
    <s v="Research &amp; Development"/>
    <x v="0"/>
    <x v="1"/>
    <x v="6"/>
    <x v="441"/>
    <n v="186870"/>
    <n v="0.2"/>
    <x v="1"/>
    <s v="Shanghai"/>
    <x v="1"/>
    <n v="37374"/>
  </r>
  <r>
    <x v="740"/>
    <s v="Ezra Banks"/>
    <x v="13"/>
    <x v="2"/>
    <s v="Research &amp; Development"/>
    <x v="1"/>
    <x v="2"/>
    <x v="17"/>
    <x v="764"/>
    <n v="57531"/>
    <n v="0"/>
    <x v="0"/>
    <s v="Chicago"/>
    <x v="1"/>
    <n v="0"/>
  </r>
  <r>
    <x v="741"/>
    <s v="Jayden Kang"/>
    <x v="7"/>
    <x v="1"/>
    <s v="Research &amp; Development"/>
    <x v="1"/>
    <x v="1"/>
    <x v="30"/>
    <x v="765"/>
    <n v="55894"/>
    <n v="0"/>
    <x v="0"/>
    <s v="Seattle"/>
    <x v="1"/>
    <n v="0"/>
  </r>
  <r>
    <x v="742"/>
    <s v="Skylar Shah"/>
    <x v="17"/>
    <x v="5"/>
    <s v="Manufacturing"/>
    <x v="0"/>
    <x v="1"/>
    <x v="34"/>
    <x v="766"/>
    <n v="72903"/>
    <n v="0"/>
    <x v="0"/>
    <s v="Phoenix"/>
    <x v="1"/>
    <n v="0"/>
  </r>
  <r>
    <x v="195"/>
    <s v="Sebastian Le"/>
    <x v="7"/>
    <x v="1"/>
    <s v="Corporate"/>
    <x v="1"/>
    <x v="1"/>
    <x v="17"/>
    <x v="744"/>
    <n v="45369"/>
    <n v="0"/>
    <x v="1"/>
    <s v="Beijing"/>
    <x v="1"/>
    <n v="0"/>
  </r>
  <r>
    <x v="743"/>
    <s v="Luca Nelson"/>
    <x v="6"/>
    <x v="1"/>
    <s v="Speciality Products"/>
    <x v="1"/>
    <x v="2"/>
    <x v="33"/>
    <x v="767"/>
    <n v="106578"/>
    <n v="0.09"/>
    <x v="0"/>
    <s v="Miami"/>
    <x v="1"/>
    <n v="9592.02"/>
  </r>
  <r>
    <x v="744"/>
    <s v="Riley Ramirez"/>
    <x v="15"/>
    <x v="4"/>
    <s v="Research &amp; Development"/>
    <x v="0"/>
    <x v="3"/>
    <x v="27"/>
    <x v="768"/>
    <n v="92994"/>
    <n v="0"/>
    <x v="0"/>
    <s v="Chicago"/>
    <x v="1"/>
    <n v="0"/>
  </r>
  <r>
    <x v="745"/>
    <s v="Jaxon Fong"/>
    <x v="4"/>
    <x v="2"/>
    <s v="Speciality Products"/>
    <x v="1"/>
    <x v="1"/>
    <x v="1"/>
    <x v="769"/>
    <n v="83685"/>
    <n v="0"/>
    <x v="1"/>
    <s v="Beijing"/>
    <x v="1"/>
    <n v="0"/>
  </r>
  <r>
    <x v="114"/>
    <s v="Kayden Jordan"/>
    <x v="21"/>
    <x v="0"/>
    <s v="Research &amp; Development"/>
    <x v="1"/>
    <x v="2"/>
    <x v="35"/>
    <x v="770"/>
    <n v="99335"/>
    <n v="0"/>
    <x v="0"/>
    <s v="Phoenix"/>
    <x v="1"/>
    <n v="0"/>
  </r>
  <r>
    <x v="746"/>
    <s v="Alexander James"/>
    <x v="0"/>
    <x v="4"/>
    <s v="Manufacturing"/>
    <x v="1"/>
    <x v="2"/>
    <x v="34"/>
    <x v="771"/>
    <n v="131179"/>
    <n v="0.15"/>
    <x v="0"/>
    <s v="Columbus"/>
    <x v="1"/>
    <n v="19676.849999999999"/>
  </r>
  <r>
    <x v="747"/>
    <s v="Connor Luu"/>
    <x v="3"/>
    <x v="0"/>
    <s v="Speciality Products"/>
    <x v="1"/>
    <x v="1"/>
    <x v="25"/>
    <x v="772"/>
    <n v="73899"/>
    <n v="0.05"/>
    <x v="1"/>
    <s v="Chengdu"/>
    <x v="1"/>
    <n v="3694.9500000000003"/>
  </r>
  <r>
    <x v="748"/>
    <s v="Christopher Lam"/>
    <x v="9"/>
    <x v="3"/>
    <s v="Manufacturing"/>
    <x v="1"/>
    <x v="1"/>
    <x v="14"/>
    <x v="773"/>
    <n v="252325"/>
    <n v="0.4"/>
    <x v="0"/>
    <s v="Columbus"/>
    <x v="1"/>
    <n v="100930"/>
  </r>
  <r>
    <x v="749"/>
    <s v="Sophie Owens"/>
    <x v="13"/>
    <x v="1"/>
    <s v="Research &amp; Development"/>
    <x v="0"/>
    <x v="2"/>
    <x v="23"/>
    <x v="774"/>
    <n v="52697"/>
    <n v="0"/>
    <x v="0"/>
    <s v="Seattle"/>
    <x v="1"/>
    <n v="0"/>
  </r>
  <r>
    <x v="711"/>
    <s v="Addison Perez"/>
    <x v="19"/>
    <x v="5"/>
    <s v="Speciality Products"/>
    <x v="0"/>
    <x v="3"/>
    <x v="7"/>
    <x v="775"/>
    <n v="123588"/>
    <n v="0"/>
    <x v="2"/>
    <s v="Sao Paulo"/>
    <x v="1"/>
    <n v="0"/>
  </r>
  <r>
    <x v="750"/>
    <s v="Hadley Dang"/>
    <x v="9"/>
    <x v="3"/>
    <s v="Corporate"/>
    <x v="0"/>
    <x v="1"/>
    <x v="40"/>
    <x v="205"/>
    <n v="243568"/>
    <n v="0.33"/>
    <x v="0"/>
    <s v="Austin"/>
    <x v="1"/>
    <n v="80377.440000000002"/>
  </r>
  <r>
    <x v="559"/>
    <s v="Ethan Mehta"/>
    <x v="2"/>
    <x v="2"/>
    <s v="Research &amp; Development"/>
    <x v="1"/>
    <x v="1"/>
    <x v="37"/>
    <x v="776"/>
    <n v="199176"/>
    <n v="0.24"/>
    <x v="0"/>
    <s v="Phoenix"/>
    <x v="1"/>
    <n v="47802.239999999998"/>
  </r>
  <r>
    <x v="47"/>
    <s v="Madison Her"/>
    <x v="1"/>
    <x v="0"/>
    <s v="Speciality Products"/>
    <x v="0"/>
    <x v="1"/>
    <x v="16"/>
    <x v="777"/>
    <n v="82806"/>
    <n v="0"/>
    <x v="0"/>
    <s v="Seattle"/>
    <x v="1"/>
    <n v="0"/>
  </r>
  <r>
    <x v="751"/>
    <s v="Savannah Singh"/>
    <x v="2"/>
    <x v="6"/>
    <s v="Speciality Products"/>
    <x v="0"/>
    <x v="1"/>
    <x v="26"/>
    <x v="778"/>
    <n v="164399"/>
    <n v="0.25"/>
    <x v="0"/>
    <s v="Seattle"/>
    <x v="1"/>
    <n v="41099.75"/>
  </r>
  <r>
    <x v="752"/>
    <s v="Nevaeh Hsu"/>
    <x v="0"/>
    <x v="4"/>
    <s v="Manufacturing"/>
    <x v="0"/>
    <x v="1"/>
    <x v="24"/>
    <x v="779"/>
    <n v="154956"/>
    <n v="0.13"/>
    <x v="0"/>
    <s v="Phoenix"/>
    <x v="1"/>
    <n v="20144.280000000002"/>
  </r>
  <r>
    <x v="753"/>
    <s v="Jordan Zhu"/>
    <x v="0"/>
    <x v="6"/>
    <s v="Manufacturing"/>
    <x v="1"/>
    <x v="1"/>
    <x v="24"/>
    <x v="780"/>
    <n v="143970"/>
    <n v="0.12"/>
    <x v="0"/>
    <s v="Seattle"/>
    <x v="69"/>
    <n v="17276.399999999998"/>
  </r>
  <r>
    <x v="754"/>
    <s v="Jackson Navarro"/>
    <x v="2"/>
    <x v="2"/>
    <s v="Corporate"/>
    <x v="1"/>
    <x v="3"/>
    <x v="27"/>
    <x v="775"/>
    <n v="163143"/>
    <n v="0.28000000000000003"/>
    <x v="2"/>
    <s v="Sao Paulo"/>
    <x v="1"/>
    <n v="45680.04"/>
  </r>
  <r>
    <x v="755"/>
    <s v="Sadie Patterson"/>
    <x v="4"/>
    <x v="3"/>
    <s v="Speciality Products"/>
    <x v="0"/>
    <x v="2"/>
    <x v="31"/>
    <x v="154"/>
    <n v="89390"/>
    <n v="0"/>
    <x v="0"/>
    <s v="Seattle"/>
    <x v="1"/>
    <n v="0"/>
  </r>
  <r>
    <x v="756"/>
    <s v="Christopher Butler"/>
    <x v="23"/>
    <x v="0"/>
    <s v="Manufacturing"/>
    <x v="1"/>
    <x v="2"/>
    <x v="12"/>
    <x v="781"/>
    <n v="67468"/>
    <n v="0"/>
    <x v="0"/>
    <s v="Miami"/>
    <x v="1"/>
    <n v="0"/>
  </r>
  <r>
    <x v="757"/>
    <s v="Penelope Rodriguez"/>
    <x v="11"/>
    <x v="5"/>
    <s v="Manufacturing"/>
    <x v="0"/>
    <x v="3"/>
    <x v="37"/>
    <x v="782"/>
    <n v="100810"/>
    <n v="0.12"/>
    <x v="2"/>
    <s v="Rio de Janerio"/>
    <x v="1"/>
    <n v="12097.199999999999"/>
  </r>
  <r>
    <x v="758"/>
    <s v="Emily Lau"/>
    <x v="4"/>
    <x v="1"/>
    <s v="Manufacturing"/>
    <x v="0"/>
    <x v="1"/>
    <x v="25"/>
    <x v="363"/>
    <n v="74779"/>
    <n v="0"/>
    <x v="0"/>
    <s v="Phoenix"/>
    <x v="1"/>
    <n v="0"/>
  </r>
  <r>
    <x v="281"/>
    <s v="Sophie Oh"/>
    <x v="24"/>
    <x v="0"/>
    <s v="Corporate"/>
    <x v="0"/>
    <x v="1"/>
    <x v="7"/>
    <x v="783"/>
    <n v="63985"/>
    <n v="0"/>
    <x v="0"/>
    <s v="Miami"/>
    <x v="1"/>
    <n v="0"/>
  </r>
  <r>
    <x v="759"/>
    <s v="Chloe Allen"/>
    <x v="29"/>
    <x v="0"/>
    <s v="Manufacturing"/>
    <x v="0"/>
    <x v="2"/>
    <x v="14"/>
    <x v="784"/>
    <n v="77903"/>
    <n v="0"/>
    <x v="0"/>
    <s v="Seattle"/>
    <x v="1"/>
    <n v="0"/>
  </r>
  <r>
    <x v="760"/>
    <s v="Caleb Nelson"/>
    <x v="2"/>
    <x v="6"/>
    <s v="Corporate"/>
    <x v="1"/>
    <x v="2"/>
    <x v="29"/>
    <x v="785"/>
    <n v="164396"/>
    <n v="0.28999999999999998"/>
    <x v="0"/>
    <s v="Columbus"/>
    <x v="1"/>
    <n v="47674.84"/>
  </r>
  <r>
    <x v="761"/>
    <s v="Oliver Moua"/>
    <x v="30"/>
    <x v="0"/>
    <s v="Corporate"/>
    <x v="1"/>
    <x v="1"/>
    <x v="7"/>
    <x v="786"/>
    <n v="71234"/>
    <n v="0"/>
    <x v="0"/>
    <s v="Seattle"/>
    <x v="1"/>
    <n v="0"/>
  </r>
  <r>
    <x v="762"/>
    <s v="Wesley Doan"/>
    <x v="6"/>
    <x v="1"/>
    <s v="Corporate"/>
    <x v="1"/>
    <x v="1"/>
    <x v="20"/>
    <x v="787"/>
    <n v="122487"/>
    <n v="0.08"/>
    <x v="1"/>
    <s v="Shanghai"/>
    <x v="1"/>
    <n v="9798.9600000000009"/>
  </r>
  <r>
    <x v="763"/>
    <s v="Nova Hsu"/>
    <x v="6"/>
    <x v="4"/>
    <s v="Speciality Products"/>
    <x v="0"/>
    <x v="1"/>
    <x v="24"/>
    <x v="788"/>
    <n v="101870"/>
    <n v="0.1"/>
    <x v="0"/>
    <s v="Phoenix"/>
    <x v="1"/>
    <n v="10187"/>
  </r>
  <r>
    <x v="764"/>
    <s v="Levi Moreno"/>
    <x v="28"/>
    <x v="0"/>
    <s v="Research &amp; Development"/>
    <x v="1"/>
    <x v="3"/>
    <x v="14"/>
    <x v="789"/>
    <n v="40316"/>
    <n v="0"/>
    <x v="2"/>
    <s v="Manaus"/>
    <x v="1"/>
    <n v="0"/>
  </r>
  <r>
    <x v="765"/>
    <s v="Gianna Ha"/>
    <x v="6"/>
    <x v="0"/>
    <s v="Research &amp; Development"/>
    <x v="0"/>
    <x v="1"/>
    <x v="0"/>
    <x v="790"/>
    <n v="115145"/>
    <n v="0.05"/>
    <x v="1"/>
    <s v="Chongqing"/>
    <x v="1"/>
    <n v="5757.25"/>
  </r>
  <r>
    <x v="766"/>
    <s v="Lillian Gonzales"/>
    <x v="21"/>
    <x v="0"/>
    <s v="Manufacturing"/>
    <x v="0"/>
    <x v="3"/>
    <x v="19"/>
    <x v="791"/>
    <n v="62335"/>
    <n v="0"/>
    <x v="2"/>
    <s v="Manaus"/>
    <x v="1"/>
    <n v="0"/>
  </r>
  <r>
    <x v="767"/>
    <s v="Ezra Singh"/>
    <x v="7"/>
    <x v="1"/>
    <s v="Manufacturing"/>
    <x v="1"/>
    <x v="1"/>
    <x v="16"/>
    <x v="792"/>
    <n v="41561"/>
    <n v="0"/>
    <x v="0"/>
    <s v="Austin"/>
    <x v="1"/>
    <n v="0"/>
  </r>
  <r>
    <x v="768"/>
    <s v="Audrey Patel"/>
    <x v="0"/>
    <x v="1"/>
    <s v="Speciality Products"/>
    <x v="0"/>
    <x v="1"/>
    <x v="17"/>
    <x v="765"/>
    <n v="131183"/>
    <n v="0.14000000000000001"/>
    <x v="1"/>
    <s v="Shanghai"/>
    <x v="70"/>
    <n v="18365.620000000003"/>
  </r>
  <r>
    <x v="428"/>
    <s v="Brooklyn Cho"/>
    <x v="1"/>
    <x v="0"/>
    <s v="Manufacturing"/>
    <x v="0"/>
    <x v="1"/>
    <x v="15"/>
    <x v="793"/>
    <n v="92655"/>
    <n v="0"/>
    <x v="1"/>
    <s v="Chengdu"/>
    <x v="1"/>
    <n v="0"/>
  </r>
  <r>
    <x v="692"/>
    <s v="Piper Ramos"/>
    <x v="0"/>
    <x v="2"/>
    <s v="Manufacturing"/>
    <x v="0"/>
    <x v="3"/>
    <x v="37"/>
    <x v="794"/>
    <n v="157057"/>
    <n v="0.12"/>
    <x v="0"/>
    <s v="Miami"/>
    <x v="1"/>
    <n v="18846.84"/>
  </r>
  <r>
    <x v="769"/>
    <s v="Eleanor Williams"/>
    <x v="14"/>
    <x v="0"/>
    <s v="Speciality Products"/>
    <x v="0"/>
    <x v="2"/>
    <x v="22"/>
    <x v="795"/>
    <n v="64462"/>
    <n v="0"/>
    <x v="0"/>
    <s v="Chicago"/>
    <x v="1"/>
    <n v="0"/>
  </r>
  <r>
    <x v="770"/>
    <s v="Melody Grant"/>
    <x v="10"/>
    <x v="5"/>
    <s v="Corporate"/>
    <x v="0"/>
    <x v="2"/>
    <x v="12"/>
    <x v="796"/>
    <n v="79352"/>
    <n v="0"/>
    <x v="0"/>
    <s v="Seattle"/>
    <x v="1"/>
    <n v="0"/>
  </r>
  <r>
    <x v="771"/>
    <s v="Paisley Sanders"/>
    <x v="0"/>
    <x v="6"/>
    <s v="Speciality Products"/>
    <x v="0"/>
    <x v="2"/>
    <x v="0"/>
    <x v="797"/>
    <n v="157812"/>
    <n v="0.11"/>
    <x v="0"/>
    <s v="Miami"/>
    <x v="1"/>
    <n v="17359.32"/>
  </r>
  <r>
    <x v="772"/>
    <s v="Santiago f Gray"/>
    <x v="10"/>
    <x v="5"/>
    <s v="Corporate"/>
    <x v="1"/>
    <x v="2"/>
    <x v="5"/>
    <x v="798"/>
    <n v="80745"/>
    <n v="0"/>
    <x v="0"/>
    <s v="Chicago"/>
    <x v="1"/>
    <n v="0"/>
  </r>
  <r>
    <x v="773"/>
    <s v="Josephine Richardson"/>
    <x v="27"/>
    <x v="0"/>
    <s v="Manufacturing"/>
    <x v="0"/>
    <x v="2"/>
    <x v="4"/>
    <x v="799"/>
    <n v="75354"/>
    <n v="0"/>
    <x v="0"/>
    <s v="Austin"/>
    <x v="71"/>
    <n v="0"/>
  </r>
  <r>
    <x v="774"/>
    <s v="Jaxson Santiago"/>
    <x v="11"/>
    <x v="5"/>
    <s v="Research &amp; Development"/>
    <x v="1"/>
    <x v="3"/>
    <x v="16"/>
    <x v="800"/>
    <n v="78938"/>
    <n v="0.14000000000000001"/>
    <x v="0"/>
    <s v="Phoenix"/>
    <x v="1"/>
    <n v="11051.320000000002"/>
  </r>
  <r>
    <x v="775"/>
    <s v="Lincoln Ramos"/>
    <x v="19"/>
    <x v="5"/>
    <s v="Corporate"/>
    <x v="1"/>
    <x v="3"/>
    <x v="1"/>
    <x v="801"/>
    <n v="96313"/>
    <n v="0"/>
    <x v="0"/>
    <s v="Austin"/>
    <x v="1"/>
    <n v="0"/>
  </r>
  <r>
    <x v="776"/>
    <s v="Dylan Campbell"/>
    <x v="2"/>
    <x v="5"/>
    <s v="Speciality Products"/>
    <x v="1"/>
    <x v="2"/>
    <x v="15"/>
    <x v="802"/>
    <n v="153767"/>
    <n v="0.27"/>
    <x v="0"/>
    <s v="Phoenix"/>
    <x v="1"/>
    <n v="41517.090000000004"/>
  </r>
  <r>
    <x v="614"/>
    <s v="Olivia Gray"/>
    <x v="6"/>
    <x v="6"/>
    <s v="Research &amp; Development"/>
    <x v="0"/>
    <x v="0"/>
    <x v="34"/>
    <x v="301"/>
    <n v="103423"/>
    <n v="0.06"/>
    <x v="0"/>
    <s v="Columbus"/>
    <x v="1"/>
    <n v="6205.38"/>
  </r>
  <r>
    <x v="777"/>
    <s v="Emery Doan"/>
    <x v="8"/>
    <x v="5"/>
    <s v="Corporate"/>
    <x v="0"/>
    <x v="1"/>
    <x v="6"/>
    <x v="803"/>
    <n v="86464"/>
    <n v="0"/>
    <x v="1"/>
    <s v="Shanghai"/>
    <x v="1"/>
    <n v="0"/>
  </r>
  <r>
    <x v="778"/>
    <s v="Caroline Perez"/>
    <x v="8"/>
    <x v="5"/>
    <s v="Corporate"/>
    <x v="0"/>
    <x v="3"/>
    <x v="7"/>
    <x v="804"/>
    <n v="80516"/>
    <n v="0"/>
    <x v="2"/>
    <s v="Sao Paulo"/>
    <x v="1"/>
    <n v="0"/>
  </r>
  <r>
    <x v="779"/>
    <s v="Genesis Woods"/>
    <x v="6"/>
    <x v="4"/>
    <s v="Speciality Products"/>
    <x v="0"/>
    <x v="0"/>
    <x v="29"/>
    <x v="805"/>
    <n v="105390"/>
    <n v="0.06"/>
    <x v="0"/>
    <s v="Columbus"/>
    <x v="1"/>
    <n v="6323.4"/>
  </r>
  <r>
    <x v="780"/>
    <s v="Ruby Sun"/>
    <x v="21"/>
    <x v="0"/>
    <s v="Manufacturing"/>
    <x v="0"/>
    <x v="1"/>
    <x v="2"/>
    <x v="806"/>
    <n v="83418"/>
    <n v="0"/>
    <x v="1"/>
    <s v="Shanghai"/>
    <x v="1"/>
    <n v="0"/>
  </r>
  <r>
    <x v="781"/>
    <s v="Nevaeh James"/>
    <x v="29"/>
    <x v="0"/>
    <s v="Speciality Products"/>
    <x v="0"/>
    <x v="2"/>
    <x v="15"/>
    <x v="807"/>
    <n v="66660"/>
    <n v="0"/>
    <x v="0"/>
    <s v="Austin"/>
    <x v="1"/>
    <n v="0"/>
  </r>
  <r>
    <x v="580"/>
    <s v="Parker Sandoval"/>
    <x v="6"/>
    <x v="4"/>
    <s v="Speciality Products"/>
    <x v="1"/>
    <x v="3"/>
    <x v="1"/>
    <x v="808"/>
    <n v="101985"/>
    <n v="7.0000000000000007E-2"/>
    <x v="0"/>
    <s v="Miami"/>
    <x v="1"/>
    <n v="7138.9500000000007"/>
  </r>
  <r>
    <x v="782"/>
    <s v="Austin Rojas"/>
    <x v="9"/>
    <x v="1"/>
    <s v="Corporate"/>
    <x v="1"/>
    <x v="3"/>
    <x v="7"/>
    <x v="809"/>
    <n v="199504"/>
    <n v="0.3"/>
    <x v="0"/>
    <s v="Austin"/>
    <x v="1"/>
    <n v="59851.199999999997"/>
  </r>
  <r>
    <x v="783"/>
    <s v="Vivian Espinoza"/>
    <x v="0"/>
    <x v="2"/>
    <s v="Corporate"/>
    <x v="0"/>
    <x v="3"/>
    <x v="27"/>
    <x v="810"/>
    <n v="147966"/>
    <n v="0.11"/>
    <x v="2"/>
    <s v="Rio de Janerio"/>
    <x v="72"/>
    <n v="16276.26"/>
  </r>
  <r>
    <x v="106"/>
    <s v="Cooper Gupta"/>
    <x v="20"/>
    <x v="4"/>
    <s v="Speciality Products"/>
    <x v="1"/>
    <x v="1"/>
    <x v="32"/>
    <x v="811"/>
    <n v="41728"/>
    <n v="0"/>
    <x v="1"/>
    <s v="Chongqing"/>
    <x v="1"/>
    <n v="0"/>
  </r>
  <r>
    <x v="665"/>
    <s v="Axel Santos"/>
    <x v="4"/>
    <x v="3"/>
    <s v="Speciality Products"/>
    <x v="1"/>
    <x v="3"/>
    <x v="39"/>
    <x v="812"/>
    <n v="94422"/>
    <n v="0"/>
    <x v="0"/>
    <s v="Phoenix"/>
    <x v="1"/>
    <n v="0"/>
  </r>
  <r>
    <x v="784"/>
    <s v="Samuel Song"/>
    <x v="2"/>
    <x v="2"/>
    <s v="Corporate"/>
    <x v="1"/>
    <x v="1"/>
    <x v="11"/>
    <x v="813"/>
    <n v="191026"/>
    <n v="0.16"/>
    <x v="0"/>
    <s v="Columbus"/>
    <x v="1"/>
    <n v="30564.16"/>
  </r>
  <r>
    <x v="785"/>
    <s v="Aiden Silva"/>
    <x v="9"/>
    <x v="0"/>
    <s v="Research &amp; Development"/>
    <x v="1"/>
    <x v="3"/>
    <x v="34"/>
    <x v="802"/>
    <n v="186725"/>
    <n v="0.32"/>
    <x v="2"/>
    <s v="Manaus"/>
    <x v="1"/>
    <n v="59752"/>
  </r>
  <r>
    <x v="786"/>
    <s v="Eliana Allen"/>
    <x v="20"/>
    <x v="4"/>
    <s v="Research &amp; Development"/>
    <x v="0"/>
    <x v="2"/>
    <x v="16"/>
    <x v="814"/>
    <n v="52800"/>
    <n v="0"/>
    <x v="0"/>
    <s v="Phoenix"/>
    <x v="1"/>
    <n v="0"/>
  </r>
  <r>
    <x v="787"/>
    <s v="Grayson James"/>
    <x v="19"/>
    <x v="5"/>
    <s v="Speciality Products"/>
    <x v="1"/>
    <x v="2"/>
    <x v="36"/>
    <x v="815"/>
    <n v="113982"/>
    <n v="0"/>
    <x v="0"/>
    <s v="Seattle"/>
    <x v="1"/>
    <n v="0"/>
  </r>
  <r>
    <x v="788"/>
    <s v="Hailey Yee"/>
    <x v="5"/>
    <x v="2"/>
    <s v="Research &amp; Development"/>
    <x v="0"/>
    <x v="1"/>
    <x v="36"/>
    <x v="816"/>
    <n v="56239"/>
    <n v="0"/>
    <x v="1"/>
    <s v="Chongqing"/>
    <x v="1"/>
    <n v="0"/>
  </r>
  <r>
    <x v="170"/>
    <s v="Ian Vargas"/>
    <x v="7"/>
    <x v="2"/>
    <s v="Manufacturing"/>
    <x v="1"/>
    <x v="3"/>
    <x v="3"/>
    <x v="817"/>
    <n v="44732"/>
    <n v="0"/>
    <x v="2"/>
    <s v="Rio de Janerio"/>
    <x v="1"/>
    <n v="0"/>
  </r>
  <r>
    <x v="789"/>
    <s v="John Trinh"/>
    <x v="2"/>
    <x v="6"/>
    <s v="Corporate"/>
    <x v="1"/>
    <x v="1"/>
    <x v="37"/>
    <x v="818"/>
    <n v="153961"/>
    <n v="0.25"/>
    <x v="1"/>
    <s v="Shanghai"/>
    <x v="1"/>
    <n v="38490.25"/>
  </r>
  <r>
    <x v="551"/>
    <s v="Sofia Trinh"/>
    <x v="23"/>
    <x v="0"/>
    <s v="Speciality Products"/>
    <x v="0"/>
    <x v="1"/>
    <x v="15"/>
    <x v="819"/>
    <n v="68337"/>
    <n v="0"/>
    <x v="1"/>
    <s v="Chongqing"/>
    <x v="1"/>
    <n v="0"/>
  </r>
  <r>
    <x v="790"/>
    <s v="Santiago f Moua"/>
    <x v="0"/>
    <x v="4"/>
    <s v="Corporate"/>
    <x v="1"/>
    <x v="1"/>
    <x v="15"/>
    <x v="820"/>
    <n v="145093"/>
    <n v="0.12"/>
    <x v="0"/>
    <s v="Chicago"/>
    <x v="1"/>
    <n v="17411.16"/>
  </r>
  <r>
    <x v="791"/>
    <s v="Layla Collins"/>
    <x v="30"/>
    <x v="0"/>
    <s v="Speciality Products"/>
    <x v="0"/>
    <x v="2"/>
    <x v="3"/>
    <x v="59"/>
    <n v="74170"/>
    <n v="0"/>
    <x v="0"/>
    <s v="Austin"/>
    <x v="1"/>
    <n v="0"/>
  </r>
  <r>
    <x v="792"/>
    <s v="Jaxon Powell"/>
    <x v="17"/>
    <x v="5"/>
    <s v="Research &amp; Development"/>
    <x v="1"/>
    <x v="2"/>
    <x v="1"/>
    <x v="821"/>
    <n v="62605"/>
    <n v="0"/>
    <x v="0"/>
    <s v="Austin"/>
    <x v="1"/>
    <n v="0"/>
  </r>
  <r>
    <x v="793"/>
    <s v="Naomi Washington"/>
    <x v="6"/>
    <x v="0"/>
    <s v="Speciality Products"/>
    <x v="0"/>
    <x v="2"/>
    <x v="10"/>
    <x v="822"/>
    <n v="107195"/>
    <n v="0.09"/>
    <x v="0"/>
    <s v="Austin"/>
    <x v="1"/>
    <n v="9647.5499999999993"/>
  </r>
  <r>
    <x v="755"/>
    <s v="Ryan Holmes"/>
    <x v="0"/>
    <x v="6"/>
    <s v="Speciality Products"/>
    <x v="1"/>
    <x v="2"/>
    <x v="15"/>
    <x v="823"/>
    <n v="127422"/>
    <n v="0.15"/>
    <x v="0"/>
    <s v="Columbus"/>
    <x v="1"/>
    <n v="19113.3"/>
  </r>
  <r>
    <x v="794"/>
    <s v="Bella Holmes"/>
    <x v="2"/>
    <x v="3"/>
    <s v="Research &amp; Development"/>
    <x v="0"/>
    <x v="2"/>
    <x v="25"/>
    <x v="824"/>
    <n v="161269"/>
    <n v="0.27"/>
    <x v="0"/>
    <s v="Miami"/>
    <x v="1"/>
    <n v="43542.630000000005"/>
  </r>
  <r>
    <x v="795"/>
    <s v="Hailey Sanchez"/>
    <x v="9"/>
    <x v="6"/>
    <s v="Corporate"/>
    <x v="0"/>
    <x v="3"/>
    <x v="24"/>
    <x v="825"/>
    <n v="203445"/>
    <n v="0.34"/>
    <x v="2"/>
    <s v="Manaus"/>
    <x v="1"/>
    <n v="69171.3"/>
  </r>
  <r>
    <x v="796"/>
    <s v="Sofia Yoon"/>
    <x v="0"/>
    <x v="4"/>
    <s v="Research &amp; Development"/>
    <x v="0"/>
    <x v="1"/>
    <x v="17"/>
    <x v="826"/>
    <n v="131353"/>
    <n v="0.11"/>
    <x v="1"/>
    <s v="Shanghai"/>
    <x v="1"/>
    <n v="14448.83"/>
  </r>
  <r>
    <x v="797"/>
    <s v="Eli Rahman"/>
    <x v="31"/>
    <x v="0"/>
    <s v="Manufacturing"/>
    <x v="1"/>
    <x v="1"/>
    <x v="15"/>
    <x v="827"/>
    <n v="88182"/>
    <n v="0"/>
    <x v="1"/>
    <s v="Chengdu"/>
    <x v="1"/>
    <n v="0"/>
  </r>
  <r>
    <x v="798"/>
    <s v="Christopher Howard"/>
    <x v="14"/>
    <x v="0"/>
    <s v="Speciality Products"/>
    <x v="1"/>
    <x v="2"/>
    <x v="22"/>
    <x v="828"/>
    <n v="75780"/>
    <n v="0"/>
    <x v="0"/>
    <s v="Seattle"/>
    <x v="1"/>
    <n v="0"/>
  </r>
  <r>
    <x v="799"/>
    <s v="Alice Mehta"/>
    <x v="13"/>
    <x v="2"/>
    <s v="Research &amp; Development"/>
    <x v="0"/>
    <x v="1"/>
    <x v="15"/>
    <x v="829"/>
    <n v="52621"/>
    <n v="0"/>
    <x v="1"/>
    <s v="Beijing"/>
    <x v="1"/>
    <n v="0"/>
  </r>
  <r>
    <x v="800"/>
    <s v="Cooper Yoon"/>
    <x v="11"/>
    <x v="5"/>
    <s v="Research &amp; Development"/>
    <x v="1"/>
    <x v="1"/>
    <x v="33"/>
    <x v="830"/>
    <n v="106079"/>
    <n v="0.14000000000000001"/>
    <x v="0"/>
    <s v="Austin"/>
    <x v="73"/>
    <n v="14851.060000000001"/>
  </r>
  <r>
    <x v="801"/>
    <s v="John Delgado"/>
    <x v="21"/>
    <x v="0"/>
    <s v="Corporate"/>
    <x v="1"/>
    <x v="3"/>
    <x v="23"/>
    <x v="699"/>
    <n v="92058"/>
    <n v="0"/>
    <x v="0"/>
    <s v="Austin"/>
    <x v="1"/>
    <n v="0"/>
  </r>
  <r>
    <x v="802"/>
    <s v="Jaxson Liang"/>
    <x v="17"/>
    <x v="5"/>
    <s v="Manufacturing"/>
    <x v="1"/>
    <x v="1"/>
    <x v="14"/>
    <x v="831"/>
    <n v="67114"/>
    <n v="0"/>
    <x v="0"/>
    <s v="Phoenix"/>
    <x v="1"/>
    <n v="0"/>
  </r>
  <r>
    <x v="803"/>
    <s v="Caroline Santos"/>
    <x v="13"/>
    <x v="1"/>
    <s v="Research &amp; Development"/>
    <x v="0"/>
    <x v="3"/>
    <x v="6"/>
    <x v="832"/>
    <n v="56565"/>
    <n v="0"/>
    <x v="2"/>
    <s v="Sao Paulo"/>
    <x v="1"/>
    <n v="0"/>
  </r>
  <r>
    <x v="804"/>
    <s v="Lily Henderson"/>
    <x v="16"/>
    <x v="4"/>
    <s v="Manufacturing"/>
    <x v="0"/>
    <x v="2"/>
    <x v="22"/>
    <x v="833"/>
    <n v="64937"/>
    <n v="0"/>
    <x v="0"/>
    <s v="Phoenix"/>
    <x v="1"/>
    <n v="0"/>
  </r>
  <r>
    <x v="805"/>
    <s v="Hannah Martinez"/>
    <x v="6"/>
    <x v="6"/>
    <s v="Manufacturing"/>
    <x v="0"/>
    <x v="3"/>
    <x v="13"/>
    <x v="834"/>
    <n v="127626"/>
    <n v="0.1"/>
    <x v="0"/>
    <s v="Miami"/>
    <x v="1"/>
    <n v="12762.6"/>
  </r>
  <r>
    <x v="806"/>
    <s v="William Phillips"/>
    <x v="23"/>
    <x v="0"/>
    <s v="Corporate"/>
    <x v="1"/>
    <x v="0"/>
    <x v="22"/>
    <x v="835"/>
    <n v="88478"/>
    <n v="0"/>
    <x v="0"/>
    <s v="Austin"/>
    <x v="1"/>
    <n v="0"/>
  </r>
  <r>
    <x v="807"/>
    <s v="Eliza Zheng"/>
    <x v="3"/>
    <x v="0"/>
    <s v="Speciality Products"/>
    <x v="0"/>
    <x v="1"/>
    <x v="35"/>
    <x v="836"/>
    <n v="91679"/>
    <n v="7.0000000000000007E-2"/>
    <x v="1"/>
    <s v="Chongqing"/>
    <x v="1"/>
    <n v="6417.5300000000007"/>
  </r>
  <r>
    <x v="808"/>
    <s v="John Dang"/>
    <x v="2"/>
    <x v="2"/>
    <s v="Corporate"/>
    <x v="1"/>
    <x v="1"/>
    <x v="32"/>
    <x v="837"/>
    <n v="199848"/>
    <n v="0.16"/>
    <x v="1"/>
    <s v="Chongqing"/>
    <x v="1"/>
    <n v="31975.68"/>
  </r>
  <r>
    <x v="809"/>
    <s v="Joshua Yang"/>
    <x v="24"/>
    <x v="0"/>
    <s v="Manufacturing"/>
    <x v="1"/>
    <x v="1"/>
    <x v="8"/>
    <x v="838"/>
    <n v="61944"/>
    <n v="0"/>
    <x v="1"/>
    <s v="Shanghai"/>
    <x v="1"/>
    <n v="0"/>
  </r>
  <r>
    <x v="810"/>
    <s v="Hazel Young"/>
    <x v="0"/>
    <x v="2"/>
    <s v="Speciality Products"/>
    <x v="0"/>
    <x v="0"/>
    <x v="23"/>
    <x v="839"/>
    <n v="154624"/>
    <n v="0.15"/>
    <x v="0"/>
    <s v="Austin"/>
    <x v="1"/>
    <n v="23193.599999999999"/>
  </r>
  <r>
    <x v="811"/>
    <s v="Thomas Jung"/>
    <x v="4"/>
    <x v="3"/>
    <s v="Research &amp; Development"/>
    <x v="1"/>
    <x v="1"/>
    <x v="2"/>
    <x v="66"/>
    <n v="79447"/>
    <n v="0"/>
    <x v="1"/>
    <s v="Shanghai"/>
    <x v="1"/>
    <n v="0"/>
  </r>
  <r>
    <x v="812"/>
    <s v="Xavier Perez"/>
    <x v="4"/>
    <x v="2"/>
    <s v="Manufacturing"/>
    <x v="1"/>
    <x v="3"/>
    <x v="10"/>
    <x v="840"/>
    <n v="71111"/>
    <n v="0"/>
    <x v="2"/>
    <s v="Rio de Janerio"/>
    <x v="1"/>
    <n v="0"/>
  </r>
  <r>
    <x v="813"/>
    <s v="Elijah Coleman"/>
    <x v="0"/>
    <x v="2"/>
    <s v="Research &amp; Development"/>
    <x v="1"/>
    <x v="2"/>
    <x v="26"/>
    <x v="841"/>
    <n v="159538"/>
    <n v="0.11"/>
    <x v="0"/>
    <s v="Miami"/>
    <x v="1"/>
    <n v="17549.18"/>
  </r>
  <r>
    <x v="632"/>
    <s v="Clara Sanchez"/>
    <x v="8"/>
    <x v="5"/>
    <s v="Corporate"/>
    <x v="0"/>
    <x v="3"/>
    <x v="40"/>
    <x v="842"/>
    <n v="111404"/>
    <n v="0"/>
    <x v="2"/>
    <s v="Rio de Janerio"/>
    <x v="1"/>
    <n v="0"/>
  </r>
  <r>
    <x v="814"/>
    <s v="Isaac Stewart"/>
    <x v="2"/>
    <x v="6"/>
    <s v="Speciality Products"/>
    <x v="1"/>
    <x v="2"/>
    <x v="6"/>
    <x v="843"/>
    <n v="172007"/>
    <n v="0.26"/>
    <x v="0"/>
    <s v="Miami"/>
    <x v="1"/>
    <n v="44721.82"/>
  </r>
  <r>
    <x v="815"/>
    <s v="Claire Romero"/>
    <x v="9"/>
    <x v="6"/>
    <s v="Manufacturing"/>
    <x v="0"/>
    <x v="3"/>
    <x v="17"/>
    <x v="844"/>
    <n v="219474"/>
    <n v="0.36"/>
    <x v="2"/>
    <s v="Manaus"/>
    <x v="1"/>
    <n v="79010.64"/>
  </r>
  <r>
    <x v="816"/>
    <s v="Andrew Coleman"/>
    <x v="2"/>
    <x v="1"/>
    <s v="Corporate"/>
    <x v="1"/>
    <x v="2"/>
    <x v="12"/>
    <x v="845"/>
    <n v="174415"/>
    <n v="0.23"/>
    <x v="0"/>
    <s v="Miami"/>
    <x v="1"/>
    <n v="40115.450000000004"/>
  </r>
  <r>
    <x v="817"/>
    <s v="Riley Rojas"/>
    <x v="23"/>
    <x v="0"/>
    <s v="Speciality Products"/>
    <x v="0"/>
    <x v="3"/>
    <x v="9"/>
    <x v="846"/>
    <n v="90333"/>
    <n v="0"/>
    <x v="2"/>
    <s v="Rio de Janerio"/>
    <x v="1"/>
    <n v="0"/>
  </r>
  <r>
    <x v="818"/>
    <s v="Landon Thao"/>
    <x v="16"/>
    <x v="4"/>
    <s v="Speciality Products"/>
    <x v="1"/>
    <x v="1"/>
    <x v="6"/>
    <x v="846"/>
    <n v="67299"/>
    <n v="0"/>
    <x v="0"/>
    <s v="Phoenix"/>
    <x v="1"/>
    <n v="0"/>
  </r>
  <r>
    <x v="819"/>
    <s v="Hadley Ford"/>
    <x v="28"/>
    <x v="0"/>
    <s v="Research &amp; Development"/>
    <x v="0"/>
    <x v="2"/>
    <x v="27"/>
    <x v="847"/>
    <n v="45286"/>
    <n v="0"/>
    <x v="0"/>
    <s v="Chicago"/>
    <x v="1"/>
    <n v="0"/>
  </r>
  <r>
    <x v="529"/>
    <s v="Austin Brown"/>
    <x v="2"/>
    <x v="6"/>
    <s v="Research &amp; Development"/>
    <x v="1"/>
    <x v="2"/>
    <x v="35"/>
    <x v="848"/>
    <n v="194723"/>
    <n v="0.25"/>
    <x v="0"/>
    <s v="Phoenix"/>
    <x v="1"/>
    <n v="48680.75"/>
  </r>
  <r>
    <x v="820"/>
    <s v="Christian Fong"/>
    <x v="6"/>
    <x v="2"/>
    <s v="Research &amp; Development"/>
    <x v="1"/>
    <x v="1"/>
    <x v="37"/>
    <x v="849"/>
    <n v="109850"/>
    <n v="7.0000000000000007E-2"/>
    <x v="1"/>
    <s v="Beijing"/>
    <x v="74"/>
    <n v="7689.5000000000009"/>
  </r>
  <r>
    <x v="821"/>
    <s v="Hazel Alvarez"/>
    <x v="20"/>
    <x v="4"/>
    <s v="Research &amp; Development"/>
    <x v="0"/>
    <x v="3"/>
    <x v="39"/>
    <x v="850"/>
    <n v="45295"/>
    <n v="0"/>
    <x v="2"/>
    <s v="Sao Paulo"/>
    <x v="1"/>
    <n v="0"/>
  </r>
  <r>
    <x v="822"/>
    <s v="Isabella Bailey"/>
    <x v="32"/>
    <x v="0"/>
    <s v="Manufacturing"/>
    <x v="0"/>
    <x v="2"/>
    <x v="9"/>
    <x v="851"/>
    <n v="61310"/>
    <n v="0"/>
    <x v="0"/>
    <s v="Phoenix"/>
    <x v="1"/>
    <n v="0"/>
  </r>
  <r>
    <x v="164"/>
    <s v="Lincoln Huynh"/>
    <x v="27"/>
    <x v="0"/>
    <s v="Research &amp; Development"/>
    <x v="1"/>
    <x v="1"/>
    <x v="0"/>
    <x v="852"/>
    <n v="87851"/>
    <n v="0"/>
    <x v="1"/>
    <s v="Chongqing"/>
    <x v="1"/>
    <n v="0"/>
  </r>
  <r>
    <x v="823"/>
    <s v="Hadley Yee"/>
    <x v="20"/>
    <x v="4"/>
    <s v="Speciality Products"/>
    <x v="0"/>
    <x v="1"/>
    <x v="11"/>
    <x v="496"/>
    <n v="47913"/>
    <n v="0"/>
    <x v="0"/>
    <s v="Seattle"/>
    <x v="1"/>
    <n v="0"/>
  </r>
  <r>
    <x v="824"/>
    <s v="Julia Doan"/>
    <x v="20"/>
    <x v="4"/>
    <s v="Speciality Products"/>
    <x v="0"/>
    <x v="1"/>
    <x v="26"/>
    <x v="853"/>
    <n v="46727"/>
    <n v="0"/>
    <x v="0"/>
    <s v="Columbus"/>
    <x v="75"/>
    <n v="0"/>
  </r>
  <r>
    <x v="825"/>
    <s v="Dylan Ali"/>
    <x v="0"/>
    <x v="4"/>
    <s v="Speciality Products"/>
    <x v="1"/>
    <x v="1"/>
    <x v="5"/>
    <x v="606"/>
    <n v="133400"/>
    <n v="0.11"/>
    <x v="0"/>
    <s v="Phoenix"/>
    <x v="1"/>
    <n v="14674"/>
  </r>
  <r>
    <x v="826"/>
    <s v="Eloise Trinh"/>
    <x v="29"/>
    <x v="0"/>
    <s v="Speciality Products"/>
    <x v="0"/>
    <x v="1"/>
    <x v="38"/>
    <x v="854"/>
    <n v="90535"/>
    <n v="0"/>
    <x v="0"/>
    <s v="Miami"/>
    <x v="1"/>
    <n v="0"/>
  </r>
  <r>
    <x v="827"/>
    <s v="Dylan Kumar"/>
    <x v="4"/>
    <x v="6"/>
    <s v="Speciality Products"/>
    <x v="1"/>
    <x v="1"/>
    <x v="0"/>
    <x v="855"/>
    <n v="93343"/>
    <n v="0"/>
    <x v="1"/>
    <s v="Chongqing"/>
    <x v="1"/>
    <n v="0"/>
  </r>
  <r>
    <x v="825"/>
    <s v="Emily Gupta"/>
    <x v="16"/>
    <x v="4"/>
    <s v="Corporate"/>
    <x v="0"/>
    <x v="1"/>
    <x v="18"/>
    <x v="856"/>
    <n v="63705"/>
    <n v="0"/>
    <x v="0"/>
    <s v="Miami"/>
    <x v="1"/>
    <n v="0"/>
  </r>
  <r>
    <x v="828"/>
    <s v="Silas Rivera"/>
    <x v="9"/>
    <x v="2"/>
    <s v="Corporate"/>
    <x v="1"/>
    <x v="3"/>
    <x v="35"/>
    <x v="857"/>
    <n v="258081"/>
    <n v="0.3"/>
    <x v="0"/>
    <s v="Chicago"/>
    <x v="1"/>
    <n v="77424.3"/>
  </r>
  <r>
    <x v="829"/>
    <s v="Jackson Jordan"/>
    <x v="20"/>
    <x v="4"/>
    <s v="Research &amp; Development"/>
    <x v="1"/>
    <x v="0"/>
    <x v="35"/>
    <x v="858"/>
    <n v="54654"/>
    <n v="0"/>
    <x v="0"/>
    <s v="Phoenix"/>
    <x v="1"/>
    <n v="0"/>
  </r>
  <r>
    <x v="830"/>
    <s v="Isaac Joseph"/>
    <x v="7"/>
    <x v="2"/>
    <s v="Manufacturing"/>
    <x v="1"/>
    <x v="2"/>
    <x v="36"/>
    <x v="859"/>
    <n v="58006"/>
    <n v="0"/>
    <x v="0"/>
    <s v="Seattle"/>
    <x v="1"/>
    <n v="0"/>
  </r>
  <r>
    <x v="232"/>
    <s v="Hailey Lai"/>
    <x v="0"/>
    <x v="1"/>
    <s v="Manufacturing"/>
    <x v="0"/>
    <x v="1"/>
    <x v="34"/>
    <x v="860"/>
    <n v="150034"/>
    <n v="0.12"/>
    <x v="1"/>
    <s v="Beijing"/>
    <x v="1"/>
    <n v="18004.079999999998"/>
  </r>
  <r>
    <x v="792"/>
    <s v="Leilani Thao"/>
    <x v="2"/>
    <x v="4"/>
    <s v="Speciality Products"/>
    <x v="0"/>
    <x v="1"/>
    <x v="31"/>
    <x v="861"/>
    <n v="198562"/>
    <n v="0.22"/>
    <x v="0"/>
    <s v="Seattle"/>
    <x v="1"/>
    <n v="43683.64"/>
  </r>
  <r>
    <x v="831"/>
    <s v="Madeline Watson"/>
    <x v="5"/>
    <x v="2"/>
    <s v="Research &amp; Development"/>
    <x v="0"/>
    <x v="0"/>
    <x v="28"/>
    <x v="862"/>
    <n v="62411"/>
    <n v="0"/>
    <x v="0"/>
    <s v="Miami"/>
    <x v="76"/>
    <n v="0"/>
  </r>
  <r>
    <x v="832"/>
    <s v="Silas Huang"/>
    <x v="11"/>
    <x v="5"/>
    <s v="Research &amp; Development"/>
    <x v="1"/>
    <x v="1"/>
    <x v="4"/>
    <x v="863"/>
    <n v="111299"/>
    <n v="0.12"/>
    <x v="0"/>
    <s v="Miami"/>
    <x v="1"/>
    <n v="13355.88"/>
  </r>
  <r>
    <x v="724"/>
    <s v="Peyton Walker"/>
    <x v="7"/>
    <x v="6"/>
    <s v="Research &amp; Development"/>
    <x v="0"/>
    <x v="2"/>
    <x v="19"/>
    <x v="864"/>
    <n v="41545"/>
    <n v="0"/>
    <x v="0"/>
    <s v="Miami"/>
    <x v="1"/>
    <n v="0"/>
  </r>
  <r>
    <x v="833"/>
    <s v="Jeremiah Hernandez"/>
    <x v="24"/>
    <x v="0"/>
    <s v="Manufacturing"/>
    <x v="1"/>
    <x v="3"/>
    <x v="3"/>
    <x v="865"/>
    <n v="74467"/>
    <n v="0"/>
    <x v="0"/>
    <s v="Columbus"/>
    <x v="77"/>
    <n v="0"/>
  </r>
  <r>
    <x v="789"/>
    <s v="Jace Washington"/>
    <x v="6"/>
    <x v="3"/>
    <s v="Research &amp; Development"/>
    <x v="1"/>
    <x v="2"/>
    <x v="18"/>
    <x v="358"/>
    <n v="117545"/>
    <n v="0.06"/>
    <x v="0"/>
    <s v="Phoenix"/>
    <x v="1"/>
    <n v="7052.7"/>
  </r>
  <r>
    <x v="834"/>
    <s v="Landon Kim"/>
    <x v="6"/>
    <x v="4"/>
    <s v="Speciality Products"/>
    <x v="1"/>
    <x v="1"/>
    <x v="2"/>
    <x v="866"/>
    <n v="117226"/>
    <n v="0.08"/>
    <x v="0"/>
    <s v="Phoenix"/>
    <x v="1"/>
    <n v="9378.08"/>
  </r>
  <r>
    <x v="835"/>
    <s v="Peyton Vasquez"/>
    <x v="7"/>
    <x v="3"/>
    <s v="Corporate"/>
    <x v="0"/>
    <x v="3"/>
    <x v="3"/>
    <x v="867"/>
    <n v="55767"/>
    <n v="0"/>
    <x v="0"/>
    <s v="Phoenix"/>
    <x v="1"/>
    <n v="0"/>
  </r>
  <r>
    <x v="836"/>
    <s v="Charlotte Baker"/>
    <x v="13"/>
    <x v="2"/>
    <s v="Manufacturing"/>
    <x v="0"/>
    <x v="2"/>
    <x v="7"/>
    <x v="868"/>
    <n v="60930"/>
    <n v="0"/>
    <x v="0"/>
    <s v="Austin"/>
    <x v="1"/>
    <n v="0"/>
  </r>
  <r>
    <x v="837"/>
    <s v="Elena Mendoza"/>
    <x v="2"/>
    <x v="2"/>
    <s v="Speciality Products"/>
    <x v="0"/>
    <x v="3"/>
    <x v="5"/>
    <x v="869"/>
    <n v="154973"/>
    <n v="0.28999999999999998"/>
    <x v="2"/>
    <s v="Sao Paulo"/>
    <x v="1"/>
    <n v="44942.17"/>
  </r>
  <r>
    <x v="838"/>
    <s v="Nova Lin"/>
    <x v="21"/>
    <x v="0"/>
    <s v="Manufacturing"/>
    <x v="0"/>
    <x v="1"/>
    <x v="29"/>
    <x v="870"/>
    <n v="69332"/>
    <n v="0"/>
    <x v="0"/>
    <s v="Columbus"/>
    <x v="1"/>
    <n v="0"/>
  </r>
  <r>
    <x v="839"/>
    <s v="Ivy Desai"/>
    <x v="8"/>
    <x v="5"/>
    <s v="Research &amp; Development"/>
    <x v="0"/>
    <x v="1"/>
    <x v="1"/>
    <x v="871"/>
    <n v="119699"/>
    <n v="0"/>
    <x v="1"/>
    <s v="Shanghai"/>
    <x v="1"/>
    <n v="0"/>
  </r>
  <r>
    <x v="840"/>
    <s v="Josephine Acosta"/>
    <x v="2"/>
    <x v="4"/>
    <s v="Speciality Products"/>
    <x v="0"/>
    <x v="3"/>
    <x v="28"/>
    <x v="872"/>
    <n v="198176"/>
    <n v="0.17"/>
    <x v="2"/>
    <s v="Manaus"/>
    <x v="1"/>
    <n v="33689.920000000006"/>
  </r>
  <r>
    <x v="841"/>
    <s v="Nora Nunez"/>
    <x v="13"/>
    <x v="1"/>
    <s v="Research &amp; Development"/>
    <x v="0"/>
    <x v="3"/>
    <x v="15"/>
    <x v="873"/>
    <n v="58586"/>
    <n v="0"/>
    <x v="2"/>
    <s v="Sao Paulo"/>
    <x v="1"/>
    <n v="0"/>
  </r>
  <r>
    <x v="842"/>
    <s v="Caleb Xiong"/>
    <x v="26"/>
    <x v="2"/>
    <s v="Corporate"/>
    <x v="1"/>
    <x v="1"/>
    <x v="31"/>
    <x v="874"/>
    <n v="74010"/>
    <n v="0"/>
    <x v="0"/>
    <s v="Chicago"/>
    <x v="1"/>
    <n v="0"/>
  </r>
  <r>
    <x v="843"/>
    <s v="Henry Green"/>
    <x v="26"/>
    <x v="2"/>
    <s v="Speciality Products"/>
    <x v="1"/>
    <x v="2"/>
    <x v="24"/>
    <x v="632"/>
    <n v="96598"/>
    <n v="0"/>
    <x v="0"/>
    <s v="Phoenix"/>
    <x v="1"/>
    <n v="0"/>
  </r>
  <r>
    <x v="665"/>
    <s v="Madelyn Chan"/>
    <x v="6"/>
    <x v="2"/>
    <s v="Speciality Products"/>
    <x v="0"/>
    <x v="1"/>
    <x v="14"/>
    <x v="875"/>
    <n v="106444"/>
    <n v="0.05"/>
    <x v="0"/>
    <s v="Phoenix"/>
    <x v="1"/>
    <n v="5322.2000000000007"/>
  </r>
  <r>
    <x v="844"/>
    <s v="Angel Delgado"/>
    <x v="2"/>
    <x v="1"/>
    <s v="Corporate"/>
    <x v="1"/>
    <x v="3"/>
    <x v="11"/>
    <x v="876"/>
    <n v="156931"/>
    <n v="0.28000000000000003"/>
    <x v="0"/>
    <s v="Seattle"/>
    <x v="1"/>
    <n v="43940.680000000008"/>
  </r>
  <r>
    <x v="845"/>
    <s v="Mia Herrera"/>
    <x v="2"/>
    <x v="6"/>
    <s v="Research &amp; Development"/>
    <x v="0"/>
    <x v="3"/>
    <x v="19"/>
    <x v="877"/>
    <n v="171360"/>
    <n v="0.23"/>
    <x v="2"/>
    <s v="Manaus"/>
    <x v="1"/>
    <n v="39412.800000000003"/>
  </r>
  <r>
    <x v="846"/>
    <s v="Peyton Harris"/>
    <x v="14"/>
    <x v="0"/>
    <s v="Research &amp; Development"/>
    <x v="0"/>
    <x v="2"/>
    <x v="15"/>
    <x v="878"/>
    <n v="64505"/>
    <n v="0"/>
    <x v="0"/>
    <s v="Miami"/>
    <x v="1"/>
    <n v="0"/>
  </r>
  <r>
    <x v="847"/>
    <s v="David Herrera"/>
    <x v="11"/>
    <x v="5"/>
    <s v="Speciality Products"/>
    <x v="1"/>
    <x v="3"/>
    <x v="24"/>
    <x v="879"/>
    <n v="102298"/>
    <n v="0.13"/>
    <x v="2"/>
    <s v="Rio de Janerio"/>
    <x v="1"/>
    <n v="13298.74"/>
  </r>
  <r>
    <x v="848"/>
    <s v="Avery Dominguez"/>
    <x v="0"/>
    <x v="2"/>
    <s v="Corporate"/>
    <x v="0"/>
    <x v="3"/>
    <x v="5"/>
    <x v="880"/>
    <n v="133297"/>
    <n v="0.13"/>
    <x v="2"/>
    <s v="Rio de Janerio"/>
    <x v="1"/>
    <n v="17328.61"/>
  </r>
  <r>
    <x v="849"/>
    <s v="Grace Carter"/>
    <x v="0"/>
    <x v="4"/>
    <s v="Speciality Products"/>
    <x v="0"/>
    <x v="0"/>
    <x v="6"/>
    <x v="881"/>
    <n v="155080"/>
    <n v="0.1"/>
    <x v="0"/>
    <s v="Austin"/>
    <x v="1"/>
    <n v="15508"/>
  </r>
  <r>
    <x v="850"/>
    <s v="Parker Allen"/>
    <x v="4"/>
    <x v="2"/>
    <s v="Speciality Products"/>
    <x v="1"/>
    <x v="2"/>
    <x v="11"/>
    <x v="882"/>
    <n v="81828"/>
    <n v="0"/>
    <x v="0"/>
    <s v="Miami"/>
    <x v="1"/>
    <n v="0"/>
  </r>
  <r>
    <x v="851"/>
    <s v="Sadie Lee"/>
    <x v="0"/>
    <x v="6"/>
    <s v="Corporate"/>
    <x v="0"/>
    <x v="1"/>
    <x v="13"/>
    <x v="883"/>
    <n v="149417"/>
    <n v="0.13"/>
    <x v="1"/>
    <s v="Chengdu"/>
    <x v="1"/>
    <n v="19424.21"/>
  </r>
  <r>
    <x v="852"/>
    <s v="Cooper Valdez"/>
    <x v="6"/>
    <x v="2"/>
    <s v="Corporate"/>
    <x v="1"/>
    <x v="3"/>
    <x v="2"/>
    <x v="884"/>
    <n v="113269"/>
    <n v="0.09"/>
    <x v="2"/>
    <s v="Sao Paulo"/>
    <x v="1"/>
    <n v="10194.209999999999"/>
  </r>
  <r>
    <x v="853"/>
    <s v="Sebastian Fong"/>
    <x v="0"/>
    <x v="0"/>
    <s v="Manufacturing"/>
    <x v="1"/>
    <x v="1"/>
    <x v="30"/>
    <x v="885"/>
    <n v="136716"/>
    <n v="0.12"/>
    <x v="0"/>
    <s v="Austin"/>
    <x v="1"/>
    <n v="16405.919999999998"/>
  </r>
  <r>
    <x v="854"/>
    <s v="Roman Munoz"/>
    <x v="0"/>
    <x v="2"/>
    <s v="Speciality Products"/>
    <x v="1"/>
    <x v="3"/>
    <x v="36"/>
    <x v="571"/>
    <n v="122644"/>
    <n v="0.12"/>
    <x v="0"/>
    <s v="Austin"/>
    <x v="1"/>
    <n v="14717.279999999999"/>
  </r>
  <r>
    <x v="855"/>
    <s v="Charlotte Chang"/>
    <x v="6"/>
    <x v="2"/>
    <s v="Research &amp; Development"/>
    <x v="0"/>
    <x v="1"/>
    <x v="2"/>
    <x v="886"/>
    <n v="106428"/>
    <n v="7.0000000000000007E-2"/>
    <x v="0"/>
    <s v="Chicago"/>
    <x v="1"/>
    <n v="7449.9600000000009"/>
  </r>
  <r>
    <x v="856"/>
    <s v="Xavier Davis"/>
    <x v="9"/>
    <x v="1"/>
    <s v="Corporate"/>
    <x v="1"/>
    <x v="2"/>
    <x v="9"/>
    <x v="887"/>
    <n v="238236"/>
    <n v="0.31"/>
    <x v="0"/>
    <s v="Seattle"/>
    <x v="1"/>
    <n v="73853.16"/>
  </r>
  <r>
    <x v="857"/>
    <s v="Natalie Carter"/>
    <x v="2"/>
    <x v="1"/>
    <s v="Corporate"/>
    <x v="0"/>
    <x v="2"/>
    <x v="14"/>
    <x v="888"/>
    <n v="153253"/>
    <n v="0.24"/>
    <x v="0"/>
    <s v="Austin"/>
    <x v="1"/>
    <n v="36780.720000000001"/>
  </r>
  <r>
    <x v="858"/>
    <s v="Elena Richardson"/>
    <x v="6"/>
    <x v="3"/>
    <s v="Manufacturing"/>
    <x v="0"/>
    <x v="2"/>
    <x v="8"/>
    <x v="889"/>
    <n v="103707"/>
    <n v="0.09"/>
    <x v="0"/>
    <s v="Columbus"/>
    <x v="1"/>
    <n v="9333.6299999999992"/>
  </r>
  <r>
    <x v="859"/>
    <s v="Emilia Bailey"/>
    <x v="9"/>
    <x v="3"/>
    <s v="Speciality Products"/>
    <x v="0"/>
    <x v="2"/>
    <x v="12"/>
    <x v="890"/>
    <n v="245360"/>
    <n v="0.37"/>
    <x v="0"/>
    <s v="Austin"/>
    <x v="1"/>
    <n v="90783.2"/>
  </r>
  <r>
    <x v="860"/>
    <s v="Ryan Lu"/>
    <x v="25"/>
    <x v="5"/>
    <s v="Speciality Products"/>
    <x v="1"/>
    <x v="1"/>
    <x v="6"/>
    <x v="891"/>
    <n v="67275"/>
    <n v="0"/>
    <x v="0"/>
    <s v="Columbus"/>
    <x v="1"/>
    <n v="0"/>
  </r>
  <r>
    <x v="861"/>
    <s v="Asher Huynh"/>
    <x v="6"/>
    <x v="0"/>
    <s v="Manufacturing"/>
    <x v="1"/>
    <x v="1"/>
    <x v="15"/>
    <x v="892"/>
    <n v="101288"/>
    <n v="0.1"/>
    <x v="0"/>
    <s v="Phoenix"/>
    <x v="1"/>
    <n v="10128.800000000001"/>
  </r>
  <r>
    <x v="93"/>
    <s v="Kinsley Martinez"/>
    <x v="2"/>
    <x v="4"/>
    <s v="Speciality Products"/>
    <x v="0"/>
    <x v="3"/>
    <x v="27"/>
    <x v="893"/>
    <n v="177443"/>
    <n v="0.25"/>
    <x v="2"/>
    <s v="Sao Paulo"/>
    <x v="1"/>
    <n v="44360.75"/>
  </r>
  <r>
    <x v="862"/>
    <s v="Paisley Bryant"/>
    <x v="21"/>
    <x v="0"/>
    <s v="Manufacturing"/>
    <x v="0"/>
    <x v="0"/>
    <x v="17"/>
    <x v="894"/>
    <n v="91400"/>
    <n v="0"/>
    <x v="0"/>
    <s v="Chicago"/>
    <x v="1"/>
    <n v="0"/>
  </r>
  <r>
    <x v="863"/>
    <s v="Joshua Ramirez"/>
    <x v="9"/>
    <x v="4"/>
    <s v="Corporate"/>
    <x v="1"/>
    <x v="3"/>
    <x v="18"/>
    <x v="895"/>
    <n v="181247"/>
    <n v="0.33"/>
    <x v="2"/>
    <s v="Sao Paulo"/>
    <x v="1"/>
    <n v="59811.51"/>
  </r>
  <r>
    <x v="864"/>
    <s v="Joshua Martin"/>
    <x v="0"/>
    <x v="4"/>
    <s v="Research &amp; Development"/>
    <x v="1"/>
    <x v="0"/>
    <x v="34"/>
    <x v="896"/>
    <n v="135558"/>
    <n v="0.14000000000000001"/>
    <x v="0"/>
    <s v="Phoenix"/>
    <x v="1"/>
    <n v="18978.120000000003"/>
  </r>
  <r>
    <x v="865"/>
    <s v="Charles Moore"/>
    <x v="7"/>
    <x v="3"/>
    <s v="Speciality Products"/>
    <x v="1"/>
    <x v="2"/>
    <x v="37"/>
    <x v="897"/>
    <n v="56878"/>
    <n v="0"/>
    <x v="0"/>
    <s v="Seattle"/>
    <x v="1"/>
    <n v="0"/>
  </r>
  <r>
    <x v="866"/>
    <s v="Angel Do"/>
    <x v="30"/>
    <x v="0"/>
    <s v="Speciality Products"/>
    <x v="1"/>
    <x v="1"/>
    <x v="8"/>
    <x v="898"/>
    <n v="94735"/>
    <n v="0"/>
    <x v="1"/>
    <s v="Beijing"/>
    <x v="1"/>
    <n v="0"/>
  </r>
  <r>
    <x v="867"/>
    <s v="Maverick Medina"/>
    <x v="13"/>
    <x v="2"/>
    <s v="Manufacturing"/>
    <x v="1"/>
    <x v="3"/>
    <x v="38"/>
    <x v="899"/>
    <n v="51234"/>
    <n v="0"/>
    <x v="0"/>
    <s v="Seattle"/>
    <x v="1"/>
    <n v="0"/>
  </r>
  <r>
    <x v="616"/>
    <s v="Isaac Han"/>
    <x v="9"/>
    <x v="4"/>
    <s v="Speciality Products"/>
    <x v="1"/>
    <x v="1"/>
    <x v="11"/>
    <x v="900"/>
    <n v="230025"/>
    <n v="0.34"/>
    <x v="0"/>
    <s v="Phoenix"/>
    <x v="1"/>
    <n v="78208.5"/>
  </r>
  <r>
    <x v="868"/>
    <s v="Eliza Liang"/>
    <x v="0"/>
    <x v="4"/>
    <s v="Speciality Products"/>
    <x v="0"/>
    <x v="1"/>
    <x v="9"/>
    <x v="901"/>
    <n v="134006"/>
    <n v="0.13"/>
    <x v="1"/>
    <s v="Beijing"/>
    <x v="1"/>
    <n v="17420.78"/>
  </r>
  <r>
    <x v="869"/>
    <s v="Zoe Zhou"/>
    <x v="6"/>
    <x v="1"/>
    <s v="Corporate"/>
    <x v="0"/>
    <x v="1"/>
    <x v="22"/>
    <x v="902"/>
    <n v="103096"/>
    <n v="7.0000000000000007E-2"/>
    <x v="1"/>
    <s v="Beijing"/>
    <x v="1"/>
    <n v="7216.72"/>
  </r>
  <r>
    <x v="870"/>
    <s v="Nathan Lee"/>
    <x v="7"/>
    <x v="3"/>
    <s v="Manufacturing"/>
    <x v="1"/>
    <x v="1"/>
    <x v="7"/>
    <x v="903"/>
    <n v="58703"/>
    <n v="0"/>
    <x v="0"/>
    <s v="Columbus"/>
    <x v="1"/>
    <n v="0"/>
  </r>
  <r>
    <x v="871"/>
    <s v="Elijah Ramos"/>
    <x v="0"/>
    <x v="0"/>
    <s v="Speciality Products"/>
    <x v="1"/>
    <x v="3"/>
    <x v="29"/>
    <x v="904"/>
    <n v="132544"/>
    <n v="0.1"/>
    <x v="2"/>
    <s v="Rio de Janerio"/>
    <x v="1"/>
    <n v="13254.400000000001"/>
  </r>
  <r>
    <x v="872"/>
    <s v="Jaxson Coleman"/>
    <x v="6"/>
    <x v="1"/>
    <s v="Manufacturing"/>
    <x v="1"/>
    <x v="2"/>
    <x v="24"/>
    <x v="905"/>
    <n v="126671"/>
    <n v="0.09"/>
    <x v="0"/>
    <s v="Miami"/>
    <x v="1"/>
    <n v="11400.39"/>
  </r>
  <r>
    <x v="873"/>
    <s v="Hailey Hong"/>
    <x v="5"/>
    <x v="2"/>
    <s v="Research &amp; Development"/>
    <x v="0"/>
    <x v="1"/>
    <x v="29"/>
    <x v="906"/>
    <n v="56405"/>
    <n v="0"/>
    <x v="0"/>
    <s v="Chicago"/>
    <x v="1"/>
    <n v="0"/>
  </r>
  <r>
    <x v="874"/>
    <s v="Gabriella Zhu"/>
    <x v="3"/>
    <x v="0"/>
    <s v="Speciality Products"/>
    <x v="0"/>
    <x v="1"/>
    <x v="9"/>
    <x v="907"/>
    <n v="88730"/>
    <n v="0.08"/>
    <x v="1"/>
    <s v="Chongqing"/>
    <x v="1"/>
    <n v="7098.4000000000005"/>
  </r>
  <r>
    <x v="875"/>
    <s v="Aaron Maldonado"/>
    <x v="13"/>
    <x v="1"/>
    <s v="Manufacturing"/>
    <x v="1"/>
    <x v="3"/>
    <x v="38"/>
    <x v="908"/>
    <n v="62861"/>
    <n v="0"/>
    <x v="0"/>
    <s v="Seattle"/>
    <x v="1"/>
    <n v="0"/>
  </r>
  <r>
    <x v="876"/>
    <s v="Samantha Vargas"/>
    <x v="2"/>
    <x v="4"/>
    <s v="Corporate"/>
    <x v="0"/>
    <x v="3"/>
    <x v="26"/>
    <x v="909"/>
    <n v="151246"/>
    <n v="0.21"/>
    <x v="2"/>
    <s v="Sao Paulo"/>
    <x v="1"/>
    <n v="31761.66"/>
  </r>
  <r>
    <x v="877"/>
    <s v="Nora Le"/>
    <x v="0"/>
    <x v="0"/>
    <s v="Manufacturing"/>
    <x v="0"/>
    <x v="1"/>
    <x v="26"/>
    <x v="910"/>
    <n v="154388"/>
    <n v="0.1"/>
    <x v="0"/>
    <s v="Seattle"/>
    <x v="1"/>
    <n v="15438.800000000001"/>
  </r>
  <r>
    <x v="438"/>
    <s v="Alice Roberts"/>
    <x v="2"/>
    <x v="4"/>
    <s v="Manufacturing"/>
    <x v="0"/>
    <x v="2"/>
    <x v="36"/>
    <x v="911"/>
    <n v="162978"/>
    <n v="0.17"/>
    <x v="0"/>
    <s v="Miami"/>
    <x v="78"/>
    <n v="27706.260000000002"/>
  </r>
  <r>
    <x v="878"/>
    <s v="Colton Garcia"/>
    <x v="29"/>
    <x v="0"/>
    <s v="Speciality Products"/>
    <x v="1"/>
    <x v="3"/>
    <x v="0"/>
    <x v="912"/>
    <n v="80170"/>
    <n v="0"/>
    <x v="0"/>
    <s v="Miami"/>
    <x v="1"/>
    <n v="0"/>
  </r>
  <r>
    <x v="534"/>
    <s v="Stella Lai"/>
    <x v="4"/>
    <x v="3"/>
    <s v="Manufacturing"/>
    <x v="0"/>
    <x v="1"/>
    <x v="18"/>
    <x v="913"/>
    <n v="98520"/>
    <n v="0"/>
    <x v="0"/>
    <s v="Miami"/>
    <x v="1"/>
    <n v="0"/>
  </r>
  <r>
    <x v="704"/>
    <s v="Leonardo Luong"/>
    <x v="6"/>
    <x v="1"/>
    <s v="Manufacturing"/>
    <x v="1"/>
    <x v="1"/>
    <x v="27"/>
    <x v="914"/>
    <n v="116527"/>
    <n v="7.0000000000000007E-2"/>
    <x v="0"/>
    <s v="Phoenix"/>
    <x v="1"/>
    <n v="8156.89"/>
  </r>
  <r>
    <x v="781"/>
    <s v="Nicholas Wong"/>
    <x v="2"/>
    <x v="2"/>
    <s v="Research &amp; Development"/>
    <x v="1"/>
    <x v="1"/>
    <x v="5"/>
    <x v="915"/>
    <n v="174607"/>
    <n v="0.28999999999999998"/>
    <x v="0"/>
    <s v="Columbus"/>
    <x v="1"/>
    <n v="50636.03"/>
  </r>
  <r>
    <x v="879"/>
    <s v="Jeremiah Castillo"/>
    <x v="13"/>
    <x v="3"/>
    <s v="Research &amp; Development"/>
    <x v="1"/>
    <x v="3"/>
    <x v="32"/>
    <x v="916"/>
    <n v="64202"/>
    <n v="0"/>
    <x v="0"/>
    <s v="Columbus"/>
    <x v="1"/>
    <n v="0"/>
  </r>
  <r>
    <x v="517"/>
    <s v="Cooper Jiang"/>
    <x v="13"/>
    <x v="3"/>
    <s v="Corporate"/>
    <x v="1"/>
    <x v="1"/>
    <x v="37"/>
    <x v="917"/>
    <n v="50883"/>
    <n v="0"/>
    <x v="1"/>
    <s v="Chongqing"/>
    <x v="79"/>
    <n v="0"/>
  </r>
  <r>
    <x v="880"/>
    <s v="Penelope Silva"/>
    <x v="23"/>
    <x v="0"/>
    <s v="Speciality Products"/>
    <x v="0"/>
    <x v="3"/>
    <x v="9"/>
    <x v="918"/>
    <n v="94618"/>
    <n v="0"/>
    <x v="0"/>
    <s v="Columbus"/>
    <x v="1"/>
    <n v="0"/>
  </r>
  <r>
    <x v="881"/>
    <s v="Jose Richardson"/>
    <x v="2"/>
    <x v="6"/>
    <s v="Research &amp; Development"/>
    <x v="1"/>
    <x v="2"/>
    <x v="3"/>
    <x v="183"/>
    <n v="151556"/>
    <n v="0.2"/>
    <x v="0"/>
    <s v="Miami"/>
    <x v="1"/>
    <n v="30311.200000000001"/>
  </r>
  <r>
    <x v="882"/>
    <s v="Eleanor Chau"/>
    <x v="25"/>
    <x v="5"/>
    <s v="Research &amp; Development"/>
    <x v="0"/>
    <x v="1"/>
    <x v="17"/>
    <x v="919"/>
    <n v="80659"/>
    <n v="0"/>
    <x v="0"/>
    <s v="Phoenix"/>
    <x v="1"/>
    <n v="0"/>
  </r>
  <r>
    <x v="883"/>
    <s v="John Cho"/>
    <x v="2"/>
    <x v="4"/>
    <s v="Speciality Products"/>
    <x v="1"/>
    <x v="1"/>
    <x v="40"/>
    <x v="920"/>
    <n v="195385"/>
    <n v="0.21"/>
    <x v="1"/>
    <s v="Chengdu"/>
    <x v="1"/>
    <n v="41030.85"/>
  </r>
  <r>
    <x v="884"/>
    <s v="Julian Delgado"/>
    <x v="28"/>
    <x v="0"/>
    <s v="Speciality Products"/>
    <x v="1"/>
    <x v="3"/>
    <x v="7"/>
    <x v="921"/>
    <n v="52693"/>
    <n v="0"/>
    <x v="2"/>
    <s v="Rio de Janerio"/>
    <x v="1"/>
    <n v="0"/>
  </r>
  <r>
    <x v="885"/>
    <s v="Isabella Scott"/>
    <x v="32"/>
    <x v="0"/>
    <s v="Research &amp; Development"/>
    <x v="0"/>
    <x v="2"/>
    <x v="32"/>
    <x v="922"/>
    <n v="72045"/>
    <n v="0"/>
    <x v="0"/>
    <s v="Phoenix"/>
    <x v="1"/>
    <n v="0"/>
  </r>
  <r>
    <x v="886"/>
    <s v="Parker Avila"/>
    <x v="13"/>
    <x v="6"/>
    <s v="Manufacturing"/>
    <x v="1"/>
    <x v="3"/>
    <x v="40"/>
    <x v="923"/>
    <n v="62749"/>
    <n v="0"/>
    <x v="2"/>
    <s v="Manaus"/>
    <x v="1"/>
    <n v="0"/>
  </r>
  <r>
    <x v="887"/>
    <s v="Luke Vu"/>
    <x v="0"/>
    <x v="6"/>
    <s v="Speciality Products"/>
    <x v="1"/>
    <x v="1"/>
    <x v="27"/>
    <x v="666"/>
    <n v="154884"/>
    <n v="0.1"/>
    <x v="1"/>
    <s v="Shanghai"/>
    <x v="1"/>
    <n v="15488.400000000001"/>
  </r>
  <r>
    <x v="888"/>
    <s v="Jameson Nelson"/>
    <x v="23"/>
    <x v="0"/>
    <s v="Research &amp; Development"/>
    <x v="1"/>
    <x v="2"/>
    <x v="22"/>
    <x v="924"/>
    <n v="96566"/>
    <n v="0"/>
    <x v="0"/>
    <s v="Columbus"/>
    <x v="1"/>
    <n v="0"/>
  </r>
  <r>
    <x v="889"/>
    <s v="Adrian Fernandez"/>
    <x v="28"/>
    <x v="0"/>
    <s v="Research &amp; Development"/>
    <x v="1"/>
    <x v="3"/>
    <x v="15"/>
    <x v="925"/>
    <n v="54994"/>
    <n v="0"/>
    <x v="0"/>
    <s v="Columbus"/>
    <x v="1"/>
    <n v="0"/>
  </r>
  <r>
    <x v="890"/>
    <s v="Madison Hunter"/>
    <x v="32"/>
    <x v="0"/>
    <s v="Corporate"/>
    <x v="0"/>
    <x v="2"/>
    <x v="28"/>
    <x v="926"/>
    <n v="61523"/>
    <n v="0"/>
    <x v="0"/>
    <s v="Columbus"/>
    <x v="1"/>
    <n v="0"/>
  </r>
  <r>
    <x v="891"/>
    <s v="Jordan Phillips"/>
    <x v="9"/>
    <x v="4"/>
    <s v="Corporate"/>
    <x v="1"/>
    <x v="0"/>
    <x v="15"/>
    <x v="927"/>
    <n v="190512"/>
    <n v="0.32"/>
    <x v="0"/>
    <s v="Columbus"/>
    <x v="1"/>
    <n v="60963.840000000004"/>
  </r>
  <r>
    <x v="892"/>
    <s v="Maya Chan"/>
    <x v="8"/>
    <x v="5"/>
    <s v="Speciality Products"/>
    <x v="0"/>
    <x v="1"/>
    <x v="17"/>
    <x v="928"/>
    <n v="124827"/>
    <n v="0"/>
    <x v="1"/>
    <s v="Beijing"/>
    <x v="1"/>
    <n v="0"/>
  </r>
  <r>
    <x v="360"/>
    <s v="Wesley King"/>
    <x v="6"/>
    <x v="3"/>
    <s v="Manufacturing"/>
    <x v="1"/>
    <x v="2"/>
    <x v="4"/>
    <x v="929"/>
    <n v="101577"/>
    <n v="0.05"/>
    <x v="0"/>
    <s v="Chicago"/>
    <x v="1"/>
    <n v="5078.8500000000004"/>
  </r>
  <r>
    <x v="893"/>
    <s v="Sofia Fernandez"/>
    <x v="6"/>
    <x v="3"/>
    <s v="Manufacturing"/>
    <x v="0"/>
    <x v="3"/>
    <x v="18"/>
    <x v="930"/>
    <n v="105223"/>
    <n v="0.1"/>
    <x v="0"/>
    <s v="Phoenix"/>
    <x v="1"/>
    <n v="10522.300000000001"/>
  </r>
  <r>
    <x v="743"/>
    <s v="Maverick Figueroa"/>
    <x v="30"/>
    <x v="0"/>
    <s v="Corporate"/>
    <x v="1"/>
    <x v="3"/>
    <x v="35"/>
    <x v="931"/>
    <n v="94815"/>
    <n v="0"/>
    <x v="0"/>
    <s v="Chicago"/>
    <x v="1"/>
    <n v="0"/>
  </r>
  <r>
    <x v="894"/>
    <s v="Hannah Hoang"/>
    <x v="6"/>
    <x v="3"/>
    <s v="Speciality Products"/>
    <x v="0"/>
    <x v="1"/>
    <x v="6"/>
    <x v="257"/>
    <n v="114893"/>
    <n v="0.06"/>
    <x v="1"/>
    <s v="Chengdu"/>
    <x v="1"/>
    <n v="6893.58"/>
  </r>
  <r>
    <x v="895"/>
    <s v="Violet Garcia"/>
    <x v="4"/>
    <x v="6"/>
    <s v="Speciality Products"/>
    <x v="0"/>
    <x v="3"/>
    <x v="25"/>
    <x v="932"/>
    <n v="80622"/>
    <n v="0"/>
    <x v="0"/>
    <s v="Austin"/>
    <x v="1"/>
    <n v="0"/>
  </r>
  <r>
    <x v="34"/>
    <s v="Aaliyah Mai"/>
    <x v="9"/>
    <x v="0"/>
    <s v="Speciality Products"/>
    <x v="0"/>
    <x v="1"/>
    <x v="4"/>
    <x v="933"/>
    <n v="246589"/>
    <n v="0.33"/>
    <x v="0"/>
    <s v="Phoenix"/>
    <x v="80"/>
    <n v="81374.37000000001"/>
  </r>
  <r>
    <x v="896"/>
    <s v="Austin Vang"/>
    <x v="6"/>
    <x v="6"/>
    <s v="Speciality Products"/>
    <x v="1"/>
    <x v="1"/>
    <x v="37"/>
    <x v="163"/>
    <n v="119397"/>
    <n v="0.09"/>
    <x v="1"/>
    <s v="Beijing"/>
    <x v="81"/>
    <n v="10745.73"/>
  </r>
  <r>
    <x v="897"/>
    <s v="Maria Sun"/>
    <x v="2"/>
    <x v="2"/>
    <s v="Corporate"/>
    <x v="0"/>
    <x v="1"/>
    <x v="6"/>
    <x v="934"/>
    <n v="150666"/>
    <n v="0.23"/>
    <x v="1"/>
    <s v="Chengdu"/>
    <x v="1"/>
    <n v="34653.18"/>
  </r>
  <r>
    <x v="898"/>
    <s v="Madelyn Scott"/>
    <x v="0"/>
    <x v="0"/>
    <s v="Research &amp; Development"/>
    <x v="0"/>
    <x v="2"/>
    <x v="30"/>
    <x v="935"/>
    <n v="148035"/>
    <n v="0.14000000000000001"/>
    <x v="0"/>
    <s v="Phoenix"/>
    <x v="1"/>
    <n v="20724.900000000001"/>
  </r>
  <r>
    <x v="69"/>
    <s v="Dylan Chin"/>
    <x v="2"/>
    <x v="1"/>
    <s v="Corporate"/>
    <x v="1"/>
    <x v="1"/>
    <x v="33"/>
    <x v="936"/>
    <n v="158898"/>
    <n v="0.18"/>
    <x v="0"/>
    <s v="Miami"/>
    <x v="1"/>
    <n v="28601.64"/>
  </r>
  <r>
    <x v="899"/>
    <s v="Emery Zhang"/>
    <x v="17"/>
    <x v="5"/>
    <s v="Corporate"/>
    <x v="0"/>
    <x v="1"/>
    <x v="15"/>
    <x v="937"/>
    <n v="89659"/>
    <n v="0"/>
    <x v="1"/>
    <s v="Beijing"/>
    <x v="1"/>
    <n v="0"/>
  </r>
  <r>
    <x v="900"/>
    <s v="Riley Washington"/>
    <x v="2"/>
    <x v="2"/>
    <s v="Speciality Products"/>
    <x v="0"/>
    <x v="2"/>
    <x v="38"/>
    <x v="938"/>
    <n v="171487"/>
    <n v="0.23"/>
    <x v="0"/>
    <s v="Phoenix"/>
    <x v="1"/>
    <n v="39442.01"/>
  </r>
  <r>
    <x v="901"/>
    <s v="Raelynn Rios"/>
    <x v="9"/>
    <x v="2"/>
    <s v="Manufacturing"/>
    <x v="0"/>
    <x v="3"/>
    <x v="19"/>
    <x v="939"/>
    <n v="258498"/>
    <n v="0.35"/>
    <x v="0"/>
    <s v="Columbus"/>
    <x v="1"/>
    <n v="90474.299999999988"/>
  </r>
  <r>
    <x v="902"/>
    <s v="Anthony Hong"/>
    <x v="0"/>
    <x v="0"/>
    <s v="Research &amp; Development"/>
    <x v="1"/>
    <x v="1"/>
    <x v="17"/>
    <x v="802"/>
    <n v="146961"/>
    <n v="0.11"/>
    <x v="0"/>
    <s v="Columbus"/>
    <x v="1"/>
    <n v="16165.710000000001"/>
  </r>
  <r>
    <x v="903"/>
    <s v="Leo Herrera"/>
    <x v="15"/>
    <x v="4"/>
    <s v="Research &amp; Development"/>
    <x v="1"/>
    <x v="3"/>
    <x v="35"/>
    <x v="940"/>
    <n v="85369"/>
    <n v="0"/>
    <x v="2"/>
    <s v="Manaus"/>
    <x v="82"/>
    <n v="0"/>
  </r>
  <r>
    <x v="429"/>
    <s v="Robert Wright"/>
    <x v="1"/>
    <x v="0"/>
    <s v="Manufacturing"/>
    <x v="1"/>
    <x v="2"/>
    <x v="23"/>
    <x v="941"/>
    <n v="67489"/>
    <n v="0"/>
    <x v="0"/>
    <s v="Chicago"/>
    <x v="1"/>
    <n v="0"/>
  </r>
  <r>
    <x v="904"/>
    <s v="Audrey Richardson"/>
    <x v="2"/>
    <x v="0"/>
    <s v="Manufacturing"/>
    <x v="0"/>
    <x v="2"/>
    <x v="30"/>
    <x v="942"/>
    <n v="166259"/>
    <n v="0.17"/>
    <x v="0"/>
    <s v="Chicago"/>
    <x v="1"/>
    <n v="28264.030000000002"/>
  </r>
  <r>
    <x v="905"/>
    <s v="Scarlett Kumar"/>
    <x v="28"/>
    <x v="0"/>
    <s v="Corporate"/>
    <x v="0"/>
    <x v="1"/>
    <x v="0"/>
    <x v="943"/>
    <n v="47032"/>
    <n v="0"/>
    <x v="0"/>
    <s v="Columbus"/>
    <x v="1"/>
    <n v="0"/>
  </r>
  <r>
    <x v="906"/>
    <s v="Wesley Young"/>
    <x v="4"/>
    <x v="6"/>
    <s v="Speciality Products"/>
    <x v="1"/>
    <x v="2"/>
    <x v="29"/>
    <x v="944"/>
    <n v="98427"/>
    <n v="0"/>
    <x v="0"/>
    <s v="Columbus"/>
    <x v="1"/>
    <n v="0"/>
  </r>
  <r>
    <x v="907"/>
    <s v="Lillian Khan"/>
    <x v="7"/>
    <x v="1"/>
    <s v="Speciality Products"/>
    <x v="0"/>
    <x v="1"/>
    <x v="18"/>
    <x v="945"/>
    <n v="47387"/>
    <n v="0"/>
    <x v="1"/>
    <s v="Chengdu"/>
    <x v="83"/>
    <n v="0"/>
  </r>
  <r>
    <x v="908"/>
    <s v="Oliver Yang"/>
    <x v="2"/>
    <x v="6"/>
    <s v="Speciality Products"/>
    <x v="1"/>
    <x v="1"/>
    <x v="11"/>
    <x v="946"/>
    <n v="176710"/>
    <n v="0.15"/>
    <x v="0"/>
    <s v="Miami"/>
    <x v="1"/>
    <n v="26506.5"/>
  </r>
  <r>
    <x v="909"/>
    <s v="Lily Nguyen"/>
    <x v="4"/>
    <x v="1"/>
    <s v="Speciality Products"/>
    <x v="0"/>
    <x v="1"/>
    <x v="29"/>
    <x v="947"/>
    <n v="95960"/>
    <n v="0"/>
    <x v="1"/>
    <s v="Chengdu"/>
    <x v="1"/>
    <n v="0"/>
  </r>
  <r>
    <x v="910"/>
    <s v="Sofia Cheng"/>
    <x v="9"/>
    <x v="3"/>
    <s v="Corporate"/>
    <x v="0"/>
    <x v="1"/>
    <x v="20"/>
    <x v="948"/>
    <n v="216195"/>
    <n v="0.31"/>
    <x v="0"/>
    <s v="Miami"/>
    <x v="1"/>
    <n v="6702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77DE7-7768-4A2F-8897-9401477845C9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2" firstHeaderRow="1" firstDataRow="1" firstDataCol="1"/>
  <pivotFields count="16"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F8868-8C4A-4DBA-A592-740CA794C970}" name="PivotTable1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J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dataField="1"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Average of Bonus %" fld="10" subtotal="average" baseField="0" baseItem="1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0989F-7B06-41A2-90A6-5CA0ACCD8620}" name="PivotTable1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EID" fld="0" subtotal="count" baseField="0" baseItem="0"/>
  </dataFields>
  <formats count="4">
    <format dxfId="1">
      <pivotArea collapsedLevelsAreSubtotals="1" fieldPosition="0">
        <references count="1">
          <reference field="7" count="1">
            <x v="3"/>
          </reference>
        </references>
      </pivotArea>
    </format>
    <format dxfId="2">
      <pivotArea dataOnly="0" labelOnly="1" fieldPosition="0">
        <references count="1">
          <reference field="7" count="1">
            <x v="3"/>
          </reference>
        </references>
      </pivotArea>
    </format>
    <format dxfId="3">
      <pivotArea collapsedLevelsAreSubtotals="1" fieldPosition="0">
        <references count="1">
          <reference field="7" count="1">
            <x v="3"/>
          </reference>
        </references>
      </pivotArea>
    </format>
    <format dxfId="4">
      <pivotArea dataOnly="0" labelOnly="1" fieldPosition="0">
        <references count="1">
          <reference field="7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5231A-4229-4FEE-9C8C-0D4163702EA5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5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EEID" fld="0" subtotal="count" baseField="0" baseItem="0"/>
  </dataFields>
  <formats count="2">
    <format dxfId="5">
      <pivotArea collapsedLevelsAreSubtotals="1" fieldPosition="0">
        <references count="1">
          <reference field="11" count="1">
            <x v="2"/>
          </reference>
        </references>
      </pivotArea>
    </format>
    <format dxfId="6">
      <pivotArea dataOnly="0" labelOnly="1" fieldPosition="0">
        <references count="1">
          <reference field="1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B9135-4E31-4C87-AF22-19EB380A35F6}" name="PivotTable5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B8" firstHeaderRow="1" firstDataRow="1" firstDataCol="1"/>
  <pivotFields count="16">
    <pivotField showAll="0"/>
    <pivotField showAll="0"/>
    <pivotField showAll="0"/>
    <pivotField axis="axisRow" showAll="0" sortType="descending">
      <items count="8">
        <item x="3"/>
        <item x="5"/>
        <item x="1"/>
        <item x="4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7">
    <i>
      <x v="5"/>
    </i>
    <i>
      <x/>
    </i>
    <i>
      <x v="2"/>
    </i>
    <i>
      <x v="3"/>
    </i>
    <i>
      <x v="6"/>
    </i>
    <i>
      <x v="1"/>
    </i>
    <i>
      <x v="4"/>
    </i>
  </rowItems>
  <colItems count="1">
    <i/>
  </colItems>
  <dataFields count="1">
    <dataField name="Average of Annual Salary" fld="9" subtotal="average" baseField="3" baseItem="0" numFmtId="2"/>
  </dataFields>
  <formats count="5">
    <format dxfId="9">
      <pivotArea outline="0" collapsedLevelsAreSubtotals="1" fieldPosition="0"/>
    </format>
    <format dxfId="10">
      <pivotArea collapsedLevelsAreSubtotals="1" fieldPosition="0">
        <references count="1">
          <reference field="3" count="1">
            <x v="5"/>
          </reference>
        </references>
      </pivotArea>
    </format>
    <format dxfId="11">
      <pivotArea dataOnly="0" labelOnly="1" fieldPosition="0">
        <references count="1">
          <reference field="3" count="1">
            <x v="5"/>
          </reference>
        </references>
      </pivotArea>
    </format>
    <format dxfId="12">
      <pivotArea collapsedLevelsAreSubtotals="1" fieldPosition="0">
        <references count="1">
          <reference field="3" count="1">
            <x v="4"/>
          </reference>
        </references>
      </pivotArea>
    </format>
    <format dxfId="13">
      <pivotArea dataOnly="0" labelOnly="1" fieldPosition="0">
        <references count="1"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7CF77-0D9C-4C1C-9DCC-D8913C5BDD8E}" name="PivotTable15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1:E36" firstHeaderRow="1" firstDataRow="1" firstDataCol="1"/>
  <pivotFields count="16">
    <pivotField dataField="1"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3"/>
    <field x="6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09E34-1432-40BD-9B88-A0052423337B}" name="PivotTable12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5" firstHeaderRow="1" firstDataRow="1" firstDataCol="1"/>
  <pivotFields count="16">
    <pivotField dataField="1" showAll="0"/>
    <pivotField showAll="0"/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EEID" fld="0" subtotal="count" baseField="0" baseItem="0"/>
  </dataFields>
  <formats count="2">
    <format dxfId="8">
      <pivotArea collapsedLevelsAreSubtotals="1" fieldPosition="0">
        <references count="1">
          <reference field="2" count="1">
            <x v="9"/>
          </reference>
        </references>
      </pivotArea>
    </format>
    <format dxfId="7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1" totalsRowShown="0" headerRowDxfId="19">
  <autoFilter ref="A1:O1001" xr:uid="{D7CA8898-8363-4905-AB67-C7A42F7FDBFA}"/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8"/>
    <tableColumn id="10" xr3:uid="{CA3B0D4F-FCC2-4967-BC8E-979F23AA32F2}" name="Annual Salary" dataDxfId="17"/>
    <tableColumn id="11" xr3:uid="{84DC6F9B-C840-4378-9E1C-BEB4EB18E284}" name="Bonus %" dataDxfId="16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5"/>
    <tableColumn id="15" xr3:uid="{18470EE7-A9E9-4C68-870D-E00BE057BEA9}" name="Bonus payout" dataDxfId="14">
      <calculatedColumnFormula>TBL_Employees[[#This Row],[Annual Salary]]*TBL_Employees[[#This Row],[Bonus %]]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1001"/>
  <sheetViews>
    <sheetView topLeftCell="D983" workbookViewId="0">
      <selection activeCell="K1" sqref="K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14.6328125" bestFit="1" customWidth="1"/>
  </cols>
  <sheetData>
    <row r="1" spans="1:15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1985</v>
      </c>
    </row>
    <row r="2" spans="1:15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TBL_Employees[[#This Row],[Annual Salary]]*TBL_Employees[[#This Row],[Bonus %]]</f>
        <v>21240.6</v>
      </c>
    </row>
    <row r="3" spans="1:15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TBL_Employees[[#This Row],[Annual Salary]]*TBL_Employees[[#This Row],[Bonus %]]</f>
        <v>0</v>
      </c>
    </row>
    <row r="4" spans="1:15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TBL_Employees[[#This Row],[Annual Salary]]*TBL_Employees[[#This Row],[Bonus %]]</f>
        <v>32619.800000000003</v>
      </c>
    </row>
    <row r="5" spans="1:15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TBL_Employees[[#This Row],[Annual Salary]]*TBL_Employees[[#This Row],[Bonus %]]</f>
        <v>5943.9100000000008</v>
      </c>
    </row>
    <row r="6" spans="1:15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TBL_Employees[[#This Row],[Annual Salary]]*TBL_Employees[[#This Row],[Bonus %]]</f>
        <v>0</v>
      </c>
    </row>
    <row r="7" spans="1:15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TBL_Employees[[#This Row],[Annual Salary]]*TBL_Employees[[#This Row],[Bonus %]]</f>
        <v>0</v>
      </c>
    </row>
    <row r="8" spans="1:15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TBL_Employees[[#This Row],[Annual Salary]]*TBL_Employees[[#This Row],[Bonus %]]</f>
        <v>11974.6</v>
      </c>
    </row>
    <row r="9" spans="1:15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TBL_Employees[[#This Row],[Annual Salary]]*TBL_Employees[[#This Row],[Bonus %]]</f>
        <v>0</v>
      </c>
    </row>
    <row r="10" spans="1:15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TBL_Employees[[#This Row],[Annual Salary]]*TBL_Employees[[#This Row],[Bonus %]]</f>
        <v>6811.62</v>
      </c>
    </row>
    <row r="11" spans="1:15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TBL_Employees[[#This Row],[Annual Salary]]*TBL_Employees[[#This Row],[Bonus %]]</f>
        <v>0</v>
      </c>
    </row>
    <row r="12" spans="1:15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TBL_Employees[[#This Row],[Annual Salary]]*TBL_Employees[[#This Row],[Bonus %]]</f>
        <v>23599.95</v>
      </c>
    </row>
    <row r="13" spans="1:15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TBL_Employees[[#This Row],[Annual Salary]]*TBL_Employees[[#This Row],[Bonus %]]</f>
        <v>0</v>
      </c>
    </row>
    <row r="14" spans="1:15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TBL_Employees[[#This Row],[Annual Salary]]*TBL_Employees[[#This Row],[Bonus %]]</f>
        <v>9457.74</v>
      </c>
    </row>
    <row r="15" spans="1:15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TBL_Employees[[#This Row],[Annual Salary]]*TBL_Employees[[#This Row],[Bonus %]]</f>
        <v>14674.2</v>
      </c>
    </row>
    <row r="16" spans="1:15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TBL_Employees[[#This Row],[Annual Salary]]*TBL_Employees[[#This Row],[Bonus %]]</f>
        <v>0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TBL_Employees[[#This Row],[Annual Salary]]*TBL_Employees[[#This Row],[Bonus %]]</f>
        <v>74781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TBL_Employees[[#This Row],[Annual Salary]]*TBL_Employees[[#This Row],[Bonus %]]</f>
        <v>35167.4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TBL_Employees[[#This Row],[Annual Salary]]*TBL_Employees[[#This Row],[Bonus %]]</f>
        <v>20127.64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TBL_Employees[[#This Row],[Annual Salary]]*TBL_Employees[[#This Row],[Bonus %]]</f>
        <v>44760.72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TBL_Employees[[#This Row],[Annual Salary]]*TBL_Employees[[#This Row],[Bonus %]]</f>
        <v>29939.579999999998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TBL_Employees[[#This Row],[Annual Salary]]*TBL_Employees[[#This Row],[Bonus %]]</f>
        <v>14614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TBL_Employees[[#This Row],[Annual Salary]]*TBL_Employees[[#This Row],[Bonus %]]</f>
        <v>31857.629999999997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TBL_Employees[[#This Row],[Annual Salary]]*TBL_Employees[[#This Row],[Bonus %]]</f>
        <v>48380.360000000008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TBL_Employees[[#This Row],[Annual Salary]]*TBL_Employees[[#This Row],[Bonus %]]</f>
        <v>0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TBL_Employees[[#This Row],[Annual Salary]]*TBL_Employees[[#This Row],[Bonus %]]</f>
        <v>64223.32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TBL_Employees[[#This Row],[Annual Salary]]*TBL_Employees[[#This Row],[Bonus %]]</f>
        <v>35014.97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TBL_Employees[[#This Row],[Annual Salary]]*TBL_Employees[[#This Row],[Bonus %]]</f>
        <v>0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TBL_Employees[[#This Row],[Annual Salary]]*TBL_Employees[[#This Row],[Bonus %]]</f>
        <v>76331.61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TBL_Employees[[#This Row],[Annual Salary]]*TBL_Employees[[#This Row],[Bonus %]]</f>
        <v>11922.48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TBL_Employees[[#This Row],[Annual Salary]]*TBL_Employees[[#This Row],[Bonus %]]</f>
        <v>78587.94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TBL_Employees[[#This Row],[Annual Salary]]*TBL_Employees[[#This Row],[Bonus %]]</f>
        <v>0</v>
      </c>
    </row>
    <row r="33" spans="1:15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TBL_Employees[[#This Row],[Annual Salary]]*TBL_Employees[[#This Row],[Bonus %]]</f>
        <v>0</v>
      </c>
    </row>
    <row r="34" spans="1:15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TBL_Employees[[#This Row],[Annual Salary]]*TBL_Employees[[#This Row],[Bonus %]]</f>
        <v>0</v>
      </c>
    </row>
    <row r="35" spans="1:15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TBL_Employees[[#This Row],[Annual Salary]]*TBL_Employees[[#This Row],[Bonus %]]</f>
        <v>0</v>
      </c>
    </row>
    <row r="36" spans="1:15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TBL_Employees[[#This Row],[Annual Salary]]*TBL_Employees[[#This Row],[Bonus %]]</f>
        <v>0</v>
      </c>
    </row>
    <row r="37" spans="1:15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TBL_Employees[[#This Row],[Annual Salary]]*TBL_Employees[[#This Row],[Bonus %]]</f>
        <v>0</v>
      </c>
    </row>
    <row r="38" spans="1:15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TBL_Employees[[#This Row],[Annual Salary]]*TBL_Employees[[#This Row],[Bonus %]]</f>
        <v>0</v>
      </c>
    </row>
    <row r="39" spans="1:15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TBL_Employees[[#This Row],[Annual Salary]]*TBL_Employees[[#This Row],[Bonus %]]</f>
        <v>76926</v>
      </c>
    </row>
    <row r="40" spans="1:15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TBL_Employees[[#This Row],[Annual Salary]]*TBL_Employees[[#This Row],[Bonus %]]</f>
        <v>0</v>
      </c>
    </row>
    <row r="41" spans="1:15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TBL_Employees[[#This Row],[Annual Salary]]*TBL_Employees[[#This Row],[Bonus %]]</f>
        <v>0</v>
      </c>
    </row>
    <row r="42" spans="1:15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TBL_Employees[[#This Row],[Annual Salary]]*TBL_Employees[[#This Row],[Bonus %]]</f>
        <v>0</v>
      </c>
    </row>
    <row r="43" spans="1:15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TBL_Employees[[#This Row],[Annual Salary]]*TBL_Employees[[#This Row],[Bonus %]]</f>
        <v>5656.75</v>
      </c>
    </row>
    <row r="44" spans="1:15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TBL_Employees[[#This Row],[Annual Salary]]*TBL_Employees[[#This Row],[Bonus %]]</f>
        <v>63938.560000000005</v>
      </c>
    </row>
    <row r="45" spans="1:15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TBL_Employees[[#This Row],[Annual Salary]]*TBL_Employees[[#This Row],[Bonus %]]</f>
        <v>0</v>
      </c>
    </row>
    <row r="46" spans="1:15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TBL_Employees[[#This Row],[Annual Salary]]*TBL_Employees[[#This Row],[Bonus %]]</f>
        <v>14682</v>
      </c>
    </row>
    <row r="47" spans="1:15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TBL_Employees[[#This Row],[Annual Salary]]*TBL_Employees[[#This Row],[Bonus %]]</f>
        <v>0</v>
      </c>
    </row>
    <row r="48" spans="1:15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TBL_Employees[[#This Row],[Annual Salary]]*TBL_Employees[[#This Row],[Bonus %]]</f>
        <v>3996.05</v>
      </c>
    </row>
    <row r="49" spans="1:15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TBL_Employees[[#This Row],[Annual Salary]]*TBL_Employees[[#This Row],[Bonus %]]</f>
        <v>33439.800000000003</v>
      </c>
    </row>
    <row r="50" spans="1:15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TBL_Employees[[#This Row],[Annual Salary]]*TBL_Employees[[#This Row],[Bonus %]]</f>
        <v>0</v>
      </c>
    </row>
    <row r="51" spans="1:15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TBL_Employees[[#This Row],[Annual Salary]]*TBL_Employees[[#This Row],[Bonus %]]</f>
        <v>37884</v>
      </c>
    </row>
    <row r="52" spans="1:15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TBL_Employees[[#This Row],[Annual Salary]]*TBL_Employees[[#This Row],[Bonus %]]</f>
        <v>0</v>
      </c>
    </row>
    <row r="53" spans="1:15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TBL_Employees[[#This Row],[Annual Salary]]*TBL_Employees[[#This Row],[Bonus %]]</f>
        <v>0</v>
      </c>
    </row>
    <row r="54" spans="1:15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TBL_Employees[[#This Row],[Annual Salary]]*TBL_Employees[[#This Row],[Bonus %]]</f>
        <v>13819.63</v>
      </c>
    </row>
    <row r="55" spans="1:15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TBL_Employees[[#This Row],[Annual Salary]]*TBL_Employees[[#This Row],[Bonus %]]</f>
        <v>0</v>
      </c>
    </row>
    <row r="56" spans="1:15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TBL_Employees[[#This Row],[Annual Salary]]*TBL_Employees[[#This Row],[Bonus %]]</f>
        <v>51823</v>
      </c>
    </row>
    <row r="57" spans="1:15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TBL_Employees[[#This Row],[Annual Salary]]*TBL_Employees[[#This Row],[Bonus %]]</f>
        <v>0</v>
      </c>
    </row>
    <row r="58" spans="1:15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TBL_Employees[[#This Row],[Annual Salary]]*TBL_Employees[[#This Row],[Bonus %]]</f>
        <v>0</v>
      </c>
    </row>
    <row r="59" spans="1:15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TBL_Employees[[#This Row],[Annual Salary]]*TBL_Employees[[#This Row],[Bonus %]]</f>
        <v>0</v>
      </c>
    </row>
    <row r="60" spans="1:15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TBL_Employees[[#This Row],[Annual Salary]]*TBL_Employees[[#This Row],[Bonus %]]</f>
        <v>0</v>
      </c>
    </row>
    <row r="61" spans="1:15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TBL_Employees[[#This Row],[Annual Salary]]*TBL_Employees[[#This Row],[Bonus %]]</f>
        <v>20259.3</v>
      </c>
    </row>
    <row r="62" spans="1:15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TBL_Employees[[#This Row],[Annual Salary]]*TBL_Employees[[#This Row],[Bonus %]]</f>
        <v>15904.400000000001</v>
      </c>
    </row>
    <row r="63" spans="1:15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TBL_Employees[[#This Row],[Annual Salary]]*TBL_Employees[[#This Row],[Bonus %]]</f>
        <v>0</v>
      </c>
    </row>
    <row r="64" spans="1:15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TBL_Employees[[#This Row],[Annual Salary]]*TBL_Employees[[#This Row],[Bonus %]]</f>
        <v>12057.890000000001</v>
      </c>
    </row>
    <row r="65" spans="1:15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TBL_Employees[[#This Row],[Annual Salary]]*TBL_Employees[[#This Row],[Bonus %]]</f>
        <v>87670.02</v>
      </c>
    </row>
    <row r="66" spans="1:15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TBL_Employees[[#This Row],[Annual Salary]]*TBL_Employees[[#This Row],[Bonus %]]</f>
        <v>0</v>
      </c>
    </row>
    <row r="67" spans="1:15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TBL_Employees[[#This Row],[Annual Salary]]*TBL_Employees[[#This Row],[Bonus %]]</f>
        <v>0</v>
      </c>
    </row>
    <row r="68" spans="1:15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TBL_Employees[[#This Row],[Annual Salary]]*TBL_Employees[[#This Row],[Bonus %]]</f>
        <v>0</v>
      </c>
    </row>
    <row r="69" spans="1:15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TBL_Employees[[#This Row],[Annual Salary]]*TBL_Employees[[#This Row],[Bonus %]]</f>
        <v>8423.8700000000008</v>
      </c>
    </row>
    <row r="70" spans="1:15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TBL_Employees[[#This Row],[Annual Salary]]*TBL_Employees[[#This Row],[Bonus %]]</f>
        <v>72945.25</v>
      </c>
    </row>
    <row r="71" spans="1:15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TBL_Employees[[#This Row],[Annual Salary]]*TBL_Employees[[#This Row],[Bonus %]]</f>
        <v>0</v>
      </c>
    </row>
    <row r="72" spans="1:15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TBL_Employees[[#This Row],[Annual Salary]]*TBL_Employees[[#This Row],[Bonus %]]</f>
        <v>0</v>
      </c>
    </row>
    <row r="73" spans="1:15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TBL_Employees[[#This Row],[Annual Salary]]*TBL_Employees[[#This Row],[Bonus %]]</f>
        <v>33185.4</v>
      </c>
    </row>
    <row r="74" spans="1:15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TBL_Employees[[#This Row],[Annual Salary]]*TBL_Employees[[#This Row],[Bonus %]]</f>
        <v>9883.08</v>
      </c>
    </row>
    <row r="75" spans="1:15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TBL_Employees[[#This Row],[Annual Salary]]*TBL_Employees[[#This Row],[Bonus %]]</f>
        <v>0</v>
      </c>
    </row>
    <row r="76" spans="1:15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TBL_Employees[[#This Row],[Annual Salary]]*TBL_Employees[[#This Row],[Bonus %]]</f>
        <v>82649.600000000006</v>
      </c>
    </row>
    <row r="77" spans="1:15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TBL_Employees[[#This Row],[Annual Salary]]*TBL_Employees[[#This Row],[Bonus %]]</f>
        <v>0</v>
      </c>
    </row>
    <row r="78" spans="1:15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TBL_Employees[[#This Row],[Annual Salary]]*TBL_Employees[[#This Row],[Bonus %]]</f>
        <v>0</v>
      </c>
    </row>
    <row r="79" spans="1:15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TBL_Employees[[#This Row],[Annual Salary]]*TBL_Employees[[#This Row],[Bonus %]]</f>
        <v>7517.68</v>
      </c>
    </row>
    <row r="80" spans="1:15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TBL_Employees[[#This Row],[Annual Salary]]*TBL_Employees[[#This Row],[Bonus %]]</f>
        <v>0</v>
      </c>
    </row>
    <row r="81" spans="1:15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TBL_Employees[[#This Row],[Annual Salary]]*TBL_Employees[[#This Row],[Bonus %]]</f>
        <v>21284.85</v>
      </c>
    </row>
    <row r="82" spans="1:15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TBL_Employees[[#This Row],[Annual Salary]]*TBL_Employees[[#This Row],[Bonus %]]</f>
        <v>0</v>
      </c>
    </row>
    <row r="83" spans="1:15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TBL_Employees[[#This Row],[Annual Salary]]*TBL_Employees[[#This Row],[Bonus %]]</f>
        <v>12856.58</v>
      </c>
    </row>
    <row r="84" spans="1:15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TBL_Employees[[#This Row],[Annual Salary]]*TBL_Employees[[#This Row],[Bonus %]]</f>
        <v>0</v>
      </c>
    </row>
    <row r="85" spans="1:15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TBL_Employees[[#This Row],[Annual Salary]]*TBL_Employees[[#This Row],[Bonus %]]</f>
        <v>53116.560000000005</v>
      </c>
    </row>
    <row r="86" spans="1:15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TBL_Employees[[#This Row],[Annual Salary]]*TBL_Employees[[#This Row],[Bonus %]]</f>
        <v>48779.280000000006</v>
      </c>
    </row>
    <row r="87" spans="1:15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TBL_Employees[[#This Row],[Annual Salary]]*TBL_Employees[[#This Row],[Bonus %]]</f>
        <v>0</v>
      </c>
    </row>
    <row r="88" spans="1:15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TBL_Employees[[#This Row],[Annual Salary]]*TBL_Employees[[#This Row],[Bonus %]]</f>
        <v>45664.2</v>
      </c>
    </row>
    <row r="89" spans="1:15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TBL_Employees[[#This Row],[Annual Salary]]*TBL_Employees[[#This Row],[Bonus %]]</f>
        <v>0</v>
      </c>
    </row>
    <row r="90" spans="1:15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TBL_Employees[[#This Row],[Annual Salary]]*TBL_Employees[[#This Row],[Bonus %]]</f>
        <v>0</v>
      </c>
    </row>
    <row r="91" spans="1:15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TBL_Employees[[#This Row],[Annual Salary]]*TBL_Employees[[#This Row],[Bonus %]]</f>
        <v>0</v>
      </c>
    </row>
    <row r="92" spans="1:15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TBL_Employees[[#This Row],[Annual Salary]]*TBL_Employees[[#This Row],[Bonus %]]</f>
        <v>11444.1</v>
      </c>
    </row>
    <row r="93" spans="1:15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TBL_Employees[[#This Row],[Annual Salary]]*TBL_Employees[[#This Row],[Bonus %]]</f>
        <v>21060.3</v>
      </c>
    </row>
    <row r="94" spans="1:15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TBL_Employees[[#This Row],[Annual Salary]]*TBL_Employees[[#This Row],[Bonus %]]</f>
        <v>0</v>
      </c>
    </row>
    <row r="95" spans="1:15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TBL_Employees[[#This Row],[Annual Salary]]*TBL_Employees[[#This Row],[Bonus %]]</f>
        <v>0</v>
      </c>
    </row>
    <row r="96" spans="1:15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TBL_Employees[[#This Row],[Annual Salary]]*TBL_Employees[[#This Row],[Bonus %]]</f>
        <v>0</v>
      </c>
    </row>
    <row r="97" spans="1:15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TBL_Employees[[#This Row],[Annual Salary]]*TBL_Employees[[#This Row],[Bonus %]]</f>
        <v>20142.330000000002</v>
      </c>
    </row>
    <row r="98" spans="1:15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TBL_Employees[[#This Row],[Annual Salary]]*TBL_Employees[[#This Row],[Bonus %]]</f>
        <v>74106.599999999991</v>
      </c>
    </row>
    <row r="99" spans="1:15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TBL_Employees[[#This Row],[Annual Salary]]*TBL_Employees[[#This Row],[Bonus %]]</f>
        <v>0</v>
      </c>
    </row>
    <row r="100" spans="1:15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TBL_Employees[[#This Row],[Annual Salary]]*TBL_Employees[[#This Row],[Bonus %]]</f>
        <v>5434</v>
      </c>
    </row>
    <row r="101" spans="1:15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TBL_Employees[[#This Row],[Annual Salary]]*TBL_Employees[[#This Row],[Bonus %]]</f>
        <v>65907.899999999994</v>
      </c>
    </row>
    <row r="102" spans="1:15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TBL_Employees[[#This Row],[Annual Salary]]*TBL_Employees[[#This Row],[Bonus %]]</f>
        <v>0</v>
      </c>
    </row>
    <row r="103" spans="1:15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TBL_Employees[[#This Row],[Annual Salary]]*TBL_Employees[[#This Row],[Bonus %]]</f>
        <v>6709.1399999999994</v>
      </c>
    </row>
    <row r="104" spans="1:15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TBL_Employees[[#This Row],[Annual Salary]]*TBL_Employees[[#This Row],[Bonus %]]</f>
        <v>0</v>
      </c>
    </row>
    <row r="105" spans="1:15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TBL_Employees[[#This Row],[Annual Salary]]*TBL_Employees[[#This Row],[Bonus %]]</f>
        <v>31846.560000000001</v>
      </c>
    </row>
    <row r="106" spans="1:15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TBL_Employees[[#This Row],[Annual Salary]]*TBL_Employees[[#This Row],[Bonus %]]</f>
        <v>0</v>
      </c>
    </row>
    <row r="107" spans="1:15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TBL_Employees[[#This Row],[Annual Salary]]*TBL_Employees[[#This Row],[Bonus %]]</f>
        <v>15957.1</v>
      </c>
    </row>
    <row r="108" spans="1:15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TBL_Employees[[#This Row],[Annual Salary]]*TBL_Employees[[#This Row],[Bonus %]]</f>
        <v>0</v>
      </c>
    </row>
    <row r="109" spans="1:15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TBL_Employees[[#This Row],[Annual Salary]]*TBL_Employees[[#This Row],[Bonus %]]</f>
        <v>0</v>
      </c>
    </row>
    <row r="110" spans="1:15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TBL_Employees[[#This Row],[Annual Salary]]*TBL_Employees[[#This Row],[Bonus %]]</f>
        <v>0</v>
      </c>
    </row>
    <row r="111" spans="1:15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TBL_Employees[[#This Row],[Annual Salary]]*TBL_Employees[[#This Row],[Bonus %]]</f>
        <v>43315.74</v>
      </c>
    </row>
    <row r="112" spans="1:15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TBL_Employees[[#This Row],[Annual Salary]]*TBL_Employees[[#This Row],[Bonus %]]</f>
        <v>0</v>
      </c>
    </row>
    <row r="113" spans="1:15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TBL_Employees[[#This Row],[Annual Salary]]*TBL_Employees[[#This Row],[Bonus %]]</f>
        <v>24180.45</v>
      </c>
    </row>
    <row r="114" spans="1:15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TBL_Employees[[#This Row],[Annual Salary]]*TBL_Employees[[#This Row],[Bonus %]]</f>
        <v>0</v>
      </c>
    </row>
    <row r="115" spans="1:15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TBL_Employees[[#This Row],[Annual Salary]]*TBL_Employees[[#This Row],[Bonus %]]</f>
        <v>35946.33</v>
      </c>
    </row>
    <row r="116" spans="1:15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TBL_Employees[[#This Row],[Annual Salary]]*TBL_Employees[[#This Row],[Bonus %]]</f>
        <v>74541.679999999993</v>
      </c>
    </row>
    <row r="117" spans="1:15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TBL_Employees[[#This Row],[Annual Salary]]*TBL_Employees[[#This Row],[Bonus %]]</f>
        <v>26234.25</v>
      </c>
    </row>
    <row r="118" spans="1:15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TBL_Employees[[#This Row],[Annual Salary]]*TBL_Employees[[#This Row],[Bonus %]]</f>
        <v>18828.04</v>
      </c>
    </row>
    <row r="119" spans="1:15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TBL_Employees[[#This Row],[Annual Salary]]*TBL_Employees[[#This Row],[Bonus %]]</f>
        <v>0</v>
      </c>
    </row>
    <row r="120" spans="1:15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TBL_Employees[[#This Row],[Annual Salary]]*TBL_Employees[[#This Row],[Bonus %]]</f>
        <v>0</v>
      </c>
    </row>
    <row r="121" spans="1:15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TBL_Employees[[#This Row],[Annual Salary]]*TBL_Employees[[#This Row],[Bonus %]]</f>
        <v>7245.2800000000007</v>
      </c>
    </row>
    <row r="122" spans="1:15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TBL_Employees[[#This Row],[Annual Salary]]*TBL_Employees[[#This Row],[Bonus %]]</f>
        <v>0</v>
      </c>
    </row>
    <row r="123" spans="1:15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TBL_Employees[[#This Row],[Annual Salary]]*TBL_Employees[[#This Row],[Bonus %]]</f>
        <v>0</v>
      </c>
    </row>
    <row r="124" spans="1:15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TBL_Employees[[#This Row],[Annual Salary]]*TBL_Employees[[#This Row],[Bonus %]]</f>
        <v>0</v>
      </c>
    </row>
    <row r="125" spans="1:15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TBL_Employees[[#This Row],[Annual Salary]]*TBL_Employees[[#This Row],[Bonus %]]</f>
        <v>10490.300000000001</v>
      </c>
    </row>
    <row r="126" spans="1:15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TBL_Employees[[#This Row],[Annual Salary]]*TBL_Employees[[#This Row],[Bonus %]]</f>
        <v>0</v>
      </c>
    </row>
    <row r="127" spans="1:15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TBL_Employees[[#This Row],[Annual Salary]]*TBL_Employees[[#This Row],[Bonus %]]</f>
        <v>0</v>
      </c>
    </row>
    <row r="128" spans="1:15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TBL_Employees[[#This Row],[Annual Salary]]*TBL_Employees[[#This Row],[Bonus %]]</f>
        <v>0</v>
      </c>
    </row>
    <row r="129" spans="1:15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TBL_Employees[[#This Row],[Annual Salary]]*TBL_Employees[[#This Row],[Bonus %]]</f>
        <v>0</v>
      </c>
    </row>
    <row r="130" spans="1:15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TBL_Employees[[#This Row],[Annual Salary]]*TBL_Employees[[#This Row],[Bonus %]]</f>
        <v>0</v>
      </c>
    </row>
    <row r="131" spans="1:15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TBL_Employees[[#This Row],[Annual Salary]]*TBL_Employees[[#This Row],[Bonus %]]</f>
        <v>74434.14</v>
      </c>
    </row>
    <row r="132" spans="1:15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TBL_Employees[[#This Row],[Annual Salary]]*TBL_Employees[[#This Row],[Bonus %]]</f>
        <v>15478.08</v>
      </c>
    </row>
    <row r="133" spans="1:15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TBL_Employees[[#This Row],[Annual Salary]]*TBL_Employees[[#This Row],[Bonus %]]</f>
        <v>0</v>
      </c>
    </row>
    <row r="134" spans="1:15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TBL_Employees[[#This Row],[Annual Salary]]*TBL_Employees[[#This Row],[Bonus %]]</f>
        <v>49362.320000000007</v>
      </c>
    </row>
    <row r="135" spans="1:15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TBL_Employees[[#This Row],[Annual Salary]]*TBL_Employees[[#This Row],[Bonus %]]</f>
        <v>0</v>
      </c>
    </row>
    <row r="136" spans="1:15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TBL_Employees[[#This Row],[Annual Salary]]*TBL_Employees[[#This Row],[Bonus %]]</f>
        <v>96195.200000000012</v>
      </c>
    </row>
    <row r="137" spans="1:15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TBL_Employees[[#This Row],[Annual Salary]]*TBL_Employees[[#This Row],[Bonus %]]</f>
        <v>0</v>
      </c>
    </row>
    <row r="138" spans="1:15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TBL_Employees[[#This Row],[Annual Salary]]*TBL_Employees[[#This Row],[Bonus %]]</f>
        <v>78177.67</v>
      </c>
    </row>
    <row r="139" spans="1:15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TBL_Employees[[#This Row],[Annual Salary]]*TBL_Employees[[#This Row],[Bonus %]]</f>
        <v>74851.8</v>
      </c>
    </row>
    <row r="140" spans="1:15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TBL_Employees[[#This Row],[Annual Salary]]*TBL_Employees[[#This Row],[Bonus %]]</f>
        <v>0</v>
      </c>
    </row>
    <row r="141" spans="1:15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TBL_Employees[[#This Row],[Annual Salary]]*TBL_Employees[[#This Row],[Bonus %]]</f>
        <v>0</v>
      </c>
    </row>
    <row r="142" spans="1:15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TBL_Employees[[#This Row],[Annual Salary]]*TBL_Employees[[#This Row],[Bonus %]]</f>
        <v>0</v>
      </c>
    </row>
    <row r="143" spans="1:15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TBL_Employees[[#This Row],[Annual Salary]]*TBL_Employees[[#This Row],[Bonus %]]</f>
        <v>61594.2</v>
      </c>
    </row>
    <row r="144" spans="1:15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TBL_Employees[[#This Row],[Annual Salary]]*TBL_Employees[[#This Row],[Bonus %]]</f>
        <v>64993.83</v>
      </c>
    </row>
    <row r="145" spans="1:15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TBL_Employees[[#This Row],[Annual Salary]]*TBL_Employees[[#This Row],[Bonus %]]</f>
        <v>0</v>
      </c>
    </row>
    <row r="146" spans="1:15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TBL_Employees[[#This Row],[Annual Salary]]*TBL_Employees[[#This Row],[Bonus %]]</f>
        <v>0</v>
      </c>
    </row>
    <row r="147" spans="1:15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TBL_Employees[[#This Row],[Annual Salary]]*TBL_Employees[[#This Row],[Bonus %]]</f>
        <v>10074.880000000001</v>
      </c>
    </row>
    <row r="148" spans="1:15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TBL_Employees[[#This Row],[Annual Salary]]*TBL_Employees[[#This Row],[Bonus %]]</f>
        <v>20959.68</v>
      </c>
    </row>
    <row r="149" spans="1:15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TBL_Employees[[#This Row],[Annual Salary]]*TBL_Employees[[#This Row],[Bonus %]]</f>
        <v>0</v>
      </c>
    </row>
    <row r="150" spans="1:15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TBL_Employees[[#This Row],[Annual Salary]]*TBL_Employees[[#This Row],[Bonus %]]</f>
        <v>0</v>
      </c>
    </row>
    <row r="151" spans="1:15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TBL_Employees[[#This Row],[Annual Salary]]*TBL_Employees[[#This Row],[Bonus %]]</f>
        <v>0</v>
      </c>
    </row>
    <row r="152" spans="1:15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TBL_Employees[[#This Row],[Annual Salary]]*TBL_Employees[[#This Row],[Bonus %]]</f>
        <v>0</v>
      </c>
    </row>
    <row r="153" spans="1:15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TBL_Employees[[#This Row],[Annual Salary]]*TBL_Employees[[#This Row],[Bonus %]]</f>
        <v>0</v>
      </c>
    </row>
    <row r="154" spans="1:15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TBL_Employees[[#This Row],[Annual Salary]]*TBL_Employees[[#This Row],[Bonus %]]</f>
        <v>0</v>
      </c>
    </row>
    <row r="155" spans="1:15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TBL_Employees[[#This Row],[Annual Salary]]*TBL_Employees[[#This Row],[Bonus %]]</f>
        <v>0</v>
      </c>
    </row>
    <row r="156" spans="1:15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TBL_Employees[[#This Row],[Annual Salary]]*TBL_Employees[[#This Row],[Bonus %]]</f>
        <v>0</v>
      </c>
    </row>
    <row r="157" spans="1:15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TBL_Employees[[#This Row],[Annual Salary]]*TBL_Employees[[#This Row],[Bonus %]]</f>
        <v>0</v>
      </c>
    </row>
    <row r="158" spans="1:15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TBL_Employees[[#This Row],[Annual Salary]]*TBL_Employees[[#This Row],[Bonus %]]</f>
        <v>12714.800000000001</v>
      </c>
    </row>
    <row r="159" spans="1:15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TBL_Employees[[#This Row],[Annual Salary]]*TBL_Employees[[#This Row],[Bonus %]]</f>
        <v>62783.490000000005</v>
      </c>
    </row>
    <row r="160" spans="1:15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TBL_Employees[[#This Row],[Annual Salary]]*TBL_Employees[[#This Row],[Bonus %]]</f>
        <v>5789.9000000000005</v>
      </c>
    </row>
    <row r="161" spans="1:15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TBL_Employees[[#This Row],[Annual Salary]]*TBL_Employees[[#This Row],[Bonus %]]</f>
        <v>0</v>
      </c>
    </row>
    <row r="162" spans="1:15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TBL_Employees[[#This Row],[Annual Salary]]*TBL_Employees[[#This Row],[Bonus %]]</f>
        <v>16508.099999999999</v>
      </c>
    </row>
    <row r="163" spans="1:15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TBL_Employees[[#This Row],[Annual Salary]]*TBL_Employees[[#This Row],[Bonus %]]</f>
        <v>0</v>
      </c>
    </row>
    <row r="164" spans="1:15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TBL_Employees[[#This Row],[Annual Salary]]*TBL_Employees[[#This Row],[Bonus %]]</f>
        <v>0</v>
      </c>
    </row>
    <row r="165" spans="1:15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TBL_Employees[[#This Row],[Annual Salary]]*TBL_Employees[[#This Row],[Bonus %]]</f>
        <v>0</v>
      </c>
    </row>
    <row r="166" spans="1:15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TBL_Employees[[#This Row],[Annual Salary]]*TBL_Employees[[#This Row],[Bonus %]]</f>
        <v>75304.89</v>
      </c>
    </row>
    <row r="167" spans="1:15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TBL_Employees[[#This Row],[Annual Salary]]*TBL_Employees[[#This Row],[Bonus %]]</f>
        <v>53466.719999999994</v>
      </c>
    </row>
    <row r="168" spans="1:15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TBL_Employees[[#This Row],[Annual Salary]]*TBL_Employees[[#This Row],[Bonus %]]</f>
        <v>21713.1</v>
      </c>
    </row>
    <row r="169" spans="1:15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TBL_Employees[[#This Row],[Annual Salary]]*TBL_Employees[[#This Row],[Bonus %]]</f>
        <v>0</v>
      </c>
    </row>
    <row r="170" spans="1:15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TBL_Employees[[#This Row],[Annual Salary]]*TBL_Employees[[#This Row],[Bonus %]]</f>
        <v>76326</v>
      </c>
    </row>
    <row r="171" spans="1:15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TBL_Employees[[#This Row],[Annual Salary]]*TBL_Employees[[#This Row],[Bonus %]]</f>
        <v>19319.300000000003</v>
      </c>
    </row>
    <row r="172" spans="1:15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TBL_Employees[[#This Row],[Annual Salary]]*TBL_Employees[[#This Row],[Bonus %]]</f>
        <v>0</v>
      </c>
    </row>
    <row r="173" spans="1:15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TBL_Employees[[#This Row],[Annual Salary]]*TBL_Employees[[#This Row],[Bonus %]]</f>
        <v>0</v>
      </c>
    </row>
    <row r="174" spans="1:15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TBL_Employees[[#This Row],[Annual Salary]]*TBL_Employees[[#This Row],[Bonus %]]</f>
        <v>76973.13</v>
      </c>
    </row>
    <row r="175" spans="1:15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TBL_Employees[[#This Row],[Annual Salary]]*TBL_Employees[[#This Row],[Bonus %]]</f>
        <v>36560.369999999995</v>
      </c>
    </row>
    <row r="176" spans="1:15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TBL_Employees[[#This Row],[Annual Salary]]*TBL_Employees[[#This Row],[Bonus %]]</f>
        <v>12012.800000000001</v>
      </c>
    </row>
    <row r="177" spans="1:15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TBL_Employees[[#This Row],[Annual Salary]]*TBL_Employees[[#This Row],[Bonus %]]</f>
        <v>6485.4000000000005</v>
      </c>
    </row>
    <row r="178" spans="1:15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TBL_Employees[[#This Row],[Annual Salary]]*TBL_Employees[[#This Row],[Bonus %]]</f>
        <v>10227</v>
      </c>
    </row>
    <row r="179" spans="1:15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TBL_Employees[[#This Row],[Annual Salary]]*TBL_Employees[[#This Row],[Bonus %]]</f>
        <v>77402.66</v>
      </c>
    </row>
    <row r="180" spans="1:15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TBL_Employees[[#This Row],[Annual Salary]]*TBL_Employees[[#This Row],[Bonus %]]</f>
        <v>0</v>
      </c>
    </row>
    <row r="181" spans="1:15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TBL_Employees[[#This Row],[Annual Salary]]*TBL_Employees[[#This Row],[Bonus %]]</f>
        <v>8007.92</v>
      </c>
    </row>
    <row r="182" spans="1:15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TBL_Employees[[#This Row],[Annual Salary]]*TBL_Employees[[#This Row],[Bonus %]]</f>
        <v>0</v>
      </c>
    </row>
    <row r="183" spans="1:15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TBL_Employees[[#This Row],[Annual Salary]]*TBL_Employees[[#This Row],[Bonus %]]</f>
        <v>0</v>
      </c>
    </row>
    <row r="184" spans="1:15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TBL_Employees[[#This Row],[Annual Salary]]*TBL_Employees[[#This Row],[Bonus %]]</f>
        <v>0</v>
      </c>
    </row>
    <row r="185" spans="1:15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TBL_Employees[[#This Row],[Annual Salary]]*TBL_Employees[[#This Row],[Bonus %]]</f>
        <v>0</v>
      </c>
    </row>
    <row r="186" spans="1:15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TBL_Employees[[#This Row],[Annual Salary]]*TBL_Employees[[#This Row],[Bonus %]]</f>
        <v>0</v>
      </c>
    </row>
    <row r="187" spans="1:15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TBL_Employees[[#This Row],[Annual Salary]]*TBL_Employees[[#This Row],[Bonus %]]</f>
        <v>0</v>
      </c>
    </row>
    <row r="188" spans="1:15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TBL_Employees[[#This Row],[Annual Salary]]*TBL_Employees[[#This Row],[Bonus %]]</f>
        <v>0</v>
      </c>
    </row>
    <row r="189" spans="1:15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TBL_Employees[[#This Row],[Annual Salary]]*TBL_Employees[[#This Row],[Bonus %]]</f>
        <v>0</v>
      </c>
    </row>
    <row r="190" spans="1:15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TBL_Employees[[#This Row],[Annual Salary]]*TBL_Employees[[#This Row],[Bonus %]]</f>
        <v>18874.2</v>
      </c>
    </row>
    <row r="191" spans="1:15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TBL_Employees[[#This Row],[Annual Salary]]*TBL_Employees[[#This Row],[Bonus %]]</f>
        <v>0</v>
      </c>
    </row>
    <row r="192" spans="1:15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TBL_Employees[[#This Row],[Annual Salary]]*TBL_Employees[[#This Row],[Bonus %]]</f>
        <v>16042.650000000001</v>
      </c>
    </row>
    <row r="193" spans="1:15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TBL_Employees[[#This Row],[Annual Salary]]*TBL_Employees[[#This Row],[Bonus %]]</f>
        <v>0</v>
      </c>
    </row>
    <row r="194" spans="1:15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TBL_Employees[[#This Row],[Annual Salary]]*TBL_Employees[[#This Row],[Bonus %]]</f>
        <v>9506.1</v>
      </c>
    </row>
    <row r="195" spans="1:15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TBL_Employees[[#This Row],[Annual Salary]]*TBL_Employees[[#This Row],[Bonus %]]</f>
        <v>48249.599999999999</v>
      </c>
    </row>
    <row r="196" spans="1:15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TBL_Employees[[#This Row],[Annual Salary]]*TBL_Employees[[#This Row],[Bonus %]]</f>
        <v>0</v>
      </c>
    </row>
    <row r="197" spans="1:15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TBL_Employees[[#This Row],[Annual Salary]]*TBL_Employees[[#This Row],[Bonus %]]</f>
        <v>7652.58</v>
      </c>
    </row>
    <row r="198" spans="1:15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TBL_Employees[[#This Row],[Annual Salary]]*TBL_Employees[[#This Row],[Bonus %]]</f>
        <v>0</v>
      </c>
    </row>
    <row r="199" spans="1:15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TBL_Employees[[#This Row],[Annual Salary]]*TBL_Employees[[#This Row],[Bonus %]]</f>
        <v>65559</v>
      </c>
    </row>
    <row r="200" spans="1:15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TBL_Employees[[#This Row],[Annual Salary]]*TBL_Employees[[#This Row],[Bonus %]]</f>
        <v>0</v>
      </c>
    </row>
    <row r="201" spans="1:15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TBL_Employees[[#This Row],[Annual Salary]]*TBL_Employees[[#This Row],[Bonus %]]</f>
        <v>70789.440000000002</v>
      </c>
    </row>
    <row r="202" spans="1:15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TBL_Employees[[#This Row],[Annual Salary]]*TBL_Employees[[#This Row],[Bonus %]]</f>
        <v>0</v>
      </c>
    </row>
    <row r="203" spans="1:15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TBL_Employees[[#This Row],[Annual Salary]]*TBL_Employees[[#This Row],[Bonus %]]</f>
        <v>0</v>
      </c>
    </row>
    <row r="204" spans="1:15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TBL_Employees[[#This Row],[Annual Salary]]*TBL_Employees[[#This Row],[Bonus %]]</f>
        <v>95737.98000000001</v>
      </c>
    </row>
    <row r="205" spans="1:15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TBL_Employees[[#This Row],[Annual Salary]]*TBL_Employees[[#This Row],[Bonus %]]</f>
        <v>0</v>
      </c>
    </row>
    <row r="206" spans="1:15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TBL_Employees[[#This Row],[Annual Salary]]*TBL_Employees[[#This Row],[Bonus %]]</f>
        <v>40295.42</v>
      </c>
    </row>
    <row r="207" spans="1:15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TBL_Employees[[#This Row],[Annual Salary]]*TBL_Employees[[#This Row],[Bonus %]]</f>
        <v>0</v>
      </c>
    </row>
    <row r="208" spans="1:15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TBL_Employees[[#This Row],[Annual Salary]]*TBL_Employees[[#This Row],[Bonus %]]</f>
        <v>0</v>
      </c>
    </row>
    <row r="209" spans="1:15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TBL_Employees[[#This Row],[Annual Salary]]*TBL_Employees[[#This Row],[Bonus %]]</f>
        <v>8446.2000000000007</v>
      </c>
    </row>
    <row r="210" spans="1:15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TBL_Employees[[#This Row],[Annual Salary]]*TBL_Employees[[#This Row],[Bonus %]]</f>
        <v>0</v>
      </c>
    </row>
    <row r="211" spans="1:15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TBL_Employees[[#This Row],[Annual Salary]]*TBL_Employees[[#This Row],[Bonus %]]</f>
        <v>76885.2</v>
      </c>
    </row>
    <row r="212" spans="1:15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TBL_Employees[[#This Row],[Annual Salary]]*TBL_Employees[[#This Row],[Bonus %]]</f>
        <v>0</v>
      </c>
    </row>
    <row r="213" spans="1:15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TBL_Employees[[#This Row],[Annual Salary]]*TBL_Employees[[#This Row],[Bonus %]]</f>
        <v>22711.95</v>
      </c>
    </row>
    <row r="214" spans="1:15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TBL_Employees[[#This Row],[Annual Salary]]*TBL_Employees[[#This Row],[Bonus %]]</f>
        <v>0</v>
      </c>
    </row>
    <row r="215" spans="1:15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TBL_Employees[[#This Row],[Annual Salary]]*TBL_Employees[[#This Row],[Bonus %]]</f>
        <v>6140.1</v>
      </c>
    </row>
    <row r="216" spans="1:15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TBL_Employees[[#This Row],[Annual Salary]]*TBL_Employees[[#This Row],[Bonus %]]</f>
        <v>0</v>
      </c>
    </row>
    <row r="217" spans="1:15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TBL_Employees[[#This Row],[Annual Salary]]*TBL_Employees[[#This Row],[Bonus %]]</f>
        <v>0</v>
      </c>
    </row>
    <row r="218" spans="1:15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TBL_Employees[[#This Row],[Annual Salary]]*TBL_Employees[[#This Row],[Bonus %]]</f>
        <v>0</v>
      </c>
    </row>
    <row r="219" spans="1:15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TBL_Employees[[#This Row],[Annual Salary]]*TBL_Employees[[#This Row],[Bonus %]]</f>
        <v>70448.37</v>
      </c>
    </row>
    <row r="220" spans="1:15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TBL_Employees[[#This Row],[Annual Salary]]*TBL_Employees[[#This Row],[Bonus %]]</f>
        <v>0</v>
      </c>
    </row>
    <row r="221" spans="1:15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TBL_Employees[[#This Row],[Annual Salary]]*TBL_Employees[[#This Row],[Bonus %]]</f>
        <v>0</v>
      </c>
    </row>
    <row r="222" spans="1:15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TBL_Employees[[#This Row],[Annual Salary]]*TBL_Employees[[#This Row],[Bonus %]]</f>
        <v>91955.16</v>
      </c>
    </row>
    <row r="223" spans="1:15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TBL_Employees[[#This Row],[Annual Salary]]*TBL_Employees[[#This Row],[Bonus %]]</f>
        <v>0</v>
      </c>
    </row>
    <row r="224" spans="1:15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TBL_Employees[[#This Row],[Annual Salary]]*TBL_Employees[[#This Row],[Bonus %]]</f>
        <v>0</v>
      </c>
    </row>
    <row r="225" spans="1:15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TBL_Employees[[#This Row],[Annual Salary]]*TBL_Employees[[#This Row],[Bonus %]]</f>
        <v>0</v>
      </c>
    </row>
    <row r="226" spans="1:15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TBL_Employees[[#This Row],[Annual Salary]]*TBL_Employees[[#This Row],[Bonus %]]</f>
        <v>0</v>
      </c>
    </row>
    <row r="227" spans="1:15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TBL_Employees[[#This Row],[Annual Salary]]*TBL_Employees[[#This Row],[Bonus %]]</f>
        <v>0</v>
      </c>
    </row>
    <row r="228" spans="1:15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TBL_Employees[[#This Row],[Annual Salary]]*TBL_Employees[[#This Row],[Bonus %]]</f>
        <v>34330.53</v>
      </c>
    </row>
    <row r="229" spans="1:15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TBL_Employees[[#This Row],[Annual Salary]]*TBL_Employees[[#This Row],[Bonus %]]</f>
        <v>14361.449999999999</v>
      </c>
    </row>
    <row r="230" spans="1:15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TBL_Employees[[#This Row],[Annual Salary]]*TBL_Employees[[#This Row],[Bonus %]]</f>
        <v>0</v>
      </c>
    </row>
    <row r="231" spans="1:15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TBL_Employees[[#This Row],[Annual Salary]]*TBL_Employees[[#This Row],[Bonus %]]</f>
        <v>11047.77</v>
      </c>
    </row>
    <row r="232" spans="1:15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TBL_Employees[[#This Row],[Annual Salary]]*TBL_Employees[[#This Row],[Bonus %]]</f>
        <v>0</v>
      </c>
    </row>
    <row r="233" spans="1:15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TBL_Employees[[#This Row],[Annual Salary]]*TBL_Employees[[#This Row],[Bonus %]]</f>
        <v>0</v>
      </c>
    </row>
    <row r="234" spans="1:15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TBL_Employees[[#This Row],[Annual Salary]]*TBL_Employees[[#This Row],[Bonus %]]</f>
        <v>103370.40000000001</v>
      </c>
    </row>
    <row r="235" spans="1:15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TBL_Employees[[#This Row],[Annual Salary]]*TBL_Employees[[#This Row],[Bonus %]]</f>
        <v>11283.75</v>
      </c>
    </row>
    <row r="236" spans="1:15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TBL_Employees[[#This Row],[Annual Salary]]*TBL_Employees[[#This Row],[Bonus %]]</f>
        <v>61455.33</v>
      </c>
    </row>
    <row r="237" spans="1:15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TBL_Employees[[#This Row],[Annual Salary]]*TBL_Employees[[#This Row],[Bonus %]]</f>
        <v>0</v>
      </c>
    </row>
    <row r="238" spans="1:15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TBL_Employees[[#This Row],[Annual Salary]]*TBL_Employees[[#This Row],[Bonus %]]</f>
        <v>0</v>
      </c>
    </row>
    <row r="239" spans="1:15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TBL_Employees[[#This Row],[Annual Salary]]*TBL_Employees[[#This Row],[Bonus %]]</f>
        <v>0</v>
      </c>
    </row>
    <row r="240" spans="1:15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TBL_Employees[[#This Row],[Annual Salary]]*TBL_Employees[[#This Row],[Bonus %]]</f>
        <v>20192.34</v>
      </c>
    </row>
    <row r="241" spans="1:15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TBL_Employees[[#This Row],[Annual Salary]]*TBL_Employees[[#This Row],[Bonus %]]</f>
        <v>0</v>
      </c>
    </row>
    <row r="242" spans="1:15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TBL_Employees[[#This Row],[Annual Salary]]*TBL_Employees[[#This Row],[Bonus %]]</f>
        <v>18619.349999999999</v>
      </c>
    </row>
    <row r="243" spans="1:15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TBL_Employees[[#This Row],[Annual Salary]]*TBL_Employees[[#This Row],[Bonus %]]</f>
        <v>0</v>
      </c>
    </row>
    <row r="244" spans="1:15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TBL_Employees[[#This Row],[Annual Salary]]*TBL_Employees[[#This Row],[Bonus %]]</f>
        <v>41643.800000000003</v>
      </c>
    </row>
    <row r="245" spans="1:15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TBL_Employees[[#This Row],[Annual Salary]]*TBL_Employees[[#This Row],[Bonus %]]</f>
        <v>54660.6</v>
      </c>
    </row>
    <row r="246" spans="1:15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TBL_Employees[[#This Row],[Annual Salary]]*TBL_Employees[[#This Row],[Bonus %]]</f>
        <v>8226.26</v>
      </c>
    </row>
    <row r="247" spans="1:15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TBL_Employees[[#This Row],[Annual Salary]]*TBL_Employees[[#This Row],[Bonus %]]</f>
        <v>17322.14</v>
      </c>
    </row>
    <row r="248" spans="1:15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TBL_Employees[[#This Row],[Annual Salary]]*TBL_Employees[[#This Row],[Bonus %]]</f>
        <v>7611.36</v>
      </c>
    </row>
    <row r="249" spans="1:15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TBL_Employees[[#This Row],[Annual Salary]]*TBL_Employees[[#This Row],[Bonus %]]</f>
        <v>15494.88</v>
      </c>
    </row>
    <row r="250" spans="1:15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TBL_Employees[[#This Row],[Annual Salary]]*TBL_Employees[[#This Row],[Bonus %]]</f>
        <v>26428.959999999999</v>
      </c>
    </row>
    <row r="251" spans="1:15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TBL_Employees[[#This Row],[Annual Salary]]*TBL_Employees[[#This Row],[Bonus %]]</f>
        <v>86778.65</v>
      </c>
    </row>
    <row r="252" spans="1:15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TBL_Employees[[#This Row],[Annual Salary]]*TBL_Employees[[#This Row],[Bonus %]]</f>
        <v>30511.62</v>
      </c>
    </row>
    <row r="253" spans="1:15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TBL_Employees[[#This Row],[Annual Salary]]*TBL_Employees[[#This Row],[Bonus %]]</f>
        <v>13852.1</v>
      </c>
    </row>
    <row r="254" spans="1:15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TBL_Employees[[#This Row],[Annual Salary]]*TBL_Employees[[#This Row],[Bonus %]]</f>
        <v>12526.03</v>
      </c>
    </row>
    <row r="255" spans="1:15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TBL_Employees[[#This Row],[Annual Salary]]*TBL_Employees[[#This Row],[Bonus %]]</f>
        <v>0</v>
      </c>
    </row>
    <row r="256" spans="1:15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TBL_Employees[[#This Row],[Annual Salary]]*TBL_Employees[[#This Row],[Bonus %]]</f>
        <v>0</v>
      </c>
    </row>
    <row r="257" spans="1:15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TBL_Employees[[#This Row],[Annual Salary]]*TBL_Employees[[#This Row],[Bonus %]]</f>
        <v>0</v>
      </c>
    </row>
    <row r="258" spans="1:15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TBL_Employees[[#This Row],[Annual Salary]]*TBL_Employees[[#This Row],[Bonus %]]</f>
        <v>0</v>
      </c>
    </row>
    <row r="259" spans="1:15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TBL_Employees[[#This Row],[Annual Salary]]*TBL_Employees[[#This Row],[Bonus %]]</f>
        <v>30787.600000000002</v>
      </c>
    </row>
    <row r="260" spans="1:15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TBL_Employees[[#This Row],[Annual Salary]]*TBL_Employees[[#This Row],[Bonus %]]</f>
        <v>0</v>
      </c>
    </row>
    <row r="261" spans="1:15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TBL_Employees[[#This Row],[Annual Salary]]*TBL_Employees[[#This Row],[Bonus %]]</f>
        <v>0</v>
      </c>
    </row>
    <row r="262" spans="1:15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TBL_Employees[[#This Row],[Annual Salary]]*TBL_Employees[[#This Row],[Bonus %]]</f>
        <v>84271.77</v>
      </c>
    </row>
    <row r="263" spans="1:15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TBL_Employees[[#This Row],[Annual Salary]]*TBL_Employees[[#This Row],[Bonus %]]</f>
        <v>19924.52</v>
      </c>
    </row>
    <row r="264" spans="1:15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TBL_Employees[[#This Row],[Annual Salary]]*TBL_Employees[[#This Row],[Bonus %]]</f>
        <v>0</v>
      </c>
    </row>
    <row r="265" spans="1:15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TBL_Employees[[#This Row],[Annual Salary]]*TBL_Employees[[#This Row],[Bonus %]]</f>
        <v>83956.06</v>
      </c>
    </row>
    <row r="266" spans="1:15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TBL_Employees[[#This Row],[Annual Salary]]*TBL_Employees[[#This Row],[Bonus %]]</f>
        <v>54946.799999999996</v>
      </c>
    </row>
    <row r="267" spans="1:15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TBL_Employees[[#This Row],[Annual Salary]]*TBL_Employees[[#This Row],[Bonus %]]</f>
        <v>59752.19</v>
      </c>
    </row>
    <row r="268" spans="1:15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TBL_Employees[[#This Row],[Annual Salary]]*TBL_Employees[[#This Row],[Bonus %]]</f>
        <v>18945.5</v>
      </c>
    </row>
    <row r="269" spans="1:15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TBL_Employees[[#This Row],[Annual Salary]]*TBL_Employees[[#This Row],[Bonus %]]</f>
        <v>0</v>
      </c>
    </row>
    <row r="270" spans="1:15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TBL_Employees[[#This Row],[Annual Salary]]*TBL_Employees[[#This Row],[Bonus %]]</f>
        <v>0</v>
      </c>
    </row>
    <row r="271" spans="1:15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TBL_Employees[[#This Row],[Annual Salary]]*TBL_Employees[[#This Row],[Bonus %]]</f>
        <v>5569.74</v>
      </c>
    </row>
    <row r="272" spans="1:15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TBL_Employees[[#This Row],[Annual Salary]]*TBL_Employees[[#This Row],[Bonus %]]</f>
        <v>50190.59</v>
      </c>
    </row>
    <row r="273" spans="1:15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TBL_Employees[[#This Row],[Annual Salary]]*TBL_Employees[[#This Row],[Bonus %]]</f>
        <v>0</v>
      </c>
    </row>
    <row r="274" spans="1:15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TBL_Employees[[#This Row],[Annual Salary]]*TBL_Employees[[#This Row],[Bonus %]]</f>
        <v>54435.6</v>
      </c>
    </row>
    <row r="275" spans="1:15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TBL_Employees[[#This Row],[Annual Salary]]*TBL_Employees[[#This Row],[Bonus %]]</f>
        <v>0</v>
      </c>
    </row>
    <row r="276" spans="1:15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TBL_Employees[[#This Row],[Annual Salary]]*TBL_Employees[[#This Row],[Bonus %]]</f>
        <v>0</v>
      </c>
    </row>
    <row r="277" spans="1:15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TBL_Employees[[#This Row],[Annual Salary]]*TBL_Employees[[#This Row],[Bonus %]]</f>
        <v>43684.590000000004</v>
      </c>
    </row>
    <row r="278" spans="1:15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TBL_Employees[[#This Row],[Annual Salary]]*TBL_Employees[[#This Row],[Bonus %]]</f>
        <v>0</v>
      </c>
    </row>
    <row r="279" spans="1:15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TBL_Employees[[#This Row],[Annual Salary]]*TBL_Employees[[#This Row],[Bonus %]]</f>
        <v>0</v>
      </c>
    </row>
    <row r="280" spans="1:15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TBL_Employees[[#This Row],[Annual Salary]]*TBL_Employees[[#This Row],[Bonus %]]</f>
        <v>18159.75</v>
      </c>
    </row>
    <row r="281" spans="1:15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TBL_Employees[[#This Row],[Annual Salary]]*TBL_Employees[[#This Row],[Bonus %]]</f>
        <v>0</v>
      </c>
    </row>
    <row r="282" spans="1:15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TBL_Employees[[#This Row],[Annual Salary]]*TBL_Employees[[#This Row],[Bonus %]]</f>
        <v>0</v>
      </c>
    </row>
    <row r="283" spans="1:15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TBL_Employees[[#This Row],[Annual Salary]]*TBL_Employees[[#This Row],[Bonus %]]</f>
        <v>72685.39</v>
      </c>
    </row>
    <row r="284" spans="1:15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TBL_Employees[[#This Row],[Annual Salary]]*TBL_Employees[[#This Row],[Bonus %]]</f>
        <v>0</v>
      </c>
    </row>
    <row r="285" spans="1:15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TBL_Employees[[#This Row],[Annual Salary]]*TBL_Employees[[#This Row],[Bonus %]]</f>
        <v>0</v>
      </c>
    </row>
    <row r="286" spans="1:15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TBL_Employees[[#This Row],[Annual Salary]]*TBL_Employees[[#This Row],[Bonus %]]</f>
        <v>86946.99</v>
      </c>
    </row>
    <row r="287" spans="1:15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TBL_Employees[[#This Row],[Annual Salary]]*TBL_Employees[[#This Row],[Bonus %]]</f>
        <v>0</v>
      </c>
    </row>
    <row r="288" spans="1:15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TBL_Employees[[#This Row],[Annual Salary]]*TBL_Employees[[#This Row],[Bonus %]]</f>
        <v>0</v>
      </c>
    </row>
    <row r="289" spans="1:15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TBL_Employees[[#This Row],[Annual Salary]]*TBL_Employees[[#This Row],[Bonus %]]</f>
        <v>0</v>
      </c>
    </row>
    <row r="290" spans="1:15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TBL_Employees[[#This Row],[Annual Salary]]*TBL_Employees[[#This Row],[Bonus %]]</f>
        <v>22272.75</v>
      </c>
    </row>
    <row r="291" spans="1:15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TBL_Employees[[#This Row],[Annual Salary]]*TBL_Employees[[#This Row],[Bonus %]]</f>
        <v>0</v>
      </c>
    </row>
    <row r="292" spans="1:15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TBL_Employees[[#This Row],[Annual Salary]]*TBL_Employees[[#This Row],[Bonus %]]</f>
        <v>15946.949999999999</v>
      </c>
    </row>
    <row r="293" spans="1:15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TBL_Employees[[#This Row],[Annual Salary]]*TBL_Employees[[#This Row],[Bonus %]]</f>
        <v>0</v>
      </c>
    </row>
    <row r="294" spans="1:15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TBL_Employees[[#This Row],[Annual Salary]]*TBL_Employees[[#This Row],[Bonus %]]</f>
        <v>26404.400000000001</v>
      </c>
    </row>
    <row r="295" spans="1:15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TBL_Employees[[#This Row],[Annual Salary]]*TBL_Employees[[#This Row],[Bonus %]]</f>
        <v>0</v>
      </c>
    </row>
    <row r="296" spans="1:15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TBL_Employees[[#This Row],[Annual Salary]]*TBL_Employees[[#This Row],[Bonus %]]</f>
        <v>11725.840000000002</v>
      </c>
    </row>
    <row r="297" spans="1:15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TBL_Employees[[#This Row],[Annual Salary]]*TBL_Employees[[#This Row],[Bonus %]]</f>
        <v>40554.520000000004</v>
      </c>
    </row>
    <row r="298" spans="1:15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TBL_Employees[[#This Row],[Annual Salary]]*TBL_Employees[[#This Row],[Bonus %]]</f>
        <v>0</v>
      </c>
    </row>
    <row r="299" spans="1:15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TBL_Employees[[#This Row],[Annual Salary]]*TBL_Employees[[#This Row],[Bonus %]]</f>
        <v>7291.3400000000011</v>
      </c>
    </row>
    <row r="300" spans="1:15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TBL_Employees[[#This Row],[Annual Salary]]*TBL_Employees[[#This Row],[Bonus %]]</f>
        <v>0</v>
      </c>
    </row>
    <row r="301" spans="1:15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TBL_Employees[[#This Row],[Annual Salary]]*TBL_Employees[[#This Row],[Bonus %]]</f>
        <v>0</v>
      </c>
    </row>
    <row r="302" spans="1:15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TBL_Employees[[#This Row],[Annual Salary]]*TBL_Employees[[#This Row],[Bonus %]]</f>
        <v>0</v>
      </c>
    </row>
    <row r="303" spans="1:15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TBL_Employees[[#This Row],[Annual Salary]]*TBL_Employees[[#This Row],[Bonus %]]</f>
        <v>0</v>
      </c>
    </row>
    <row r="304" spans="1:15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TBL_Employees[[#This Row],[Annual Salary]]*TBL_Employees[[#This Row],[Bonus %]]</f>
        <v>45363.780000000006</v>
      </c>
    </row>
    <row r="305" spans="1:15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TBL_Employees[[#This Row],[Annual Salary]]*TBL_Employees[[#This Row],[Bonus %]]</f>
        <v>0</v>
      </c>
    </row>
    <row r="306" spans="1:15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TBL_Employees[[#This Row],[Annual Salary]]*TBL_Employees[[#This Row],[Bonus %]]</f>
        <v>0</v>
      </c>
    </row>
    <row r="307" spans="1:15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TBL_Employees[[#This Row],[Annual Salary]]*TBL_Employees[[#This Row],[Bonus %]]</f>
        <v>21876.899999999998</v>
      </c>
    </row>
    <row r="308" spans="1:15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TBL_Employees[[#This Row],[Annual Salary]]*TBL_Employees[[#This Row],[Bonus %]]</f>
        <v>18871.05</v>
      </c>
    </row>
    <row r="309" spans="1:15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TBL_Employees[[#This Row],[Annual Salary]]*TBL_Employees[[#This Row],[Bonus %]]</f>
        <v>0</v>
      </c>
    </row>
    <row r="310" spans="1:15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TBL_Employees[[#This Row],[Annual Salary]]*TBL_Employees[[#This Row],[Bonus %]]</f>
        <v>15796.900000000001</v>
      </c>
    </row>
    <row r="311" spans="1:15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TBL_Employees[[#This Row],[Annual Salary]]*TBL_Employees[[#This Row],[Bonus %]]</f>
        <v>0</v>
      </c>
    </row>
    <row r="312" spans="1:15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TBL_Employees[[#This Row],[Annual Salary]]*TBL_Employees[[#This Row],[Bonus %]]</f>
        <v>0</v>
      </c>
    </row>
    <row r="313" spans="1:15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TBL_Employees[[#This Row],[Annual Salary]]*TBL_Employees[[#This Row],[Bonus %]]</f>
        <v>20935.18</v>
      </c>
    </row>
    <row r="314" spans="1:15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TBL_Employees[[#This Row],[Annual Salary]]*TBL_Employees[[#This Row],[Bonus %]]</f>
        <v>19245.45</v>
      </c>
    </row>
    <row r="315" spans="1:15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TBL_Employees[[#This Row],[Annual Salary]]*TBL_Employees[[#This Row],[Bonus %]]</f>
        <v>0</v>
      </c>
    </row>
    <row r="316" spans="1:15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TBL_Employees[[#This Row],[Annual Salary]]*TBL_Employees[[#This Row],[Bonus %]]</f>
        <v>6130.0199999999995</v>
      </c>
    </row>
    <row r="317" spans="1:15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TBL_Employees[[#This Row],[Annual Salary]]*TBL_Employees[[#This Row],[Bonus %]]</f>
        <v>15102.7</v>
      </c>
    </row>
    <row r="318" spans="1:15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TBL_Employees[[#This Row],[Annual Salary]]*TBL_Employees[[#This Row],[Bonus %]]</f>
        <v>6045.25</v>
      </c>
    </row>
    <row r="319" spans="1:15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TBL_Employees[[#This Row],[Annual Salary]]*TBL_Employees[[#This Row],[Bonus %]]</f>
        <v>83364.12</v>
      </c>
    </row>
    <row r="320" spans="1:15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TBL_Employees[[#This Row],[Annual Salary]]*TBL_Employees[[#This Row],[Bonus %]]</f>
        <v>71078.040000000008</v>
      </c>
    </row>
    <row r="321" spans="1:15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TBL_Employees[[#This Row],[Annual Salary]]*TBL_Employees[[#This Row],[Bonus %]]</f>
        <v>14076.92</v>
      </c>
    </row>
    <row r="322" spans="1:15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TBL_Employees[[#This Row],[Annual Salary]]*TBL_Employees[[#This Row],[Bonus %]]</f>
        <v>0</v>
      </c>
    </row>
    <row r="323" spans="1:15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TBL_Employees[[#This Row],[Annual Salary]]*TBL_Employees[[#This Row],[Bonus %]]</f>
        <v>6925.0199999999995</v>
      </c>
    </row>
    <row r="324" spans="1:15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TBL_Employees[[#This Row],[Annual Salary]]*TBL_Employees[[#This Row],[Bonus %]]</f>
        <v>0</v>
      </c>
    </row>
    <row r="325" spans="1:15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TBL_Employees[[#This Row],[Annual Salary]]*TBL_Employees[[#This Row],[Bonus %]]</f>
        <v>5188.6799999999994</v>
      </c>
    </row>
    <row r="326" spans="1:15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TBL_Employees[[#This Row],[Annual Salary]]*TBL_Employees[[#This Row],[Bonus %]]</f>
        <v>70587.66</v>
      </c>
    </row>
    <row r="327" spans="1:15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TBL_Employees[[#This Row],[Annual Salary]]*TBL_Employees[[#This Row],[Bonus %]]</f>
        <v>0</v>
      </c>
    </row>
    <row r="328" spans="1:15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TBL_Employees[[#This Row],[Annual Salary]]*TBL_Employees[[#This Row],[Bonus %]]</f>
        <v>0</v>
      </c>
    </row>
    <row r="329" spans="1:15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TBL_Employees[[#This Row],[Annual Salary]]*TBL_Employees[[#This Row],[Bonus %]]</f>
        <v>52737.659999999996</v>
      </c>
    </row>
    <row r="330" spans="1:15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TBL_Employees[[#This Row],[Annual Salary]]*TBL_Employees[[#This Row],[Bonus %]]</f>
        <v>0</v>
      </c>
    </row>
    <row r="331" spans="1:15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TBL_Employees[[#This Row],[Annual Salary]]*TBL_Employees[[#This Row],[Bonus %]]</f>
        <v>0</v>
      </c>
    </row>
    <row r="332" spans="1:15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TBL_Employees[[#This Row],[Annual Salary]]*TBL_Employees[[#This Row],[Bonus %]]</f>
        <v>0</v>
      </c>
    </row>
    <row r="333" spans="1:15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TBL_Employees[[#This Row],[Annual Salary]]*TBL_Employees[[#This Row],[Bonus %]]</f>
        <v>31070.2</v>
      </c>
    </row>
    <row r="334" spans="1:15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TBL_Employees[[#This Row],[Annual Salary]]*TBL_Employees[[#This Row],[Bonus %]]</f>
        <v>46890.1</v>
      </c>
    </row>
    <row r="335" spans="1:15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TBL_Employees[[#This Row],[Annual Salary]]*TBL_Employees[[#This Row],[Bonus %]]</f>
        <v>0</v>
      </c>
    </row>
    <row r="336" spans="1:15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TBL_Employees[[#This Row],[Annual Salary]]*TBL_Employees[[#This Row],[Bonus %]]</f>
        <v>0</v>
      </c>
    </row>
    <row r="337" spans="1:15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TBL_Employees[[#This Row],[Annual Salary]]*TBL_Employees[[#This Row],[Bonus %]]</f>
        <v>0</v>
      </c>
    </row>
    <row r="338" spans="1:15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TBL_Employees[[#This Row],[Annual Salary]]*TBL_Employees[[#This Row],[Bonus %]]</f>
        <v>33243.760000000002</v>
      </c>
    </row>
    <row r="339" spans="1:15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TBL_Employees[[#This Row],[Annual Salary]]*TBL_Employees[[#This Row],[Bonus %]]</f>
        <v>4717.8600000000006</v>
      </c>
    </row>
    <row r="340" spans="1:15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TBL_Employees[[#This Row],[Annual Salary]]*TBL_Employees[[#This Row],[Bonus %]]</f>
        <v>0</v>
      </c>
    </row>
    <row r="341" spans="1:15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TBL_Employees[[#This Row],[Annual Salary]]*TBL_Employees[[#This Row],[Bonus %]]</f>
        <v>0</v>
      </c>
    </row>
    <row r="342" spans="1:15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TBL_Employees[[#This Row],[Annual Salary]]*TBL_Employees[[#This Row],[Bonus %]]</f>
        <v>0</v>
      </c>
    </row>
    <row r="343" spans="1:15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TBL_Employees[[#This Row],[Annual Salary]]*TBL_Employees[[#This Row],[Bonus %]]</f>
        <v>0</v>
      </c>
    </row>
    <row r="344" spans="1:15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TBL_Employees[[#This Row],[Annual Salary]]*TBL_Employees[[#This Row],[Bonus %]]</f>
        <v>5551.9000000000005</v>
      </c>
    </row>
    <row r="345" spans="1:15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TBL_Employees[[#This Row],[Annual Salary]]*TBL_Employees[[#This Row],[Bonus %]]</f>
        <v>68083.64</v>
      </c>
    </row>
    <row r="346" spans="1:15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TBL_Employees[[#This Row],[Annual Salary]]*TBL_Employees[[#This Row],[Bonus %]]</f>
        <v>68204.849999999991</v>
      </c>
    </row>
    <row r="347" spans="1:15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TBL_Employees[[#This Row],[Annual Salary]]*TBL_Employees[[#This Row],[Bonus %]]</f>
        <v>0</v>
      </c>
    </row>
    <row r="348" spans="1:15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TBL_Employees[[#This Row],[Annual Salary]]*TBL_Employees[[#This Row],[Bonus %]]</f>
        <v>0</v>
      </c>
    </row>
    <row r="349" spans="1:15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TBL_Employees[[#This Row],[Annual Salary]]*TBL_Employees[[#This Row],[Bonus %]]</f>
        <v>0</v>
      </c>
    </row>
    <row r="350" spans="1:15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TBL_Employees[[#This Row],[Annual Salary]]*TBL_Employees[[#This Row],[Bonus %]]</f>
        <v>42111.72</v>
      </c>
    </row>
    <row r="351" spans="1:15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TBL_Employees[[#This Row],[Annual Salary]]*TBL_Employees[[#This Row],[Bonus %]]</f>
        <v>30453.200000000001</v>
      </c>
    </row>
    <row r="352" spans="1:15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TBL_Employees[[#This Row],[Annual Salary]]*TBL_Employees[[#This Row],[Bonus %]]</f>
        <v>0</v>
      </c>
    </row>
    <row r="353" spans="1:15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TBL_Employees[[#This Row],[Annual Salary]]*TBL_Employees[[#This Row],[Bonus %]]</f>
        <v>43702.71</v>
      </c>
    </row>
    <row r="354" spans="1:15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TBL_Employees[[#This Row],[Annual Salary]]*TBL_Employees[[#This Row],[Bonus %]]</f>
        <v>0</v>
      </c>
    </row>
    <row r="355" spans="1:15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TBL_Employees[[#This Row],[Annual Salary]]*TBL_Employees[[#This Row],[Bonus %]]</f>
        <v>0</v>
      </c>
    </row>
    <row r="356" spans="1:15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TBL_Employees[[#This Row],[Annual Salary]]*TBL_Employees[[#This Row],[Bonus %]]</f>
        <v>0</v>
      </c>
    </row>
    <row r="357" spans="1:15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TBL_Employees[[#This Row],[Annual Salary]]*TBL_Employees[[#This Row],[Bonus %]]</f>
        <v>13830.3</v>
      </c>
    </row>
    <row r="358" spans="1:15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TBL_Employees[[#This Row],[Annual Salary]]*TBL_Employees[[#This Row],[Bonus %]]</f>
        <v>0</v>
      </c>
    </row>
    <row r="359" spans="1:15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TBL_Employees[[#This Row],[Annual Salary]]*TBL_Employees[[#This Row],[Bonus %]]</f>
        <v>0</v>
      </c>
    </row>
    <row r="360" spans="1:15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TBL_Employees[[#This Row],[Annual Salary]]*TBL_Employees[[#This Row],[Bonus %]]</f>
        <v>7412.3700000000008</v>
      </c>
    </row>
    <row r="361" spans="1:15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TBL_Employees[[#This Row],[Annual Salary]]*TBL_Employees[[#This Row],[Bonus %]]</f>
        <v>91882.8</v>
      </c>
    </row>
    <row r="362" spans="1:15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TBL_Employees[[#This Row],[Annual Salary]]*TBL_Employees[[#This Row],[Bonus %]]</f>
        <v>0</v>
      </c>
    </row>
    <row r="363" spans="1:15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TBL_Employees[[#This Row],[Annual Salary]]*TBL_Employees[[#This Row],[Bonus %]]</f>
        <v>59855.360000000001</v>
      </c>
    </row>
    <row r="364" spans="1:15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TBL_Employees[[#This Row],[Annual Salary]]*TBL_Employees[[#This Row],[Bonus %]]</f>
        <v>0</v>
      </c>
    </row>
    <row r="365" spans="1:15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TBL_Employees[[#This Row],[Annual Salary]]*TBL_Employees[[#This Row],[Bonus %]]</f>
        <v>35700.400000000001</v>
      </c>
    </row>
    <row r="366" spans="1:15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TBL_Employees[[#This Row],[Annual Salary]]*TBL_Employees[[#This Row],[Bonus %]]</f>
        <v>5186.2000000000007</v>
      </c>
    </row>
    <row r="367" spans="1:15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TBL_Employees[[#This Row],[Annual Salary]]*TBL_Employees[[#This Row],[Bonus %]]</f>
        <v>34380.94</v>
      </c>
    </row>
    <row r="368" spans="1:15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TBL_Employees[[#This Row],[Annual Salary]]*TBL_Employees[[#This Row],[Bonus %]]</f>
        <v>0</v>
      </c>
    </row>
    <row r="369" spans="1:15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TBL_Employees[[#This Row],[Annual Salary]]*TBL_Employees[[#This Row],[Bonus %]]</f>
        <v>0</v>
      </c>
    </row>
    <row r="370" spans="1:15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TBL_Employees[[#This Row],[Annual Salary]]*TBL_Employees[[#This Row],[Bonus %]]</f>
        <v>0</v>
      </c>
    </row>
    <row r="371" spans="1:15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TBL_Employees[[#This Row],[Annual Salary]]*TBL_Employees[[#This Row],[Bonus %]]</f>
        <v>17115.36</v>
      </c>
    </row>
    <row r="372" spans="1:15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TBL_Employees[[#This Row],[Annual Salary]]*TBL_Employees[[#This Row],[Bonus %]]</f>
        <v>0</v>
      </c>
    </row>
    <row r="373" spans="1:15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TBL_Employees[[#This Row],[Annual Salary]]*TBL_Employees[[#This Row],[Bonus %]]</f>
        <v>0</v>
      </c>
    </row>
    <row r="374" spans="1:15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TBL_Employees[[#This Row],[Annual Salary]]*TBL_Employees[[#This Row],[Bonus %]]</f>
        <v>12691.1</v>
      </c>
    </row>
    <row r="375" spans="1:15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TBL_Employees[[#This Row],[Annual Salary]]*TBL_Employees[[#This Row],[Bonus %]]</f>
        <v>69423.680000000008</v>
      </c>
    </row>
    <row r="376" spans="1:15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TBL_Employees[[#This Row],[Annual Salary]]*TBL_Employees[[#This Row],[Bonus %]]</f>
        <v>48867.899999999994</v>
      </c>
    </row>
    <row r="377" spans="1:15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TBL_Employees[[#This Row],[Annual Salary]]*TBL_Employees[[#This Row],[Bonus %]]</f>
        <v>0</v>
      </c>
    </row>
    <row r="378" spans="1:15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TBL_Employees[[#This Row],[Annual Salary]]*TBL_Employees[[#This Row],[Bonus %]]</f>
        <v>0</v>
      </c>
    </row>
    <row r="379" spans="1:15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TBL_Employees[[#This Row],[Annual Salary]]*TBL_Employees[[#This Row],[Bonus %]]</f>
        <v>10768.23</v>
      </c>
    </row>
    <row r="380" spans="1:15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TBL_Employees[[#This Row],[Annual Salary]]*TBL_Employees[[#This Row],[Bonus %]]</f>
        <v>0</v>
      </c>
    </row>
    <row r="381" spans="1:15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TBL_Employees[[#This Row],[Annual Salary]]*TBL_Employees[[#This Row],[Bonus %]]</f>
        <v>12754.300000000001</v>
      </c>
    </row>
    <row r="382" spans="1:15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TBL_Employees[[#This Row],[Annual Salary]]*TBL_Employees[[#This Row],[Bonus %]]</f>
        <v>0</v>
      </c>
    </row>
    <row r="383" spans="1:15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TBL_Employees[[#This Row],[Annual Salary]]*TBL_Employees[[#This Row],[Bonus %]]</f>
        <v>0</v>
      </c>
    </row>
    <row r="384" spans="1:15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TBL_Employees[[#This Row],[Annual Salary]]*TBL_Employees[[#This Row],[Bonus %]]</f>
        <v>32531.23</v>
      </c>
    </row>
    <row r="385" spans="1:15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TBL_Employees[[#This Row],[Annual Salary]]*TBL_Employees[[#This Row],[Bonus %]]</f>
        <v>7214.06</v>
      </c>
    </row>
    <row r="386" spans="1:15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TBL_Employees[[#This Row],[Annual Salary]]*TBL_Employees[[#This Row],[Bonus %]]</f>
        <v>8194.34</v>
      </c>
    </row>
    <row r="387" spans="1:15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TBL_Employees[[#This Row],[Annual Salary]]*TBL_Employees[[#This Row],[Bonus %]]</f>
        <v>15903.1</v>
      </c>
    </row>
    <row r="388" spans="1:15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TBL_Employees[[#This Row],[Annual Salary]]*TBL_Employees[[#This Row],[Bonus %]]</f>
        <v>12508.6</v>
      </c>
    </row>
    <row r="389" spans="1:15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TBL_Employees[[#This Row],[Annual Salary]]*TBL_Employees[[#This Row],[Bonus %]]</f>
        <v>0</v>
      </c>
    </row>
    <row r="390" spans="1:15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TBL_Employees[[#This Row],[Annual Salary]]*TBL_Employees[[#This Row],[Bonus %]]</f>
        <v>0</v>
      </c>
    </row>
    <row r="391" spans="1:15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TBL_Employees[[#This Row],[Annual Salary]]*TBL_Employees[[#This Row],[Bonus %]]</f>
        <v>46847.25</v>
      </c>
    </row>
    <row r="392" spans="1:15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TBL_Employees[[#This Row],[Annual Salary]]*TBL_Employees[[#This Row],[Bonus %]]</f>
        <v>17139.330000000002</v>
      </c>
    </row>
    <row r="393" spans="1:15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TBL_Employees[[#This Row],[Annual Salary]]*TBL_Employees[[#This Row],[Bonus %]]</f>
        <v>0</v>
      </c>
    </row>
    <row r="394" spans="1:15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TBL_Employees[[#This Row],[Annual Salary]]*TBL_Employees[[#This Row],[Bonus %]]</f>
        <v>18600.48</v>
      </c>
    </row>
    <row r="395" spans="1:15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TBL_Employees[[#This Row],[Annual Salary]]*TBL_Employees[[#This Row],[Bonus %]]</f>
        <v>0</v>
      </c>
    </row>
    <row r="396" spans="1:15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TBL_Employees[[#This Row],[Annual Salary]]*TBL_Employees[[#This Row],[Bonus %]]</f>
        <v>0</v>
      </c>
    </row>
    <row r="397" spans="1:15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TBL_Employees[[#This Row],[Annual Salary]]*TBL_Employees[[#This Row],[Bonus %]]</f>
        <v>85324.02</v>
      </c>
    </row>
    <row r="398" spans="1:15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TBL_Employees[[#This Row],[Annual Salary]]*TBL_Employees[[#This Row],[Bonus %]]</f>
        <v>40279.47</v>
      </c>
    </row>
    <row r="399" spans="1:15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TBL_Employees[[#This Row],[Annual Salary]]*TBL_Employees[[#This Row],[Bonus %]]</f>
        <v>0</v>
      </c>
    </row>
    <row r="400" spans="1:15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TBL_Employees[[#This Row],[Annual Salary]]*TBL_Employees[[#This Row],[Bonus %]]</f>
        <v>14330.14</v>
      </c>
    </row>
    <row r="401" spans="1:15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TBL_Employees[[#This Row],[Annual Salary]]*TBL_Employees[[#This Row],[Bonus %]]</f>
        <v>0</v>
      </c>
    </row>
    <row r="402" spans="1:15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TBL_Employees[[#This Row],[Annual Salary]]*TBL_Employees[[#This Row],[Bonus %]]</f>
        <v>19598.54</v>
      </c>
    </row>
    <row r="403" spans="1:15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TBL_Employees[[#This Row],[Annual Salary]]*TBL_Employees[[#This Row],[Bonus %]]</f>
        <v>36462.089999999997</v>
      </c>
    </row>
    <row r="404" spans="1:15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TBL_Employees[[#This Row],[Annual Salary]]*TBL_Employees[[#This Row],[Bonus %]]</f>
        <v>0</v>
      </c>
    </row>
    <row r="405" spans="1:15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TBL_Employees[[#This Row],[Annual Salary]]*TBL_Employees[[#This Row],[Bonus %]]</f>
        <v>0</v>
      </c>
    </row>
    <row r="406" spans="1:15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TBL_Employees[[#This Row],[Annual Salary]]*TBL_Employees[[#This Row],[Bonus %]]</f>
        <v>0</v>
      </c>
    </row>
    <row r="407" spans="1:15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TBL_Employees[[#This Row],[Annual Salary]]*TBL_Employees[[#This Row],[Bonus %]]</f>
        <v>0</v>
      </c>
    </row>
    <row r="408" spans="1:15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TBL_Employees[[#This Row],[Annual Salary]]*TBL_Employees[[#This Row],[Bonus %]]</f>
        <v>0</v>
      </c>
    </row>
    <row r="409" spans="1:15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TBL_Employees[[#This Row],[Annual Salary]]*TBL_Employees[[#This Row],[Bonus %]]</f>
        <v>0</v>
      </c>
    </row>
    <row r="410" spans="1:15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TBL_Employees[[#This Row],[Annual Salary]]*TBL_Employees[[#This Row],[Bonus %]]</f>
        <v>0</v>
      </c>
    </row>
    <row r="411" spans="1:15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TBL_Employees[[#This Row],[Annual Salary]]*TBL_Employees[[#This Row],[Bonus %]]</f>
        <v>0</v>
      </c>
    </row>
    <row r="412" spans="1:15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TBL_Employees[[#This Row],[Annual Salary]]*TBL_Employees[[#This Row],[Bonus %]]</f>
        <v>0</v>
      </c>
    </row>
    <row r="413" spans="1:15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TBL_Employees[[#This Row],[Annual Salary]]*TBL_Employees[[#This Row],[Bonus %]]</f>
        <v>72720.400000000009</v>
      </c>
    </row>
    <row r="414" spans="1:15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TBL_Employees[[#This Row],[Annual Salary]]*TBL_Employees[[#This Row],[Bonus %]]</f>
        <v>0</v>
      </c>
    </row>
    <row r="415" spans="1:15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TBL_Employees[[#This Row],[Annual Salary]]*TBL_Employees[[#This Row],[Bonus %]]</f>
        <v>75298.100000000006</v>
      </c>
    </row>
    <row r="416" spans="1:15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TBL_Employees[[#This Row],[Annual Salary]]*TBL_Employees[[#This Row],[Bonus %]]</f>
        <v>0</v>
      </c>
    </row>
    <row r="417" spans="1:15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TBL_Employees[[#This Row],[Annual Salary]]*TBL_Employees[[#This Row],[Bonus %]]</f>
        <v>0</v>
      </c>
    </row>
    <row r="418" spans="1:15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TBL_Employees[[#This Row],[Annual Salary]]*TBL_Employees[[#This Row],[Bonus %]]</f>
        <v>13511.19</v>
      </c>
    </row>
    <row r="419" spans="1:15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TBL_Employees[[#This Row],[Annual Salary]]*TBL_Employees[[#This Row],[Bonus %]]</f>
        <v>15162.359999999999</v>
      </c>
    </row>
    <row r="420" spans="1:15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TBL_Employees[[#This Row],[Annual Salary]]*TBL_Employees[[#This Row],[Bonus %]]</f>
        <v>43407.21</v>
      </c>
    </row>
    <row r="421" spans="1:15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TBL_Employees[[#This Row],[Annual Salary]]*TBL_Employees[[#This Row],[Bonus %]]</f>
        <v>0</v>
      </c>
    </row>
    <row r="422" spans="1:15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TBL_Employees[[#This Row],[Annual Salary]]*TBL_Employees[[#This Row],[Bonus %]]</f>
        <v>6521.16</v>
      </c>
    </row>
    <row r="423" spans="1:15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TBL_Employees[[#This Row],[Annual Salary]]*TBL_Employees[[#This Row],[Bonus %]]</f>
        <v>0</v>
      </c>
    </row>
    <row r="424" spans="1:15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TBL_Employees[[#This Row],[Annual Salary]]*TBL_Employees[[#This Row],[Bonus %]]</f>
        <v>0</v>
      </c>
    </row>
    <row r="425" spans="1:15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TBL_Employees[[#This Row],[Annual Salary]]*TBL_Employees[[#This Row],[Bonus %]]</f>
        <v>48928.32</v>
      </c>
    </row>
    <row r="426" spans="1:15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TBL_Employees[[#This Row],[Annual Salary]]*TBL_Employees[[#This Row],[Bonus %]]</f>
        <v>0</v>
      </c>
    </row>
    <row r="427" spans="1:15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TBL_Employees[[#This Row],[Annual Salary]]*TBL_Employees[[#This Row],[Bonus %]]</f>
        <v>19186.2</v>
      </c>
    </row>
    <row r="428" spans="1:15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TBL_Employees[[#This Row],[Annual Salary]]*TBL_Employees[[#This Row],[Bonus %]]</f>
        <v>22990.649999999998</v>
      </c>
    </row>
    <row r="429" spans="1:15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TBL_Employees[[#This Row],[Annual Salary]]*TBL_Employees[[#This Row],[Bonus %]]</f>
        <v>9139.36</v>
      </c>
    </row>
    <row r="430" spans="1:15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TBL_Employees[[#This Row],[Annual Salary]]*TBL_Employees[[#This Row],[Bonus %]]</f>
        <v>0</v>
      </c>
    </row>
    <row r="431" spans="1:15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TBL_Employees[[#This Row],[Annual Salary]]*TBL_Employees[[#This Row],[Bonus %]]</f>
        <v>0</v>
      </c>
    </row>
    <row r="432" spans="1:15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TBL_Employees[[#This Row],[Annual Salary]]*TBL_Employees[[#This Row],[Bonus %]]</f>
        <v>17730.239999999998</v>
      </c>
    </row>
    <row r="433" spans="1:15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TBL_Employees[[#This Row],[Annual Salary]]*TBL_Employees[[#This Row],[Bonus %]]</f>
        <v>19153.400000000001</v>
      </c>
    </row>
    <row r="434" spans="1:15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TBL_Employees[[#This Row],[Annual Salary]]*TBL_Employees[[#This Row],[Bonus %]]</f>
        <v>0</v>
      </c>
    </row>
    <row r="435" spans="1:15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TBL_Employees[[#This Row],[Annual Salary]]*TBL_Employees[[#This Row],[Bonus %]]</f>
        <v>0</v>
      </c>
    </row>
    <row r="436" spans="1:15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TBL_Employees[[#This Row],[Annual Salary]]*TBL_Employees[[#This Row],[Bonus %]]</f>
        <v>0</v>
      </c>
    </row>
    <row r="437" spans="1:15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TBL_Employees[[#This Row],[Annual Salary]]*TBL_Employees[[#This Row],[Bonus %]]</f>
        <v>0</v>
      </c>
    </row>
    <row r="438" spans="1:15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TBL_Employees[[#This Row],[Annual Salary]]*TBL_Employees[[#This Row],[Bonus %]]</f>
        <v>36736.520000000004</v>
      </c>
    </row>
    <row r="439" spans="1:15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TBL_Employees[[#This Row],[Annual Salary]]*TBL_Employees[[#This Row],[Bonus %]]</f>
        <v>65948.399999999994</v>
      </c>
    </row>
    <row r="440" spans="1:15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TBL_Employees[[#This Row],[Annual Salary]]*TBL_Employees[[#This Row],[Bonus %]]</f>
        <v>0</v>
      </c>
    </row>
    <row r="441" spans="1:15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TBL_Employees[[#This Row],[Annual Salary]]*TBL_Employees[[#This Row],[Bonus %]]</f>
        <v>0</v>
      </c>
    </row>
    <row r="442" spans="1:15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TBL_Employees[[#This Row],[Annual Salary]]*TBL_Employees[[#This Row],[Bonus %]]</f>
        <v>10555.02</v>
      </c>
    </row>
    <row r="443" spans="1:15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TBL_Employees[[#This Row],[Annual Salary]]*TBL_Employees[[#This Row],[Bonus %]]</f>
        <v>7577.37</v>
      </c>
    </row>
    <row r="444" spans="1:15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TBL_Employees[[#This Row],[Annual Salary]]*TBL_Employees[[#This Row],[Bonus %]]</f>
        <v>0</v>
      </c>
    </row>
    <row r="445" spans="1:15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TBL_Employees[[#This Row],[Annual Salary]]*TBL_Employees[[#This Row],[Bonus %]]</f>
        <v>0</v>
      </c>
    </row>
    <row r="446" spans="1:15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TBL_Employees[[#This Row],[Annual Salary]]*TBL_Employees[[#This Row],[Bonus %]]</f>
        <v>84500.28</v>
      </c>
    </row>
    <row r="447" spans="1:15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TBL_Employees[[#This Row],[Annual Salary]]*TBL_Employees[[#This Row],[Bonus %]]</f>
        <v>0</v>
      </c>
    </row>
    <row r="448" spans="1:15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TBL_Employees[[#This Row],[Annual Salary]]*TBL_Employees[[#This Row],[Bonus %]]</f>
        <v>0</v>
      </c>
    </row>
    <row r="449" spans="1:15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TBL_Employees[[#This Row],[Annual Salary]]*TBL_Employees[[#This Row],[Bonus %]]</f>
        <v>0</v>
      </c>
    </row>
    <row r="450" spans="1:15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TBL_Employees[[#This Row],[Annual Salary]]*TBL_Employees[[#This Row],[Bonus %]]</f>
        <v>0</v>
      </c>
    </row>
    <row r="451" spans="1:15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TBL_Employees[[#This Row],[Annual Salary]]*TBL_Employees[[#This Row],[Bonus %]]</f>
        <v>84445.119999999995</v>
      </c>
    </row>
    <row r="452" spans="1:15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TBL_Employees[[#This Row],[Annual Salary]]*TBL_Employees[[#This Row],[Bonus %]]</f>
        <v>21921</v>
      </c>
    </row>
    <row r="453" spans="1:15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TBL_Employees[[#This Row],[Annual Salary]]*TBL_Employees[[#This Row],[Bonus %]]</f>
        <v>10945.6</v>
      </c>
    </row>
    <row r="454" spans="1:15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TBL_Employees[[#This Row],[Annual Salary]]*TBL_Employees[[#This Row],[Bonus %]]</f>
        <v>25533.149999999998</v>
      </c>
    </row>
    <row r="455" spans="1:15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TBL_Employees[[#This Row],[Annual Salary]]*TBL_Employees[[#This Row],[Bonus %]]</f>
        <v>4871.6500000000005</v>
      </c>
    </row>
    <row r="456" spans="1:15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TBL_Employees[[#This Row],[Annual Salary]]*TBL_Employees[[#This Row],[Bonus %]]</f>
        <v>0</v>
      </c>
    </row>
    <row r="457" spans="1:15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TBL_Employees[[#This Row],[Annual Salary]]*TBL_Employees[[#This Row],[Bonus %]]</f>
        <v>28581.66</v>
      </c>
    </row>
    <row r="458" spans="1:15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TBL_Employees[[#This Row],[Annual Salary]]*TBL_Employees[[#This Row],[Bonus %]]</f>
        <v>0</v>
      </c>
    </row>
    <row r="459" spans="1:15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TBL_Employees[[#This Row],[Annual Salary]]*TBL_Employees[[#This Row],[Bonus %]]</f>
        <v>0</v>
      </c>
    </row>
    <row r="460" spans="1:15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TBL_Employees[[#This Row],[Annual Salary]]*TBL_Employees[[#This Row],[Bonus %]]</f>
        <v>40523.040000000001</v>
      </c>
    </row>
    <row r="461" spans="1:15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TBL_Employees[[#This Row],[Annual Salary]]*TBL_Employees[[#This Row],[Bonus %]]</f>
        <v>0</v>
      </c>
    </row>
    <row r="462" spans="1:15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TBL_Employees[[#This Row],[Annual Salary]]*TBL_Employees[[#This Row],[Bonus %]]</f>
        <v>19170.149999999998</v>
      </c>
    </row>
    <row r="463" spans="1:15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TBL_Employees[[#This Row],[Annual Salary]]*TBL_Employees[[#This Row],[Bonus %]]</f>
        <v>0</v>
      </c>
    </row>
    <row r="464" spans="1:15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TBL_Employees[[#This Row],[Annual Salary]]*TBL_Employees[[#This Row],[Bonus %]]</f>
        <v>95291.46</v>
      </c>
    </row>
    <row r="465" spans="1:15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TBL_Employees[[#This Row],[Annual Salary]]*TBL_Employees[[#This Row],[Bonus %]]</f>
        <v>66916.5</v>
      </c>
    </row>
    <row r="466" spans="1:15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TBL_Employees[[#This Row],[Annual Salary]]*TBL_Employees[[#This Row],[Bonus %]]</f>
        <v>43626.400000000001</v>
      </c>
    </row>
    <row r="467" spans="1:15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TBL_Employees[[#This Row],[Annual Salary]]*TBL_Employees[[#This Row],[Bonus %]]</f>
        <v>0</v>
      </c>
    </row>
    <row r="468" spans="1:15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TBL_Employees[[#This Row],[Annual Salary]]*TBL_Employees[[#This Row],[Bonus %]]</f>
        <v>0</v>
      </c>
    </row>
    <row r="469" spans="1:15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TBL_Employees[[#This Row],[Annual Salary]]*TBL_Employees[[#This Row],[Bonus %]]</f>
        <v>43947.119999999995</v>
      </c>
    </row>
    <row r="470" spans="1:15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TBL_Employees[[#This Row],[Annual Salary]]*TBL_Employees[[#This Row],[Bonus %]]</f>
        <v>0</v>
      </c>
    </row>
    <row r="471" spans="1:15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TBL_Employees[[#This Row],[Annual Salary]]*TBL_Employees[[#This Row],[Bonus %]]</f>
        <v>5099.5200000000004</v>
      </c>
    </row>
    <row r="472" spans="1:15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TBL_Employees[[#This Row],[Annual Salary]]*TBL_Employees[[#This Row],[Bonus %]]</f>
        <v>0</v>
      </c>
    </row>
    <row r="473" spans="1:15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TBL_Employees[[#This Row],[Annual Salary]]*TBL_Employees[[#This Row],[Bonus %]]</f>
        <v>18898.439999999999</v>
      </c>
    </row>
    <row r="474" spans="1:15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TBL_Employees[[#This Row],[Annual Salary]]*TBL_Employees[[#This Row],[Bonus %]]</f>
        <v>0</v>
      </c>
    </row>
    <row r="475" spans="1:15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TBL_Employees[[#This Row],[Annual Salary]]*TBL_Employees[[#This Row],[Bonus %]]</f>
        <v>0</v>
      </c>
    </row>
    <row r="476" spans="1:15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TBL_Employees[[#This Row],[Annual Salary]]*TBL_Employees[[#This Row],[Bonus %]]</f>
        <v>0</v>
      </c>
    </row>
    <row r="477" spans="1:15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TBL_Employees[[#This Row],[Annual Salary]]*TBL_Employees[[#This Row],[Bonus %]]</f>
        <v>0</v>
      </c>
    </row>
    <row r="478" spans="1:15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TBL_Employees[[#This Row],[Annual Salary]]*TBL_Employees[[#This Row],[Bonus %]]</f>
        <v>43556.76</v>
      </c>
    </row>
    <row r="479" spans="1:15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TBL_Employees[[#This Row],[Annual Salary]]*TBL_Employees[[#This Row],[Bonus %]]</f>
        <v>0</v>
      </c>
    </row>
    <row r="480" spans="1:15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TBL_Employees[[#This Row],[Annual Salary]]*TBL_Employees[[#This Row],[Bonus %]]</f>
        <v>9744.119999999999</v>
      </c>
    </row>
    <row r="481" spans="1:15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TBL_Employees[[#This Row],[Annual Salary]]*TBL_Employees[[#This Row],[Bonus %]]</f>
        <v>0</v>
      </c>
    </row>
    <row r="482" spans="1:15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TBL_Employees[[#This Row],[Annual Salary]]*TBL_Employees[[#This Row],[Bonus %]]</f>
        <v>0</v>
      </c>
    </row>
    <row r="483" spans="1:15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TBL_Employees[[#This Row],[Annual Salary]]*TBL_Employees[[#This Row],[Bonus %]]</f>
        <v>78507.19</v>
      </c>
    </row>
    <row r="484" spans="1:15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TBL_Employees[[#This Row],[Annual Salary]]*TBL_Employees[[#This Row],[Bonus %]]</f>
        <v>0</v>
      </c>
    </row>
    <row r="485" spans="1:15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TBL_Employees[[#This Row],[Annual Salary]]*TBL_Employees[[#This Row],[Bonus %]]</f>
        <v>84955.8</v>
      </c>
    </row>
    <row r="486" spans="1:15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TBL_Employees[[#This Row],[Annual Salary]]*TBL_Employees[[#This Row],[Bonus %]]</f>
        <v>22248.149999999998</v>
      </c>
    </row>
    <row r="487" spans="1:15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TBL_Employees[[#This Row],[Annual Salary]]*TBL_Employees[[#This Row],[Bonus %]]</f>
        <v>0</v>
      </c>
    </row>
    <row r="488" spans="1:15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TBL_Employees[[#This Row],[Annual Salary]]*TBL_Employees[[#This Row],[Bonus %]]</f>
        <v>0</v>
      </c>
    </row>
    <row r="489" spans="1:15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TBL_Employees[[#This Row],[Annual Salary]]*TBL_Employees[[#This Row],[Bonus %]]</f>
        <v>0</v>
      </c>
    </row>
    <row r="490" spans="1:15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TBL_Employees[[#This Row],[Annual Salary]]*TBL_Employees[[#This Row],[Bonus %]]</f>
        <v>0</v>
      </c>
    </row>
    <row r="491" spans="1:15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TBL_Employees[[#This Row],[Annual Salary]]*TBL_Employees[[#This Row],[Bonus %]]</f>
        <v>99082.23000000001</v>
      </c>
    </row>
    <row r="492" spans="1:15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TBL_Employees[[#This Row],[Annual Salary]]*TBL_Employees[[#This Row],[Bonus %]]</f>
        <v>0</v>
      </c>
    </row>
    <row r="493" spans="1:15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TBL_Employees[[#This Row],[Annual Salary]]*TBL_Employees[[#This Row],[Bonus %]]</f>
        <v>7660.7999999999993</v>
      </c>
    </row>
    <row r="494" spans="1:15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TBL_Employees[[#This Row],[Annual Salary]]*TBL_Employees[[#This Row],[Bonus %]]</f>
        <v>0</v>
      </c>
    </row>
    <row r="495" spans="1:15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TBL_Employees[[#This Row],[Annual Salary]]*TBL_Employees[[#This Row],[Bonus %]]</f>
        <v>16594.05</v>
      </c>
    </row>
    <row r="496" spans="1:15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TBL_Employees[[#This Row],[Annual Salary]]*TBL_Employees[[#This Row],[Bonus %]]</f>
        <v>0</v>
      </c>
    </row>
    <row r="497" spans="1:15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TBL_Employees[[#This Row],[Annual Salary]]*TBL_Employees[[#This Row],[Bonus %]]</f>
        <v>38889.119999999995</v>
      </c>
    </row>
    <row r="498" spans="1:15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TBL_Employees[[#This Row],[Annual Salary]]*TBL_Employees[[#This Row],[Bonus %]]</f>
        <v>15705.7</v>
      </c>
    </row>
    <row r="499" spans="1:15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TBL_Employees[[#This Row],[Annual Salary]]*TBL_Employees[[#This Row],[Bonus %]]</f>
        <v>12755.900000000001</v>
      </c>
    </row>
    <row r="500" spans="1:15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TBL_Employees[[#This Row],[Annual Salary]]*TBL_Employees[[#This Row],[Bonus %]]</f>
        <v>0</v>
      </c>
    </row>
    <row r="501" spans="1:15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TBL_Employees[[#This Row],[Annual Salary]]*TBL_Employees[[#This Row],[Bonus %]]</f>
        <v>0</v>
      </c>
    </row>
    <row r="502" spans="1:15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TBL_Employees[[#This Row],[Annual Salary]]*TBL_Employees[[#This Row],[Bonus %]]</f>
        <v>0</v>
      </c>
    </row>
    <row r="503" spans="1:15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TBL_Employees[[#This Row],[Annual Salary]]*TBL_Employees[[#This Row],[Bonus %]]</f>
        <v>0</v>
      </c>
    </row>
    <row r="504" spans="1:15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TBL_Employees[[#This Row],[Annual Salary]]*TBL_Employees[[#This Row],[Bonus %]]</f>
        <v>64446.720000000001</v>
      </c>
    </row>
    <row r="505" spans="1:15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TBL_Employees[[#This Row],[Annual Salary]]*TBL_Employees[[#This Row],[Bonus %]]</f>
        <v>0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TBL_Employees[[#This Row],[Annual Salary]]*TBL_Employees[[#This Row],[Bonus %]]</f>
        <v>0</v>
      </c>
    </row>
    <row r="507" spans="1:15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TBL_Employees[[#This Row],[Annual Salary]]*TBL_Employees[[#This Row],[Bonus %]]</f>
        <v>15312.88</v>
      </c>
    </row>
    <row r="508" spans="1:15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TBL_Employees[[#This Row],[Annual Salary]]*TBL_Employees[[#This Row],[Bonus %]]</f>
        <v>0</v>
      </c>
    </row>
    <row r="509" spans="1:15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TBL_Employees[[#This Row],[Annual Salary]]*TBL_Employees[[#This Row],[Bonus %]]</f>
        <v>6158.16</v>
      </c>
    </row>
    <row r="510" spans="1:15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TBL_Employees[[#This Row],[Annual Salary]]*TBL_Employees[[#This Row],[Bonus %]]</f>
        <v>0</v>
      </c>
    </row>
    <row r="511" spans="1:15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TBL_Employees[[#This Row],[Annual Salary]]*TBL_Employees[[#This Row],[Bonus %]]</f>
        <v>0</v>
      </c>
    </row>
    <row r="512" spans="1:15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TBL_Employees[[#This Row],[Annual Salary]]*TBL_Employees[[#This Row],[Bonus %]]</f>
        <v>7450.5900000000011</v>
      </c>
    </row>
    <row r="513" spans="1:15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TBL_Employees[[#This Row],[Annual Salary]]*TBL_Employees[[#This Row],[Bonus %]]</f>
        <v>0</v>
      </c>
    </row>
    <row r="514" spans="1:15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TBL_Employees[[#This Row],[Annual Salary]]*TBL_Employees[[#This Row],[Bonus %]]</f>
        <v>51654</v>
      </c>
    </row>
    <row r="515" spans="1:15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TBL_Employees[[#This Row],[Annual Salary]]*TBL_Employees[[#This Row],[Bonus %]]</f>
        <v>0</v>
      </c>
    </row>
    <row r="516" spans="1:15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TBL_Employees[[#This Row],[Annual Salary]]*TBL_Employees[[#This Row],[Bonus %]]</f>
        <v>0</v>
      </c>
    </row>
    <row r="517" spans="1:15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TBL_Employees[[#This Row],[Annual Salary]]*TBL_Employees[[#This Row],[Bonus %]]</f>
        <v>5142.3500000000004</v>
      </c>
    </row>
    <row r="518" spans="1:15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TBL_Employees[[#This Row],[Annual Salary]]*TBL_Employees[[#This Row],[Bonus %]]</f>
        <v>20232.149999999998</v>
      </c>
    </row>
    <row r="519" spans="1:15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TBL_Employees[[#This Row],[Annual Salary]]*TBL_Employees[[#This Row],[Bonus %]]</f>
        <v>0</v>
      </c>
    </row>
    <row r="520" spans="1:15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TBL_Employees[[#This Row],[Annual Salary]]*TBL_Employees[[#This Row],[Bonus %]]</f>
        <v>82375.92</v>
      </c>
    </row>
    <row r="521" spans="1:15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TBL_Employees[[#This Row],[Annual Salary]]*TBL_Employees[[#This Row],[Bonus %]]</f>
        <v>0</v>
      </c>
    </row>
    <row r="522" spans="1:15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TBL_Employees[[#This Row],[Annual Salary]]*TBL_Employees[[#This Row],[Bonus %]]</f>
        <v>0</v>
      </c>
    </row>
    <row r="523" spans="1:15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TBL_Employees[[#This Row],[Annual Salary]]*TBL_Employees[[#This Row],[Bonus %]]</f>
        <v>65607.47</v>
      </c>
    </row>
    <row r="524" spans="1:15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TBL_Employees[[#This Row],[Annual Salary]]*TBL_Employees[[#This Row],[Bonus %]]</f>
        <v>6592.95</v>
      </c>
    </row>
    <row r="525" spans="1:15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TBL_Employees[[#This Row],[Annual Salary]]*TBL_Employees[[#This Row],[Bonus %]]</f>
        <v>10882.6</v>
      </c>
    </row>
    <row r="526" spans="1:15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TBL_Employees[[#This Row],[Annual Salary]]*TBL_Employees[[#This Row],[Bonus %]]</f>
        <v>0</v>
      </c>
    </row>
    <row r="527" spans="1:15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TBL_Employees[[#This Row],[Annual Salary]]*TBL_Employees[[#This Row],[Bonus %]]</f>
        <v>0</v>
      </c>
    </row>
    <row r="528" spans="1:15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TBL_Employees[[#This Row],[Annual Salary]]*TBL_Employees[[#This Row],[Bonus %]]</f>
        <v>6834.54</v>
      </c>
    </row>
    <row r="529" spans="1:15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TBL_Employees[[#This Row],[Annual Salary]]*TBL_Employees[[#This Row],[Bonus %]]</f>
        <v>0</v>
      </c>
    </row>
    <row r="530" spans="1:15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TBL_Employees[[#This Row],[Annual Salary]]*TBL_Employees[[#This Row],[Bonus %]]</f>
        <v>8960.1299999999992</v>
      </c>
    </row>
    <row r="531" spans="1:15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TBL_Employees[[#This Row],[Annual Salary]]*TBL_Employees[[#This Row],[Bonus %]]</f>
        <v>0</v>
      </c>
    </row>
    <row r="532" spans="1:15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TBL_Employees[[#This Row],[Annual Salary]]*TBL_Employees[[#This Row],[Bonus %]]</f>
        <v>0</v>
      </c>
    </row>
    <row r="533" spans="1:15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TBL_Employees[[#This Row],[Annual Salary]]*TBL_Employees[[#This Row],[Bonus %]]</f>
        <v>63511.360000000001</v>
      </c>
    </row>
    <row r="534" spans="1:15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TBL_Employees[[#This Row],[Annual Salary]]*TBL_Employees[[#This Row],[Bonus %]]</f>
        <v>16884.12</v>
      </c>
    </row>
    <row r="535" spans="1:15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TBL_Employees[[#This Row],[Annual Salary]]*TBL_Employees[[#This Row],[Bonus %]]</f>
        <v>62463</v>
      </c>
    </row>
    <row r="536" spans="1:15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TBL_Employees[[#This Row],[Annual Salary]]*TBL_Employees[[#This Row],[Bonus %]]</f>
        <v>0</v>
      </c>
    </row>
    <row r="537" spans="1:15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TBL_Employees[[#This Row],[Annual Salary]]*TBL_Employees[[#This Row],[Bonus %]]</f>
        <v>0</v>
      </c>
    </row>
    <row r="538" spans="1:15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TBL_Employees[[#This Row],[Annual Salary]]*TBL_Employees[[#This Row],[Bonus %]]</f>
        <v>8880.48</v>
      </c>
    </row>
    <row r="539" spans="1:15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TBL_Employees[[#This Row],[Annual Salary]]*TBL_Employees[[#This Row],[Bonus %]]</f>
        <v>0</v>
      </c>
    </row>
    <row r="540" spans="1:15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TBL_Employees[[#This Row],[Annual Salary]]*TBL_Employees[[#This Row],[Bonus %]]</f>
        <v>44315.519999999997</v>
      </c>
    </row>
    <row r="541" spans="1:15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TBL_Employees[[#This Row],[Annual Salary]]*TBL_Employees[[#This Row],[Bonus %]]</f>
        <v>81798.42</v>
      </c>
    </row>
    <row r="542" spans="1:15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TBL_Employees[[#This Row],[Annual Salary]]*TBL_Employees[[#This Row],[Bonus %]]</f>
        <v>0</v>
      </c>
    </row>
    <row r="543" spans="1:15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TBL_Employees[[#This Row],[Annual Salary]]*TBL_Employees[[#This Row],[Bonus %]]</f>
        <v>8043.77</v>
      </c>
    </row>
    <row r="544" spans="1:15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TBL_Employees[[#This Row],[Annual Salary]]*TBL_Employees[[#This Row],[Bonus %]]</f>
        <v>13858.8</v>
      </c>
    </row>
    <row r="545" spans="1:15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TBL_Employees[[#This Row],[Annual Salary]]*TBL_Employees[[#This Row],[Bonus %]]</f>
        <v>8309.5600000000013</v>
      </c>
    </row>
    <row r="546" spans="1:15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TBL_Employees[[#This Row],[Annual Salary]]*TBL_Employees[[#This Row],[Bonus %]]</f>
        <v>39529.800000000003</v>
      </c>
    </row>
    <row r="547" spans="1:15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TBL_Employees[[#This Row],[Annual Salary]]*TBL_Employees[[#This Row],[Bonus %]]</f>
        <v>0</v>
      </c>
    </row>
    <row r="548" spans="1:15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TBL_Employees[[#This Row],[Annual Salary]]*TBL_Employees[[#This Row],[Bonus %]]</f>
        <v>0</v>
      </c>
    </row>
    <row r="549" spans="1:15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TBL_Employees[[#This Row],[Annual Salary]]*TBL_Employees[[#This Row],[Bonus %]]</f>
        <v>0</v>
      </c>
    </row>
    <row r="550" spans="1:15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TBL_Employees[[#This Row],[Annual Salary]]*TBL_Employees[[#This Row],[Bonus %]]</f>
        <v>0</v>
      </c>
    </row>
    <row r="551" spans="1:15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TBL_Employees[[#This Row],[Annual Salary]]*TBL_Employees[[#This Row],[Bonus %]]</f>
        <v>90017.9</v>
      </c>
    </row>
    <row r="552" spans="1:15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TBL_Employees[[#This Row],[Annual Salary]]*TBL_Employees[[#This Row],[Bonus %]]</f>
        <v>0</v>
      </c>
    </row>
    <row r="553" spans="1:15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TBL_Employees[[#This Row],[Annual Salary]]*TBL_Employees[[#This Row],[Bonus %]]</f>
        <v>0</v>
      </c>
    </row>
    <row r="554" spans="1:15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TBL_Employees[[#This Row],[Annual Salary]]*TBL_Employees[[#This Row],[Bonus %]]</f>
        <v>0</v>
      </c>
    </row>
    <row r="555" spans="1:15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TBL_Employees[[#This Row],[Annual Salary]]*TBL_Employees[[#This Row],[Bonus %]]</f>
        <v>35898.800000000003</v>
      </c>
    </row>
    <row r="556" spans="1:15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TBL_Employees[[#This Row],[Annual Salary]]*TBL_Employees[[#This Row],[Bonus %]]</f>
        <v>0</v>
      </c>
    </row>
    <row r="557" spans="1:15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TBL_Employees[[#This Row],[Annual Salary]]*TBL_Employees[[#This Row],[Bonus %]]</f>
        <v>17398.32</v>
      </c>
    </row>
    <row r="558" spans="1:15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TBL_Employees[[#This Row],[Annual Salary]]*TBL_Employees[[#This Row],[Bonus %]]</f>
        <v>0</v>
      </c>
    </row>
    <row r="559" spans="1:15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TBL_Employees[[#This Row],[Annual Salary]]*TBL_Employees[[#This Row],[Bonus %]]</f>
        <v>0</v>
      </c>
    </row>
    <row r="560" spans="1:15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TBL_Employees[[#This Row],[Annual Salary]]*TBL_Employees[[#This Row],[Bonus %]]</f>
        <v>0</v>
      </c>
    </row>
    <row r="561" spans="1:15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TBL_Employees[[#This Row],[Annual Salary]]*TBL_Employees[[#This Row],[Bonus %]]</f>
        <v>0</v>
      </c>
    </row>
    <row r="562" spans="1:15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TBL_Employees[[#This Row],[Annual Salary]]*TBL_Employees[[#This Row],[Bonus %]]</f>
        <v>8162.64</v>
      </c>
    </row>
    <row r="563" spans="1:15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TBL_Employees[[#This Row],[Annual Salary]]*TBL_Employees[[#This Row],[Bonus %]]</f>
        <v>39463.58</v>
      </c>
    </row>
    <row r="564" spans="1:15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TBL_Employees[[#This Row],[Annual Salary]]*TBL_Employees[[#This Row],[Bonus %]]</f>
        <v>28927.88</v>
      </c>
    </row>
    <row r="565" spans="1:15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TBL_Employees[[#This Row],[Annual Salary]]*TBL_Employees[[#This Row],[Bonus %]]</f>
        <v>21826.7</v>
      </c>
    </row>
    <row r="566" spans="1:15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TBL_Employees[[#This Row],[Annual Salary]]*TBL_Employees[[#This Row],[Bonus %]]</f>
        <v>0</v>
      </c>
    </row>
    <row r="567" spans="1:15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TBL_Employees[[#This Row],[Annual Salary]]*TBL_Employees[[#This Row],[Bonus %]]</f>
        <v>0</v>
      </c>
    </row>
    <row r="568" spans="1:15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TBL_Employees[[#This Row],[Annual Salary]]*TBL_Employees[[#This Row],[Bonus %]]</f>
        <v>0</v>
      </c>
    </row>
    <row r="569" spans="1:15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TBL_Employees[[#This Row],[Annual Salary]]*TBL_Employees[[#This Row],[Bonus %]]</f>
        <v>0</v>
      </c>
    </row>
    <row r="570" spans="1:15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TBL_Employees[[#This Row],[Annual Salary]]*TBL_Employees[[#This Row],[Bonus %]]</f>
        <v>0</v>
      </c>
    </row>
    <row r="571" spans="1:15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TBL_Employees[[#This Row],[Annual Salary]]*TBL_Employees[[#This Row],[Bonus %]]</f>
        <v>0</v>
      </c>
    </row>
    <row r="572" spans="1:15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TBL_Employees[[#This Row],[Annual Salary]]*TBL_Employees[[#This Row],[Bonus %]]</f>
        <v>0</v>
      </c>
    </row>
    <row r="573" spans="1:15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TBL_Employees[[#This Row],[Annual Salary]]*TBL_Employees[[#This Row],[Bonus %]]</f>
        <v>0</v>
      </c>
    </row>
    <row r="574" spans="1:15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TBL_Employees[[#This Row],[Annual Salary]]*TBL_Employees[[#This Row],[Bonus %]]</f>
        <v>86695.069999999992</v>
      </c>
    </row>
    <row r="575" spans="1:15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TBL_Employees[[#This Row],[Annual Salary]]*TBL_Employees[[#This Row],[Bonus %]]</f>
        <v>21329.420000000002</v>
      </c>
    </row>
    <row r="576" spans="1:15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TBL_Employees[[#This Row],[Annual Salary]]*TBL_Employees[[#This Row],[Bonus %]]</f>
        <v>14972.88</v>
      </c>
    </row>
    <row r="577" spans="1:15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TBL_Employees[[#This Row],[Annual Salary]]*TBL_Employees[[#This Row],[Bonus %]]</f>
        <v>43979.600000000006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TBL_Employees[[#This Row],[Annual Salary]]*TBL_Employees[[#This Row],[Bonus %]]</f>
        <v>19519.95</v>
      </c>
    </row>
    <row r="579" spans="1:15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TBL_Employees[[#This Row],[Annual Salary]]*TBL_Employees[[#This Row],[Bonus %]]</f>
        <v>6526.8</v>
      </c>
    </row>
    <row r="580" spans="1:15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TBL_Employees[[#This Row],[Annual Salary]]*TBL_Employees[[#This Row],[Bonus %]]</f>
        <v>24296.48</v>
      </c>
    </row>
    <row r="581" spans="1:15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TBL_Employees[[#This Row],[Annual Salary]]*TBL_Employees[[#This Row],[Bonus %]]</f>
        <v>0</v>
      </c>
    </row>
    <row r="582" spans="1:15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TBL_Employees[[#This Row],[Annual Salary]]*TBL_Employees[[#This Row],[Bonus %]]</f>
        <v>0</v>
      </c>
    </row>
    <row r="583" spans="1:15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TBL_Employees[[#This Row],[Annual Salary]]*TBL_Employees[[#This Row],[Bonus %]]</f>
        <v>0</v>
      </c>
    </row>
    <row r="584" spans="1:15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TBL_Employees[[#This Row],[Annual Salary]]*TBL_Employees[[#This Row],[Bonus %]]</f>
        <v>0</v>
      </c>
    </row>
    <row r="585" spans="1:15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TBL_Employees[[#This Row],[Annual Salary]]*TBL_Employees[[#This Row],[Bonus %]]</f>
        <v>15995.000000000002</v>
      </c>
    </row>
    <row r="586" spans="1:15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TBL_Employees[[#This Row],[Annual Salary]]*TBL_Employees[[#This Row],[Bonus %]]</f>
        <v>4911.55</v>
      </c>
    </row>
    <row r="587" spans="1:15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TBL_Employees[[#This Row],[Annual Salary]]*TBL_Employees[[#This Row],[Bonus %]]</f>
        <v>7634.130000000001</v>
      </c>
    </row>
    <row r="588" spans="1:15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TBL_Employees[[#This Row],[Annual Salary]]*TBL_Employees[[#This Row],[Bonus %]]</f>
        <v>0</v>
      </c>
    </row>
    <row r="589" spans="1:15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TBL_Employees[[#This Row],[Annual Salary]]*TBL_Employees[[#This Row],[Bonus %]]</f>
        <v>0</v>
      </c>
    </row>
    <row r="590" spans="1:15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TBL_Employees[[#This Row],[Annual Salary]]*TBL_Employees[[#This Row],[Bonus %]]</f>
        <v>0</v>
      </c>
    </row>
    <row r="591" spans="1:15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TBL_Employees[[#This Row],[Annual Salary]]*TBL_Employees[[#This Row],[Bonus %]]</f>
        <v>0</v>
      </c>
    </row>
    <row r="592" spans="1:15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TBL_Employees[[#This Row],[Annual Salary]]*TBL_Employees[[#This Row],[Bonus %]]</f>
        <v>36888.550000000003</v>
      </c>
    </row>
    <row r="593" spans="1:15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TBL_Employees[[#This Row],[Annual Salary]]*TBL_Employees[[#This Row],[Bonus %]]</f>
        <v>78905.97</v>
      </c>
    </row>
    <row r="594" spans="1:15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TBL_Employees[[#This Row],[Annual Salary]]*TBL_Employees[[#This Row],[Bonus %]]</f>
        <v>15571.05</v>
      </c>
    </row>
    <row r="595" spans="1:15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TBL_Employees[[#This Row],[Annual Salary]]*TBL_Employees[[#This Row],[Bonus %]]</f>
        <v>33292.799999999996</v>
      </c>
    </row>
    <row r="596" spans="1:15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TBL_Employees[[#This Row],[Annual Salary]]*TBL_Employees[[#This Row],[Bonus %]]</f>
        <v>68693.52</v>
      </c>
    </row>
    <row r="597" spans="1:15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TBL_Employees[[#This Row],[Annual Salary]]*TBL_Employees[[#This Row],[Bonus %]]</f>
        <v>0</v>
      </c>
    </row>
    <row r="598" spans="1:15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TBL_Employees[[#This Row],[Annual Salary]]*TBL_Employees[[#This Row],[Bonus %]]</f>
        <v>0</v>
      </c>
    </row>
    <row r="599" spans="1:15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TBL_Employees[[#This Row],[Annual Salary]]*TBL_Employees[[#This Row],[Bonus %]]</f>
        <v>18205.46</v>
      </c>
    </row>
    <row r="600" spans="1:15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TBL_Employees[[#This Row],[Annual Salary]]*TBL_Employees[[#This Row],[Bonus %]]</f>
        <v>0</v>
      </c>
    </row>
    <row r="601" spans="1:15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TBL_Employees[[#This Row],[Annual Salary]]*TBL_Employees[[#This Row],[Bonus %]]</f>
        <v>5141.9500000000007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TBL_Employees[[#This Row],[Annual Salary]]*TBL_Employees[[#This Row],[Bonus %]]</f>
        <v>41954.43</v>
      </c>
    </row>
    <row r="603" spans="1:15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TBL_Employees[[#This Row],[Annual Salary]]*TBL_Employees[[#This Row],[Bonus %]]</f>
        <v>0</v>
      </c>
    </row>
    <row r="604" spans="1:15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TBL_Employees[[#This Row],[Annual Salary]]*TBL_Employees[[#This Row],[Bonus %]]</f>
        <v>7310.170000000001</v>
      </c>
    </row>
    <row r="605" spans="1:15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TBL_Employees[[#This Row],[Annual Salary]]*TBL_Employees[[#This Row],[Bonus %]]</f>
        <v>0</v>
      </c>
    </row>
    <row r="606" spans="1:15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TBL_Employees[[#This Row],[Annual Salary]]*TBL_Employees[[#This Row],[Bonus %]]</f>
        <v>0</v>
      </c>
    </row>
    <row r="607" spans="1:15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TBL_Employees[[#This Row],[Annual Salary]]*TBL_Employees[[#This Row],[Bonus %]]</f>
        <v>52118.640000000007</v>
      </c>
    </row>
    <row r="608" spans="1:15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TBL_Employees[[#This Row],[Annual Salary]]*TBL_Employees[[#This Row],[Bonus %]]</f>
        <v>0</v>
      </c>
    </row>
    <row r="609" spans="1:15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TBL_Employees[[#This Row],[Annual Salary]]*TBL_Employees[[#This Row],[Bonus %]]</f>
        <v>17971.32</v>
      </c>
    </row>
    <row r="610" spans="1:15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TBL_Employees[[#This Row],[Annual Salary]]*TBL_Employees[[#This Row],[Bonus %]]</f>
        <v>16416.010000000002</v>
      </c>
    </row>
    <row r="611" spans="1:15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TBL_Employees[[#This Row],[Annual Salary]]*TBL_Employees[[#This Row],[Bonus %]]</f>
        <v>7177.86</v>
      </c>
    </row>
    <row r="612" spans="1:15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TBL_Employees[[#This Row],[Annual Salary]]*TBL_Employees[[#This Row],[Bonus %]]</f>
        <v>100058.79000000001</v>
      </c>
    </row>
    <row r="613" spans="1:15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TBL_Employees[[#This Row],[Annual Salary]]*TBL_Employees[[#This Row],[Bonus %]]</f>
        <v>0</v>
      </c>
    </row>
    <row r="614" spans="1:15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TBL_Employees[[#This Row],[Annual Salary]]*TBL_Employees[[#This Row],[Bonus %]]</f>
        <v>15889.7</v>
      </c>
    </row>
    <row r="615" spans="1:15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TBL_Employees[[#This Row],[Annual Salary]]*TBL_Employees[[#This Row],[Bonus %]]</f>
        <v>0</v>
      </c>
    </row>
    <row r="616" spans="1:15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TBL_Employees[[#This Row],[Annual Salary]]*TBL_Employees[[#This Row],[Bonus %]]</f>
        <v>0</v>
      </c>
    </row>
    <row r="617" spans="1:15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TBL_Employees[[#This Row],[Annual Salary]]*TBL_Employees[[#This Row],[Bonus %]]</f>
        <v>8654.8000000000011</v>
      </c>
    </row>
    <row r="618" spans="1:15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TBL_Employees[[#This Row],[Annual Salary]]*TBL_Employees[[#This Row],[Bonus %]]</f>
        <v>0</v>
      </c>
    </row>
    <row r="619" spans="1:15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TBL_Employees[[#This Row],[Annual Salary]]*TBL_Employees[[#This Row],[Bonus %]]</f>
        <v>0</v>
      </c>
    </row>
    <row r="620" spans="1:15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TBL_Employees[[#This Row],[Annual Salary]]*TBL_Employees[[#This Row],[Bonus %]]</f>
        <v>0</v>
      </c>
    </row>
    <row r="621" spans="1:15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TBL_Employees[[#This Row],[Annual Salary]]*TBL_Employees[[#This Row],[Bonus %]]</f>
        <v>25713.899999999998</v>
      </c>
    </row>
    <row r="622" spans="1:15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TBL_Employees[[#This Row],[Annual Salary]]*TBL_Employees[[#This Row],[Bonus %]]</f>
        <v>0</v>
      </c>
    </row>
    <row r="623" spans="1:15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TBL_Employees[[#This Row],[Annual Salary]]*TBL_Employees[[#This Row],[Bonus %]]</f>
        <v>71489.279999999999</v>
      </c>
    </row>
    <row r="624" spans="1:15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TBL_Employees[[#This Row],[Annual Salary]]*TBL_Employees[[#This Row],[Bonus %]]</f>
        <v>0</v>
      </c>
    </row>
    <row r="625" spans="1:15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TBL_Employees[[#This Row],[Annual Salary]]*TBL_Employees[[#This Row],[Bonus %]]</f>
        <v>78401.87999999999</v>
      </c>
    </row>
    <row r="626" spans="1:15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TBL_Employees[[#This Row],[Annual Salary]]*TBL_Employees[[#This Row],[Bonus %]]</f>
        <v>0</v>
      </c>
    </row>
    <row r="627" spans="1:15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TBL_Employees[[#This Row],[Annual Salary]]*TBL_Employees[[#This Row],[Bonus %]]</f>
        <v>0</v>
      </c>
    </row>
    <row r="628" spans="1:15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TBL_Employees[[#This Row],[Annual Salary]]*TBL_Employees[[#This Row],[Bonus %]]</f>
        <v>0</v>
      </c>
    </row>
    <row r="629" spans="1:15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TBL_Employees[[#This Row],[Annual Salary]]*TBL_Employees[[#This Row],[Bonus %]]</f>
        <v>0</v>
      </c>
    </row>
    <row r="630" spans="1:15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TBL_Employees[[#This Row],[Annual Salary]]*TBL_Employees[[#This Row],[Bonus %]]</f>
        <v>28956.6</v>
      </c>
    </row>
    <row r="631" spans="1:15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TBL_Employees[[#This Row],[Annual Salary]]*TBL_Employees[[#This Row],[Bonus %]]</f>
        <v>0</v>
      </c>
    </row>
    <row r="632" spans="1:15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TBL_Employees[[#This Row],[Annual Salary]]*TBL_Employees[[#This Row],[Bonus %]]</f>
        <v>14481.72</v>
      </c>
    </row>
    <row r="633" spans="1:15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TBL_Employees[[#This Row],[Annual Salary]]*TBL_Employees[[#This Row],[Bonus %]]</f>
        <v>37644.25</v>
      </c>
    </row>
    <row r="634" spans="1:15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TBL_Employees[[#This Row],[Annual Salary]]*TBL_Employees[[#This Row],[Bonus %]]</f>
        <v>9609.49</v>
      </c>
    </row>
    <row r="635" spans="1:15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TBL_Employees[[#This Row],[Annual Salary]]*TBL_Employees[[#This Row],[Bonus %]]</f>
        <v>0</v>
      </c>
    </row>
    <row r="636" spans="1:15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TBL_Employees[[#This Row],[Annual Salary]]*TBL_Employees[[#This Row],[Bonus %]]</f>
        <v>0</v>
      </c>
    </row>
    <row r="637" spans="1:15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TBL_Employees[[#This Row],[Annual Salary]]*TBL_Employees[[#This Row],[Bonus %]]</f>
        <v>0</v>
      </c>
    </row>
    <row r="638" spans="1:15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TBL_Employees[[#This Row],[Annual Salary]]*TBL_Employees[[#This Row],[Bonus %]]</f>
        <v>0</v>
      </c>
    </row>
    <row r="639" spans="1:15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TBL_Employees[[#This Row],[Annual Salary]]*TBL_Employees[[#This Row],[Bonus %]]</f>
        <v>0</v>
      </c>
    </row>
    <row r="640" spans="1:15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TBL_Employees[[#This Row],[Annual Salary]]*TBL_Employees[[#This Row],[Bonus %]]</f>
        <v>6618.12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TBL_Employees[[#This Row],[Annual Salary]]*TBL_Employees[[#This Row],[Bonus %]]</f>
        <v>44929.2</v>
      </c>
    </row>
    <row r="642" spans="1:15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TBL_Employees[[#This Row],[Annual Salary]]*TBL_Employees[[#This Row],[Bonus %]]</f>
        <v>0</v>
      </c>
    </row>
    <row r="643" spans="1:15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TBL_Employees[[#This Row],[Annual Salary]]*TBL_Employees[[#This Row],[Bonus %]]</f>
        <v>94022.37000000001</v>
      </c>
    </row>
    <row r="644" spans="1:15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TBL_Employees[[#This Row],[Annual Salary]]*TBL_Employees[[#This Row],[Bonus %]]</f>
        <v>80569.8</v>
      </c>
    </row>
    <row r="645" spans="1:15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TBL_Employees[[#This Row],[Annual Salary]]*TBL_Employees[[#This Row],[Bonus %]]</f>
        <v>25881.440000000002</v>
      </c>
    </row>
    <row r="646" spans="1:15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TBL_Employees[[#This Row],[Annual Salary]]*TBL_Employees[[#This Row],[Bonus %]]</f>
        <v>9589.9</v>
      </c>
    </row>
    <row r="647" spans="1:15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TBL_Employees[[#This Row],[Annual Salary]]*TBL_Employees[[#This Row],[Bonus %]]</f>
        <v>0</v>
      </c>
    </row>
    <row r="648" spans="1:15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TBL_Employees[[#This Row],[Annual Salary]]*TBL_Employees[[#This Row],[Bonus %]]</f>
        <v>6406.8</v>
      </c>
    </row>
    <row r="649" spans="1:15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TBL_Employees[[#This Row],[Annual Salary]]*TBL_Employees[[#This Row],[Bonus %]]</f>
        <v>0</v>
      </c>
    </row>
    <row r="650" spans="1:15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TBL_Employees[[#This Row],[Annual Salary]]*TBL_Employees[[#This Row],[Bonus %]]</f>
        <v>0</v>
      </c>
    </row>
    <row r="651" spans="1:15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TBL_Employees[[#This Row],[Annual Salary]]*TBL_Employees[[#This Row],[Bonus %]]</f>
        <v>70272</v>
      </c>
    </row>
    <row r="652" spans="1:15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TBL_Employees[[#This Row],[Annual Salary]]*TBL_Employees[[#This Row],[Bonus %]]</f>
        <v>0</v>
      </c>
    </row>
    <row r="653" spans="1:15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TBL_Employees[[#This Row],[Annual Salary]]*TBL_Employees[[#This Row],[Bonus %]]</f>
        <v>0</v>
      </c>
    </row>
    <row r="654" spans="1:15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TBL_Employees[[#This Row],[Annual Salary]]*TBL_Employees[[#This Row],[Bonus %]]</f>
        <v>0</v>
      </c>
    </row>
    <row r="655" spans="1:15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TBL_Employees[[#This Row],[Annual Salary]]*TBL_Employees[[#This Row],[Bonus %]]</f>
        <v>0</v>
      </c>
    </row>
    <row r="656" spans="1:15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TBL_Employees[[#This Row],[Annual Salary]]*TBL_Employees[[#This Row],[Bonus %]]</f>
        <v>22805.399999999998</v>
      </c>
    </row>
    <row r="657" spans="1:15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TBL_Employees[[#This Row],[Annual Salary]]*TBL_Employees[[#This Row],[Bonus %]]</f>
        <v>0</v>
      </c>
    </row>
    <row r="658" spans="1:15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TBL_Employees[[#This Row],[Annual Salary]]*TBL_Employees[[#This Row],[Bonus %]]</f>
        <v>0</v>
      </c>
    </row>
    <row r="659" spans="1:15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TBL_Employees[[#This Row],[Annual Salary]]*TBL_Employees[[#This Row],[Bonus %]]</f>
        <v>99172.71</v>
      </c>
    </row>
    <row r="660" spans="1:15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TBL_Employees[[#This Row],[Annual Salary]]*TBL_Employees[[#This Row],[Bonus %]]</f>
        <v>3455.5</v>
      </c>
    </row>
    <row r="661" spans="1:15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TBL_Employees[[#This Row],[Annual Salary]]*TBL_Employees[[#This Row],[Bonus %]]</f>
        <v>80346.760000000009</v>
      </c>
    </row>
    <row r="662" spans="1:15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TBL_Employees[[#This Row],[Annual Salary]]*TBL_Employees[[#This Row],[Bonus %]]</f>
        <v>0</v>
      </c>
    </row>
    <row r="663" spans="1:15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TBL_Employees[[#This Row],[Annual Salary]]*TBL_Employees[[#This Row],[Bonus %]]</f>
        <v>69533.64</v>
      </c>
    </row>
    <row r="664" spans="1:15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TBL_Employees[[#This Row],[Annual Salary]]*TBL_Employees[[#This Row],[Bonus %]]</f>
        <v>0</v>
      </c>
    </row>
    <row r="665" spans="1:15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TBL_Employees[[#This Row],[Annual Salary]]*TBL_Employees[[#This Row],[Bonus %]]</f>
        <v>5342.9000000000005</v>
      </c>
    </row>
    <row r="666" spans="1:15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TBL_Employees[[#This Row],[Annual Salary]]*TBL_Employees[[#This Row],[Bonus %]]</f>
        <v>26483.960000000003</v>
      </c>
    </row>
    <row r="667" spans="1:15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TBL_Employees[[#This Row],[Annual Salary]]*TBL_Employees[[#This Row],[Bonus %]]</f>
        <v>0</v>
      </c>
    </row>
    <row r="668" spans="1:15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TBL_Employees[[#This Row],[Annual Salary]]*TBL_Employees[[#This Row],[Bonus %]]</f>
        <v>0</v>
      </c>
    </row>
    <row r="669" spans="1:15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TBL_Employees[[#This Row],[Annual Salary]]*TBL_Employees[[#This Row],[Bonus %]]</f>
        <v>0</v>
      </c>
    </row>
    <row r="670" spans="1:15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TBL_Employees[[#This Row],[Annual Salary]]*TBL_Employees[[#This Row],[Bonus %]]</f>
        <v>0</v>
      </c>
    </row>
    <row r="671" spans="1:15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TBL_Employees[[#This Row],[Annual Salary]]*TBL_Employees[[#This Row],[Bonus %]]</f>
        <v>0</v>
      </c>
    </row>
    <row r="672" spans="1:15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TBL_Employees[[#This Row],[Annual Salary]]*TBL_Employees[[#This Row],[Bonus %]]</f>
        <v>0</v>
      </c>
    </row>
    <row r="673" spans="1:15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TBL_Employees[[#This Row],[Annual Salary]]*TBL_Employees[[#This Row],[Bonus %]]</f>
        <v>0</v>
      </c>
    </row>
    <row r="674" spans="1:15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TBL_Employees[[#This Row],[Annual Salary]]*TBL_Employees[[#This Row],[Bonus %]]</f>
        <v>101317.6</v>
      </c>
    </row>
    <row r="675" spans="1:15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TBL_Employees[[#This Row],[Annual Salary]]*TBL_Employees[[#This Row],[Bonus %]]</f>
        <v>0</v>
      </c>
    </row>
    <row r="676" spans="1:15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TBL_Employees[[#This Row],[Annual Salary]]*TBL_Employees[[#This Row],[Bonus %]]</f>
        <v>0</v>
      </c>
    </row>
    <row r="677" spans="1:15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TBL_Employees[[#This Row],[Annual Salary]]*TBL_Employees[[#This Row],[Bonus %]]</f>
        <v>0</v>
      </c>
    </row>
    <row r="678" spans="1:15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TBL_Employees[[#This Row],[Annual Salary]]*TBL_Employees[[#This Row],[Bonus %]]</f>
        <v>7323.24</v>
      </c>
    </row>
    <row r="679" spans="1:15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TBL_Employees[[#This Row],[Annual Salary]]*TBL_Employees[[#This Row],[Bonus %]]</f>
        <v>33420</v>
      </c>
    </row>
    <row r="680" spans="1:15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TBL_Employees[[#This Row],[Annual Salary]]*TBL_Employees[[#This Row],[Bonus %]]</f>
        <v>0</v>
      </c>
    </row>
    <row r="681" spans="1:15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TBL_Employees[[#This Row],[Annual Salary]]*TBL_Employees[[#This Row],[Bonus %]]</f>
        <v>9317.16</v>
      </c>
    </row>
    <row r="682" spans="1:15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TBL_Employees[[#This Row],[Annual Salary]]*TBL_Employees[[#This Row],[Bonus %]]</f>
        <v>5995.3</v>
      </c>
    </row>
    <row r="683" spans="1:15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TBL_Employees[[#This Row],[Annual Salary]]*TBL_Employees[[#This Row],[Bonus %]]</f>
        <v>0</v>
      </c>
    </row>
    <row r="684" spans="1:15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TBL_Employees[[#This Row],[Annual Salary]]*TBL_Employees[[#This Row],[Bonus %]]</f>
        <v>0</v>
      </c>
    </row>
    <row r="685" spans="1:15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TBL_Employees[[#This Row],[Annual Salary]]*TBL_Employees[[#This Row],[Bonus %]]</f>
        <v>0</v>
      </c>
    </row>
    <row r="686" spans="1:15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TBL_Employees[[#This Row],[Annual Salary]]*TBL_Employees[[#This Row],[Bonus %]]</f>
        <v>12462.900000000001</v>
      </c>
    </row>
    <row r="687" spans="1:15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TBL_Employees[[#This Row],[Annual Salary]]*TBL_Employees[[#This Row],[Bonus %]]</f>
        <v>90421.5</v>
      </c>
    </row>
    <row r="688" spans="1:15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TBL_Employees[[#This Row],[Annual Salary]]*TBL_Employees[[#This Row],[Bonus %]]</f>
        <v>10266.32</v>
      </c>
    </row>
    <row r="689" spans="1:15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TBL_Employees[[#This Row],[Annual Salary]]*TBL_Employees[[#This Row],[Bonus %]]</f>
        <v>63251.22</v>
      </c>
    </row>
    <row r="690" spans="1:15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TBL_Employees[[#This Row],[Annual Salary]]*TBL_Employees[[#This Row],[Bonus %]]</f>
        <v>17007.2</v>
      </c>
    </row>
    <row r="691" spans="1:15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TBL_Employees[[#This Row],[Annual Salary]]*TBL_Employees[[#This Row],[Bonus %]]</f>
        <v>36786</v>
      </c>
    </row>
    <row r="692" spans="1:15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TBL_Employees[[#This Row],[Annual Salary]]*TBL_Employees[[#This Row],[Bonus %]]</f>
        <v>0</v>
      </c>
    </row>
    <row r="693" spans="1:15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TBL_Employees[[#This Row],[Annual Salary]]*TBL_Employees[[#This Row],[Bonus %]]</f>
        <v>76606.080000000002</v>
      </c>
    </row>
    <row r="694" spans="1:15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TBL_Employees[[#This Row],[Annual Salary]]*TBL_Employees[[#This Row],[Bonus %]]</f>
        <v>0</v>
      </c>
    </row>
    <row r="695" spans="1:15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TBL_Employees[[#This Row],[Annual Salary]]*TBL_Employees[[#This Row],[Bonus %]]</f>
        <v>0</v>
      </c>
    </row>
    <row r="696" spans="1:15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TBL_Employees[[#This Row],[Annual Salary]]*TBL_Employees[[#This Row],[Bonus %]]</f>
        <v>44552.119999999995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TBL_Employees[[#This Row],[Annual Salary]]*TBL_Employees[[#This Row],[Bonus %]]</f>
        <v>15700.41</v>
      </c>
    </row>
    <row r="698" spans="1:15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TBL_Employees[[#This Row],[Annual Salary]]*TBL_Employees[[#This Row],[Bonus %]]</f>
        <v>16452.72</v>
      </c>
    </row>
    <row r="699" spans="1:15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TBL_Employees[[#This Row],[Annual Salary]]*TBL_Employees[[#This Row],[Bonus %]]</f>
        <v>58636.480000000003</v>
      </c>
    </row>
    <row r="700" spans="1:15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TBL_Employees[[#This Row],[Annual Salary]]*TBL_Employees[[#This Row],[Bonus %]]</f>
        <v>0</v>
      </c>
    </row>
    <row r="701" spans="1:15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TBL_Employees[[#This Row],[Annual Salary]]*TBL_Employees[[#This Row],[Bonus %]]</f>
        <v>0</v>
      </c>
    </row>
    <row r="702" spans="1:15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TBL_Employees[[#This Row],[Annual Salary]]*TBL_Employees[[#This Row],[Bonus %]]</f>
        <v>10813.400000000001</v>
      </c>
    </row>
    <row r="703" spans="1:15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TBL_Employees[[#This Row],[Annual Salary]]*TBL_Employees[[#This Row],[Bonus %]]</f>
        <v>10255.5</v>
      </c>
    </row>
    <row r="704" spans="1:15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TBL_Employees[[#This Row],[Annual Salary]]*TBL_Employees[[#This Row],[Bonus %]]</f>
        <v>54610.5</v>
      </c>
    </row>
    <row r="705" spans="1:15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TBL_Employees[[#This Row],[Annual Salary]]*TBL_Employees[[#This Row],[Bonus %]]</f>
        <v>41711.880000000005</v>
      </c>
    </row>
    <row r="706" spans="1:15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TBL_Employees[[#This Row],[Annual Salary]]*TBL_Employees[[#This Row],[Bonus %]]</f>
        <v>0</v>
      </c>
    </row>
    <row r="707" spans="1:15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TBL_Employees[[#This Row],[Annual Salary]]*TBL_Employees[[#This Row],[Bonus %]]</f>
        <v>0</v>
      </c>
    </row>
    <row r="708" spans="1:15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TBL_Employees[[#This Row],[Annual Salary]]*TBL_Employees[[#This Row],[Bonus %]]</f>
        <v>0</v>
      </c>
    </row>
    <row r="709" spans="1:15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TBL_Employees[[#This Row],[Annual Salary]]*TBL_Employees[[#This Row],[Bonus %]]</f>
        <v>0</v>
      </c>
    </row>
    <row r="710" spans="1:15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TBL_Employees[[#This Row],[Annual Salary]]*TBL_Employees[[#This Row],[Bonus %]]</f>
        <v>14131.48</v>
      </c>
    </row>
    <row r="711" spans="1:15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TBL_Employees[[#This Row],[Annual Salary]]*TBL_Employees[[#This Row],[Bonus %]]</f>
        <v>6146.4</v>
      </c>
    </row>
    <row r="712" spans="1:15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TBL_Employees[[#This Row],[Annual Salary]]*TBL_Employees[[#This Row],[Bonus %]]</f>
        <v>88782.84</v>
      </c>
    </row>
    <row r="713" spans="1:15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TBL_Employees[[#This Row],[Annual Salary]]*TBL_Employees[[#This Row],[Bonus %]]</f>
        <v>6068.58</v>
      </c>
    </row>
    <row r="714" spans="1:15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TBL_Employees[[#This Row],[Annual Salary]]*TBL_Employees[[#This Row],[Bonus %]]</f>
        <v>0</v>
      </c>
    </row>
    <row r="715" spans="1:15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TBL_Employees[[#This Row],[Annual Salary]]*TBL_Employees[[#This Row],[Bonus %]]</f>
        <v>0</v>
      </c>
    </row>
    <row r="716" spans="1:15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TBL_Employees[[#This Row],[Annual Salary]]*TBL_Employees[[#This Row],[Bonus %]]</f>
        <v>51049.880000000005</v>
      </c>
    </row>
    <row r="717" spans="1:15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TBL_Employees[[#This Row],[Annual Salary]]*TBL_Employees[[#This Row],[Bonus %]]</f>
        <v>0</v>
      </c>
    </row>
    <row r="718" spans="1:15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TBL_Employees[[#This Row],[Annual Salary]]*TBL_Employees[[#This Row],[Bonus %]]</f>
        <v>61302.720000000001</v>
      </c>
    </row>
    <row r="719" spans="1:15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TBL_Employees[[#This Row],[Annual Salary]]*TBL_Employees[[#This Row],[Bonus %]]</f>
        <v>19572.150000000001</v>
      </c>
    </row>
    <row r="720" spans="1:15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TBL_Employees[[#This Row],[Annual Salary]]*TBL_Employees[[#This Row],[Bonus %]]</f>
        <v>8602.3000000000011</v>
      </c>
    </row>
    <row r="721" spans="1:15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TBL_Employees[[#This Row],[Annual Salary]]*TBL_Employees[[#This Row],[Bonus %]]</f>
        <v>80289.63</v>
      </c>
    </row>
    <row r="722" spans="1:15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TBL_Employees[[#This Row],[Annual Salary]]*TBL_Employees[[#This Row],[Bonus %]]</f>
        <v>9950.85</v>
      </c>
    </row>
    <row r="723" spans="1:15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TBL_Employees[[#This Row],[Annual Salary]]*TBL_Employees[[#This Row],[Bonus %]]</f>
        <v>0</v>
      </c>
    </row>
    <row r="724" spans="1:15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TBL_Employees[[#This Row],[Annual Salary]]*TBL_Employees[[#This Row],[Bonus %]]</f>
        <v>0</v>
      </c>
    </row>
    <row r="725" spans="1:15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TBL_Employees[[#This Row],[Annual Salary]]*TBL_Employees[[#This Row],[Bonus %]]</f>
        <v>28390.880000000001</v>
      </c>
    </row>
    <row r="726" spans="1:15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TBL_Employees[[#This Row],[Annual Salary]]*TBL_Employees[[#This Row],[Bonus %]]</f>
        <v>0</v>
      </c>
    </row>
    <row r="727" spans="1:15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TBL_Employees[[#This Row],[Annual Salary]]*TBL_Employees[[#This Row],[Bonus %]]</f>
        <v>0</v>
      </c>
    </row>
    <row r="728" spans="1:15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TBL_Employees[[#This Row],[Annual Salary]]*TBL_Employees[[#This Row],[Bonus %]]</f>
        <v>10912.22</v>
      </c>
    </row>
    <row r="729" spans="1:15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TBL_Employees[[#This Row],[Annual Salary]]*TBL_Employees[[#This Row],[Bonus %]]</f>
        <v>0</v>
      </c>
    </row>
    <row r="730" spans="1:15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TBL_Employees[[#This Row],[Annual Salary]]*TBL_Employees[[#This Row],[Bonus %]]</f>
        <v>0</v>
      </c>
    </row>
    <row r="731" spans="1:15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TBL_Employees[[#This Row],[Annual Salary]]*TBL_Employees[[#This Row],[Bonus %]]</f>
        <v>0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TBL_Employees[[#This Row],[Annual Salary]]*TBL_Employees[[#This Row],[Bonus %]]</f>
        <v>64857.599999999999</v>
      </c>
    </row>
    <row r="733" spans="1:15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TBL_Employees[[#This Row],[Annual Salary]]*TBL_Employees[[#This Row],[Bonus %]]</f>
        <v>6971.49</v>
      </c>
    </row>
    <row r="734" spans="1:15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TBL_Employees[[#This Row],[Annual Salary]]*TBL_Employees[[#This Row],[Bonus %]]</f>
        <v>0</v>
      </c>
    </row>
    <row r="735" spans="1:15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TBL_Employees[[#This Row],[Annual Salary]]*TBL_Employees[[#This Row],[Bonus %]]</f>
        <v>44678.76</v>
      </c>
    </row>
    <row r="736" spans="1:15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TBL_Employees[[#This Row],[Annual Salary]]*TBL_Employees[[#This Row],[Bonus %]]</f>
        <v>0</v>
      </c>
    </row>
    <row r="737" spans="1:15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TBL_Employees[[#This Row],[Annual Salary]]*TBL_Employees[[#This Row],[Bonus %]]</f>
        <v>77416.02</v>
      </c>
    </row>
    <row r="738" spans="1:15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TBL_Employees[[#This Row],[Annual Salary]]*TBL_Employees[[#This Row],[Bonus %]]</f>
        <v>0</v>
      </c>
    </row>
    <row r="739" spans="1:15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TBL_Employees[[#This Row],[Annual Salary]]*TBL_Employees[[#This Row],[Bonus %]]</f>
        <v>10363.280000000001</v>
      </c>
    </row>
    <row r="740" spans="1:15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TBL_Employees[[#This Row],[Annual Salary]]*TBL_Employees[[#This Row],[Bonus %]]</f>
        <v>46411.680000000008</v>
      </c>
    </row>
    <row r="741" spans="1:15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TBL_Employees[[#This Row],[Annual Salary]]*TBL_Employees[[#This Row],[Bonus %]]</f>
        <v>17145.36</v>
      </c>
    </row>
    <row r="742" spans="1:15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TBL_Employees[[#This Row],[Annual Salary]]*TBL_Employees[[#This Row],[Bonus %]]</f>
        <v>52637.760000000002</v>
      </c>
    </row>
    <row r="743" spans="1:15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TBL_Employees[[#This Row],[Annual Salary]]*TBL_Employees[[#This Row],[Bonus %]]</f>
        <v>97422.39</v>
      </c>
    </row>
    <row r="744" spans="1:15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TBL_Employees[[#This Row],[Annual Salary]]*TBL_Employees[[#This Row],[Bonus %]]</f>
        <v>0</v>
      </c>
    </row>
    <row r="745" spans="1:15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TBL_Employees[[#This Row],[Annual Salary]]*TBL_Employees[[#This Row],[Bonus %]]</f>
        <v>0</v>
      </c>
    </row>
    <row r="746" spans="1:15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TBL_Employees[[#This Row],[Annual Salary]]*TBL_Employees[[#This Row],[Bonus %]]</f>
        <v>0</v>
      </c>
    </row>
    <row r="747" spans="1:15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TBL_Employees[[#This Row],[Annual Salary]]*TBL_Employees[[#This Row],[Bonus %]]</f>
        <v>70685.7</v>
      </c>
    </row>
    <row r="748" spans="1:15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TBL_Employees[[#This Row],[Annual Salary]]*TBL_Employees[[#This Row],[Bonus %]]</f>
        <v>33693.659999999996</v>
      </c>
    </row>
    <row r="749" spans="1:15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TBL_Employees[[#This Row],[Annual Salary]]*TBL_Employees[[#This Row],[Bonus %]]</f>
        <v>0</v>
      </c>
    </row>
    <row r="750" spans="1:15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TBL_Employees[[#This Row],[Annual Salary]]*TBL_Employees[[#This Row],[Bonus %]]</f>
        <v>37422.239999999998</v>
      </c>
    </row>
    <row r="751" spans="1:15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TBL_Employees[[#This Row],[Annual Salary]]*TBL_Employees[[#This Row],[Bonus %]]</f>
        <v>0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TBL_Employees[[#This Row],[Annual Salary]]*TBL_Employees[[#This Row],[Bonus %]]</f>
        <v>0</v>
      </c>
    </row>
    <row r="753" spans="1:15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TBL_Employees[[#This Row],[Annual Salary]]*TBL_Employees[[#This Row],[Bonus %]]</f>
        <v>0</v>
      </c>
    </row>
    <row r="754" spans="1:15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TBL_Employees[[#This Row],[Annual Salary]]*TBL_Employees[[#This Row],[Bonus %]]</f>
        <v>0</v>
      </c>
    </row>
    <row r="755" spans="1:15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TBL_Employees[[#This Row],[Annual Salary]]*TBL_Employees[[#This Row],[Bonus %]]</f>
        <v>20821.2</v>
      </c>
    </row>
    <row r="756" spans="1:15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TBL_Employees[[#This Row],[Annual Salary]]*TBL_Employees[[#This Row],[Bonus %]]</f>
        <v>0</v>
      </c>
    </row>
    <row r="757" spans="1:15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TBL_Employees[[#This Row],[Annual Salary]]*TBL_Employees[[#This Row],[Bonus %]]</f>
        <v>48458.28</v>
      </c>
    </row>
    <row r="758" spans="1:15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TBL_Employees[[#This Row],[Annual Salary]]*TBL_Employees[[#This Row],[Bonus %]]</f>
        <v>0</v>
      </c>
    </row>
    <row r="759" spans="1:15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TBL_Employees[[#This Row],[Annual Salary]]*TBL_Employees[[#This Row],[Bonus %]]</f>
        <v>17878.919999999998</v>
      </c>
    </row>
    <row r="760" spans="1:15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TBL_Employees[[#This Row],[Annual Salary]]*TBL_Employees[[#This Row],[Bonus %]]</f>
        <v>0</v>
      </c>
    </row>
    <row r="761" spans="1:15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TBL_Employees[[#This Row],[Annual Salary]]*TBL_Employees[[#This Row],[Bonus %]]</f>
        <v>0</v>
      </c>
    </row>
    <row r="762" spans="1:15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TBL_Employees[[#This Row],[Annual Salary]]*TBL_Employees[[#This Row],[Bonus %]]</f>
        <v>0</v>
      </c>
    </row>
    <row r="763" spans="1:15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TBL_Employees[[#This Row],[Annual Salary]]*TBL_Employees[[#This Row],[Bonus %]]</f>
        <v>8373.44</v>
      </c>
    </row>
    <row r="764" spans="1:15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TBL_Employees[[#This Row],[Annual Salary]]*TBL_Employees[[#This Row],[Bonus %]]</f>
        <v>0</v>
      </c>
    </row>
    <row r="765" spans="1:15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TBL_Employees[[#This Row],[Annual Salary]]*TBL_Employees[[#This Row],[Bonus %]]</f>
        <v>8933.1200000000008</v>
      </c>
    </row>
    <row r="766" spans="1:15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TBL_Employees[[#This Row],[Annual Salary]]*TBL_Employees[[#This Row],[Bonus %]]</f>
        <v>7691.81</v>
      </c>
    </row>
    <row r="767" spans="1:15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TBL_Employees[[#This Row],[Annual Salary]]*TBL_Employees[[#This Row],[Bonus %]]</f>
        <v>0</v>
      </c>
    </row>
    <row r="768" spans="1:15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TBL_Employees[[#This Row],[Annual Salary]]*TBL_Employees[[#This Row],[Bonus %]]</f>
        <v>14438.519999999999</v>
      </c>
    </row>
    <row r="769" spans="1:15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TBL_Employees[[#This Row],[Annual Salary]]*TBL_Employees[[#This Row],[Bonus %]]</f>
        <v>0</v>
      </c>
    </row>
    <row r="770" spans="1:15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TBL_Employees[[#This Row],[Annual Salary]]*TBL_Employees[[#This Row],[Bonus %]]</f>
        <v>45265.74</v>
      </c>
    </row>
    <row r="771" spans="1:15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TBL_Employees[[#This Row],[Annual Salary]]*TBL_Employees[[#This Row],[Bonus %]]</f>
        <v>16731.39</v>
      </c>
    </row>
    <row r="772" spans="1:15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TBL_Employees[[#This Row],[Annual Salary]]*TBL_Employees[[#This Row],[Bonus %]]</f>
        <v>0</v>
      </c>
    </row>
    <row r="773" spans="1:15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TBL_Employees[[#This Row],[Annual Salary]]*TBL_Employees[[#This Row],[Bonus %]]</f>
        <v>0</v>
      </c>
    </row>
    <row r="774" spans="1:15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TBL_Employees[[#This Row],[Annual Salary]]*TBL_Employees[[#This Row],[Bonus %]]</f>
        <v>9460.24</v>
      </c>
    </row>
    <row r="775" spans="1:15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TBL_Employees[[#This Row],[Annual Salary]]*TBL_Employees[[#This Row],[Bonus %]]</f>
        <v>0</v>
      </c>
    </row>
    <row r="776" spans="1:15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TBL_Employees[[#This Row],[Annual Salary]]*TBL_Employees[[#This Row],[Bonus %]]</f>
        <v>12695</v>
      </c>
    </row>
    <row r="777" spans="1:15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TBL_Employees[[#This Row],[Annual Salary]]*TBL_Employees[[#This Row],[Bonus %]]</f>
        <v>0</v>
      </c>
    </row>
    <row r="778" spans="1:15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TBL_Employees[[#This Row],[Annual Salary]]*TBL_Employees[[#This Row],[Bonus %]]</f>
        <v>0</v>
      </c>
    </row>
    <row r="779" spans="1:15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TBL_Employees[[#This Row],[Annual Salary]]*TBL_Employees[[#This Row],[Bonus %]]</f>
        <v>0</v>
      </c>
    </row>
    <row r="780" spans="1:15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TBL_Employees[[#This Row],[Annual Salary]]*TBL_Employees[[#This Row],[Bonus %]]</f>
        <v>0</v>
      </c>
    </row>
    <row r="781" spans="1:15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TBL_Employees[[#This Row],[Annual Salary]]*TBL_Employees[[#This Row],[Bonus %]]</f>
        <v>0</v>
      </c>
    </row>
    <row r="782" spans="1:15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TBL_Employees[[#This Row],[Annual Salary]]*TBL_Employees[[#This Row],[Bonus %]]</f>
        <v>0</v>
      </c>
    </row>
    <row r="783" spans="1:15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TBL_Employees[[#This Row],[Annual Salary]]*TBL_Employees[[#This Row],[Bonus %]]</f>
        <v>0</v>
      </c>
    </row>
    <row r="784" spans="1:15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TBL_Employees[[#This Row],[Annual Salary]]*TBL_Employees[[#This Row],[Bonus %]]</f>
        <v>0</v>
      </c>
    </row>
    <row r="785" spans="1:15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TBL_Employees[[#This Row],[Annual Salary]]*TBL_Employees[[#This Row],[Bonus %]]</f>
        <v>0</v>
      </c>
    </row>
    <row r="786" spans="1:15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TBL_Employees[[#This Row],[Annual Salary]]*TBL_Employees[[#This Row],[Bonus %]]</f>
        <v>0</v>
      </c>
    </row>
    <row r="787" spans="1:15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TBL_Employees[[#This Row],[Annual Salary]]*TBL_Employees[[#This Row],[Bonus %]]</f>
        <v>0</v>
      </c>
    </row>
    <row r="788" spans="1:15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TBL_Employees[[#This Row],[Annual Salary]]*TBL_Employees[[#This Row],[Bonus %]]</f>
        <v>0</v>
      </c>
    </row>
    <row r="789" spans="1:15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TBL_Employees[[#This Row],[Annual Salary]]*TBL_Employees[[#This Row],[Bonus %]]</f>
        <v>0</v>
      </c>
    </row>
    <row r="790" spans="1:15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TBL_Employees[[#This Row],[Annual Salary]]*TBL_Employees[[#This Row],[Bonus %]]</f>
        <v>7495.6799999999994</v>
      </c>
    </row>
    <row r="791" spans="1:15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TBL_Employees[[#This Row],[Annual Salary]]*TBL_Employees[[#This Row],[Bonus %]]</f>
        <v>5411.05</v>
      </c>
    </row>
    <row r="792" spans="1:15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TBL_Employees[[#This Row],[Annual Salary]]*TBL_Employees[[#This Row],[Bonus %]]</f>
        <v>0</v>
      </c>
    </row>
    <row r="793" spans="1:15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TBL_Employees[[#This Row],[Annual Salary]]*TBL_Employees[[#This Row],[Bonus %]]</f>
        <v>16887.39</v>
      </c>
    </row>
    <row r="794" spans="1:15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TBL_Employees[[#This Row],[Annual Salary]]*TBL_Employees[[#This Row],[Bonus %]]</f>
        <v>37374</v>
      </c>
    </row>
    <row r="795" spans="1:15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TBL_Employees[[#This Row],[Annual Salary]]*TBL_Employees[[#This Row],[Bonus %]]</f>
        <v>0</v>
      </c>
    </row>
    <row r="796" spans="1:15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TBL_Employees[[#This Row],[Annual Salary]]*TBL_Employees[[#This Row],[Bonus %]]</f>
        <v>0</v>
      </c>
    </row>
    <row r="797" spans="1:15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TBL_Employees[[#This Row],[Annual Salary]]*TBL_Employees[[#This Row],[Bonus %]]</f>
        <v>0</v>
      </c>
    </row>
    <row r="798" spans="1:15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TBL_Employees[[#This Row],[Annual Salary]]*TBL_Employees[[#This Row],[Bonus %]]</f>
        <v>0</v>
      </c>
    </row>
    <row r="799" spans="1:15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TBL_Employees[[#This Row],[Annual Salary]]*TBL_Employees[[#This Row],[Bonus %]]</f>
        <v>9592.02</v>
      </c>
    </row>
    <row r="800" spans="1:15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TBL_Employees[[#This Row],[Annual Salary]]*TBL_Employees[[#This Row],[Bonus %]]</f>
        <v>0</v>
      </c>
    </row>
    <row r="801" spans="1:15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TBL_Employees[[#This Row],[Annual Salary]]*TBL_Employees[[#This Row],[Bonus %]]</f>
        <v>0</v>
      </c>
    </row>
    <row r="802" spans="1:15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TBL_Employees[[#This Row],[Annual Salary]]*TBL_Employees[[#This Row],[Bonus %]]</f>
        <v>0</v>
      </c>
    </row>
    <row r="803" spans="1:15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TBL_Employees[[#This Row],[Annual Salary]]*TBL_Employees[[#This Row],[Bonus %]]</f>
        <v>19676.849999999999</v>
      </c>
    </row>
    <row r="804" spans="1:15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TBL_Employees[[#This Row],[Annual Salary]]*TBL_Employees[[#This Row],[Bonus %]]</f>
        <v>3694.9500000000003</v>
      </c>
    </row>
    <row r="805" spans="1:15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TBL_Employees[[#This Row],[Annual Salary]]*TBL_Employees[[#This Row],[Bonus %]]</f>
        <v>100930</v>
      </c>
    </row>
    <row r="806" spans="1:15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TBL_Employees[[#This Row],[Annual Salary]]*TBL_Employees[[#This Row],[Bonus %]]</f>
        <v>0</v>
      </c>
    </row>
    <row r="807" spans="1:15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TBL_Employees[[#This Row],[Annual Salary]]*TBL_Employees[[#This Row],[Bonus %]]</f>
        <v>0</v>
      </c>
    </row>
    <row r="808" spans="1:15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TBL_Employees[[#This Row],[Annual Salary]]*TBL_Employees[[#This Row],[Bonus %]]</f>
        <v>80377.440000000002</v>
      </c>
    </row>
    <row r="809" spans="1:15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TBL_Employees[[#This Row],[Annual Salary]]*TBL_Employees[[#This Row],[Bonus %]]</f>
        <v>47802.239999999998</v>
      </c>
    </row>
    <row r="810" spans="1:15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TBL_Employees[[#This Row],[Annual Salary]]*TBL_Employees[[#This Row],[Bonus %]]</f>
        <v>0</v>
      </c>
    </row>
    <row r="811" spans="1:15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TBL_Employees[[#This Row],[Annual Salary]]*TBL_Employees[[#This Row],[Bonus %]]</f>
        <v>41099.75</v>
      </c>
    </row>
    <row r="812" spans="1:15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TBL_Employees[[#This Row],[Annual Salary]]*TBL_Employees[[#This Row],[Bonus %]]</f>
        <v>20144.280000000002</v>
      </c>
    </row>
    <row r="813" spans="1:15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TBL_Employees[[#This Row],[Annual Salary]]*TBL_Employees[[#This Row],[Bonus %]]</f>
        <v>17276.399999999998</v>
      </c>
    </row>
    <row r="814" spans="1:15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TBL_Employees[[#This Row],[Annual Salary]]*TBL_Employees[[#This Row],[Bonus %]]</f>
        <v>45680.04</v>
      </c>
    </row>
    <row r="815" spans="1:15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TBL_Employees[[#This Row],[Annual Salary]]*TBL_Employees[[#This Row],[Bonus %]]</f>
        <v>0</v>
      </c>
    </row>
    <row r="816" spans="1:15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TBL_Employees[[#This Row],[Annual Salary]]*TBL_Employees[[#This Row],[Bonus %]]</f>
        <v>0</v>
      </c>
    </row>
    <row r="817" spans="1:15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TBL_Employees[[#This Row],[Annual Salary]]*TBL_Employees[[#This Row],[Bonus %]]</f>
        <v>12097.199999999999</v>
      </c>
    </row>
    <row r="818" spans="1:15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TBL_Employees[[#This Row],[Annual Salary]]*TBL_Employees[[#This Row],[Bonus %]]</f>
        <v>0</v>
      </c>
    </row>
    <row r="819" spans="1:15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TBL_Employees[[#This Row],[Annual Salary]]*TBL_Employees[[#This Row],[Bonus %]]</f>
        <v>0</v>
      </c>
    </row>
    <row r="820" spans="1:15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TBL_Employees[[#This Row],[Annual Salary]]*TBL_Employees[[#This Row],[Bonus %]]</f>
        <v>0</v>
      </c>
    </row>
    <row r="821" spans="1:15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TBL_Employees[[#This Row],[Annual Salary]]*TBL_Employees[[#This Row],[Bonus %]]</f>
        <v>47674.84</v>
      </c>
    </row>
    <row r="822" spans="1:15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TBL_Employees[[#This Row],[Annual Salary]]*TBL_Employees[[#This Row],[Bonus %]]</f>
        <v>0</v>
      </c>
    </row>
    <row r="823" spans="1:15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TBL_Employees[[#This Row],[Annual Salary]]*TBL_Employees[[#This Row],[Bonus %]]</f>
        <v>9798.9600000000009</v>
      </c>
    </row>
    <row r="824" spans="1:15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TBL_Employees[[#This Row],[Annual Salary]]*TBL_Employees[[#This Row],[Bonus %]]</f>
        <v>10187</v>
      </c>
    </row>
    <row r="825" spans="1:15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TBL_Employees[[#This Row],[Annual Salary]]*TBL_Employees[[#This Row],[Bonus %]]</f>
        <v>0</v>
      </c>
    </row>
    <row r="826" spans="1:15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TBL_Employees[[#This Row],[Annual Salary]]*TBL_Employees[[#This Row],[Bonus %]]</f>
        <v>5757.25</v>
      </c>
    </row>
    <row r="827" spans="1:15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TBL_Employees[[#This Row],[Annual Salary]]*TBL_Employees[[#This Row],[Bonus %]]</f>
        <v>0</v>
      </c>
    </row>
    <row r="828" spans="1:15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TBL_Employees[[#This Row],[Annual Salary]]*TBL_Employees[[#This Row],[Bonus %]]</f>
        <v>0</v>
      </c>
    </row>
    <row r="829" spans="1:15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TBL_Employees[[#This Row],[Annual Salary]]*TBL_Employees[[#This Row],[Bonus %]]</f>
        <v>18365.620000000003</v>
      </c>
    </row>
    <row r="830" spans="1:15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TBL_Employees[[#This Row],[Annual Salary]]*TBL_Employees[[#This Row],[Bonus %]]</f>
        <v>0</v>
      </c>
    </row>
    <row r="831" spans="1:15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TBL_Employees[[#This Row],[Annual Salary]]*TBL_Employees[[#This Row],[Bonus %]]</f>
        <v>18846.84</v>
      </c>
    </row>
    <row r="832" spans="1:15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TBL_Employees[[#This Row],[Annual Salary]]*TBL_Employees[[#This Row],[Bonus %]]</f>
        <v>0</v>
      </c>
    </row>
    <row r="833" spans="1:15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TBL_Employees[[#This Row],[Annual Salary]]*TBL_Employees[[#This Row],[Bonus %]]</f>
        <v>0</v>
      </c>
    </row>
    <row r="834" spans="1:15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TBL_Employees[[#This Row],[Annual Salary]]*TBL_Employees[[#This Row],[Bonus %]]</f>
        <v>17359.32</v>
      </c>
    </row>
    <row r="835" spans="1:15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TBL_Employees[[#This Row],[Annual Salary]]*TBL_Employees[[#This Row],[Bonus %]]</f>
        <v>0</v>
      </c>
    </row>
    <row r="836" spans="1:15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TBL_Employees[[#This Row],[Annual Salary]]*TBL_Employees[[#This Row],[Bonus %]]</f>
        <v>0</v>
      </c>
    </row>
    <row r="837" spans="1:15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TBL_Employees[[#This Row],[Annual Salary]]*TBL_Employees[[#This Row],[Bonus %]]</f>
        <v>11051.320000000002</v>
      </c>
    </row>
    <row r="838" spans="1:15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TBL_Employees[[#This Row],[Annual Salary]]*TBL_Employees[[#This Row],[Bonus %]]</f>
        <v>0</v>
      </c>
    </row>
    <row r="839" spans="1:15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TBL_Employees[[#This Row],[Annual Salary]]*TBL_Employees[[#This Row],[Bonus %]]</f>
        <v>41517.090000000004</v>
      </c>
    </row>
    <row r="840" spans="1:15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TBL_Employees[[#This Row],[Annual Salary]]*TBL_Employees[[#This Row],[Bonus %]]</f>
        <v>6205.38</v>
      </c>
    </row>
    <row r="841" spans="1:15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TBL_Employees[[#This Row],[Annual Salary]]*TBL_Employees[[#This Row],[Bonus %]]</f>
        <v>0</v>
      </c>
    </row>
    <row r="842" spans="1:15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TBL_Employees[[#This Row],[Annual Salary]]*TBL_Employees[[#This Row],[Bonus %]]</f>
        <v>0</v>
      </c>
    </row>
    <row r="843" spans="1:15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TBL_Employees[[#This Row],[Annual Salary]]*TBL_Employees[[#This Row],[Bonus %]]</f>
        <v>6323.4</v>
      </c>
    </row>
    <row r="844" spans="1:15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TBL_Employees[[#This Row],[Annual Salary]]*TBL_Employees[[#This Row],[Bonus %]]</f>
        <v>0</v>
      </c>
    </row>
    <row r="845" spans="1:15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TBL_Employees[[#This Row],[Annual Salary]]*TBL_Employees[[#This Row],[Bonus %]]</f>
        <v>0</v>
      </c>
    </row>
    <row r="846" spans="1:15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TBL_Employees[[#This Row],[Annual Salary]]*TBL_Employees[[#This Row],[Bonus %]]</f>
        <v>7138.9500000000007</v>
      </c>
    </row>
    <row r="847" spans="1:15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TBL_Employees[[#This Row],[Annual Salary]]*TBL_Employees[[#This Row],[Bonus %]]</f>
        <v>59851.199999999997</v>
      </c>
    </row>
    <row r="848" spans="1:15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TBL_Employees[[#This Row],[Annual Salary]]*TBL_Employees[[#This Row],[Bonus %]]</f>
        <v>16276.26</v>
      </c>
    </row>
    <row r="849" spans="1:15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TBL_Employees[[#This Row],[Annual Salary]]*TBL_Employees[[#This Row],[Bonus %]]</f>
        <v>0</v>
      </c>
    </row>
    <row r="850" spans="1:15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TBL_Employees[[#This Row],[Annual Salary]]*TBL_Employees[[#This Row],[Bonus %]]</f>
        <v>0</v>
      </c>
    </row>
    <row r="851" spans="1:15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TBL_Employees[[#This Row],[Annual Salary]]*TBL_Employees[[#This Row],[Bonus %]]</f>
        <v>30564.16</v>
      </c>
    </row>
    <row r="852" spans="1:15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TBL_Employees[[#This Row],[Annual Salary]]*TBL_Employees[[#This Row],[Bonus %]]</f>
        <v>59752</v>
      </c>
    </row>
    <row r="853" spans="1:15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TBL_Employees[[#This Row],[Annual Salary]]*TBL_Employees[[#This Row],[Bonus %]]</f>
        <v>0</v>
      </c>
    </row>
    <row r="854" spans="1:15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TBL_Employees[[#This Row],[Annual Salary]]*TBL_Employees[[#This Row],[Bonus %]]</f>
        <v>0</v>
      </c>
    </row>
    <row r="855" spans="1:15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TBL_Employees[[#This Row],[Annual Salary]]*TBL_Employees[[#This Row],[Bonus %]]</f>
        <v>0</v>
      </c>
    </row>
    <row r="856" spans="1:15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TBL_Employees[[#This Row],[Annual Salary]]*TBL_Employees[[#This Row],[Bonus %]]</f>
        <v>0</v>
      </c>
    </row>
    <row r="857" spans="1:15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TBL_Employees[[#This Row],[Annual Salary]]*TBL_Employees[[#This Row],[Bonus %]]</f>
        <v>38490.25</v>
      </c>
    </row>
    <row r="858" spans="1:15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TBL_Employees[[#This Row],[Annual Salary]]*TBL_Employees[[#This Row],[Bonus %]]</f>
        <v>0</v>
      </c>
    </row>
    <row r="859" spans="1:15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TBL_Employees[[#This Row],[Annual Salary]]*TBL_Employees[[#This Row],[Bonus %]]</f>
        <v>17411.16</v>
      </c>
    </row>
    <row r="860" spans="1:15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TBL_Employees[[#This Row],[Annual Salary]]*TBL_Employees[[#This Row],[Bonus %]]</f>
        <v>0</v>
      </c>
    </row>
    <row r="861" spans="1:15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TBL_Employees[[#This Row],[Annual Salary]]*TBL_Employees[[#This Row],[Bonus %]]</f>
        <v>0</v>
      </c>
    </row>
    <row r="862" spans="1:15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TBL_Employees[[#This Row],[Annual Salary]]*TBL_Employees[[#This Row],[Bonus %]]</f>
        <v>9647.5499999999993</v>
      </c>
    </row>
    <row r="863" spans="1:15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TBL_Employees[[#This Row],[Annual Salary]]*TBL_Employees[[#This Row],[Bonus %]]</f>
        <v>19113.3</v>
      </c>
    </row>
    <row r="864" spans="1:15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TBL_Employees[[#This Row],[Annual Salary]]*TBL_Employees[[#This Row],[Bonus %]]</f>
        <v>43542.630000000005</v>
      </c>
    </row>
    <row r="865" spans="1:15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TBL_Employees[[#This Row],[Annual Salary]]*TBL_Employees[[#This Row],[Bonus %]]</f>
        <v>69171.3</v>
      </c>
    </row>
    <row r="866" spans="1:15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TBL_Employees[[#This Row],[Annual Salary]]*TBL_Employees[[#This Row],[Bonus %]]</f>
        <v>14448.83</v>
      </c>
    </row>
    <row r="867" spans="1:15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TBL_Employees[[#This Row],[Annual Salary]]*TBL_Employees[[#This Row],[Bonus %]]</f>
        <v>0</v>
      </c>
    </row>
    <row r="868" spans="1:15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TBL_Employees[[#This Row],[Annual Salary]]*TBL_Employees[[#This Row],[Bonus %]]</f>
        <v>0</v>
      </c>
    </row>
    <row r="869" spans="1:15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TBL_Employees[[#This Row],[Annual Salary]]*TBL_Employees[[#This Row],[Bonus %]]</f>
        <v>0</v>
      </c>
    </row>
    <row r="870" spans="1:15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TBL_Employees[[#This Row],[Annual Salary]]*TBL_Employees[[#This Row],[Bonus %]]</f>
        <v>14851.060000000001</v>
      </c>
    </row>
    <row r="871" spans="1:15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TBL_Employees[[#This Row],[Annual Salary]]*TBL_Employees[[#This Row],[Bonus %]]</f>
        <v>0</v>
      </c>
    </row>
    <row r="872" spans="1:15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TBL_Employees[[#This Row],[Annual Salary]]*TBL_Employees[[#This Row],[Bonus %]]</f>
        <v>0</v>
      </c>
    </row>
    <row r="873" spans="1:15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TBL_Employees[[#This Row],[Annual Salary]]*TBL_Employees[[#This Row],[Bonus %]]</f>
        <v>0</v>
      </c>
    </row>
    <row r="874" spans="1:15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TBL_Employees[[#This Row],[Annual Salary]]*TBL_Employees[[#This Row],[Bonus %]]</f>
        <v>0</v>
      </c>
    </row>
    <row r="875" spans="1:15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TBL_Employees[[#This Row],[Annual Salary]]*TBL_Employees[[#This Row],[Bonus %]]</f>
        <v>12762.6</v>
      </c>
    </row>
    <row r="876" spans="1:15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TBL_Employees[[#This Row],[Annual Salary]]*TBL_Employees[[#This Row],[Bonus %]]</f>
        <v>0</v>
      </c>
    </row>
    <row r="877" spans="1:15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TBL_Employees[[#This Row],[Annual Salary]]*TBL_Employees[[#This Row],[Bonus %]]</f>
        <v>6417.5300000000007</v>
      </c>
    </row>
    <row r="878" spans="1:15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TBL_Employees[[#This Row],[Annual Salary]]*TBL_Employees[[#This Row],[Bonus %]]</f>
        <v>31975.68</v>
      </c>
    </row>
    <row r="879" spans="1:15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TBL_Employees[[#This Row],[Annual Salary]]*TBL_Employees[[#This Row],[Bonus %]]</f>
        <v>0</v>
      </c>
    </row>
    <row r="880" spans="1:15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TBL_Employees[[#This Row],[Annual Salary]]*TBL_Employees[[#This Row],[Bonus %]]</f>
        <v>23193.599999999999</v>
      </c>
    </row>
    <row r="881" spans="1:15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TBL_Employees[[#This Row],[Annual Salary]]*TBL_Employees[[#This Row],[Bonus %]]</f>
        <v>0</v>
      </c>
    </row>
    <row r="882" spans="1:15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TBL_Employees[[#This Row],[Annual Salary]]*TBL_Employees[[#This Row],[Bonus %]]</f>
        <v>0</v>
      </c>
    </row>
    <row r="883" spans="1:15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TBL_Employees[[#This Row],[Annual Salary]]*TBL_Employees[[#This Row],[Bonus %]]</f>
        <v>17549.18</v>
      </c>
    </row>
    <row r="884" spans="1:15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TBL_Employees[[#This Row],[Annual Salary]]*TBL_Employees[[#This Row],[Bonus %]]</f>
        <v>0</v>
      </c>
    </row>
    <row r="885" spans="1:15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TBL_Employees[[#This Row],[Annual Salary]]*TBL_Employees[[#This Row],[Bonus %]]</f>
        <v>44721.82</v>
      </c>
    </row>
    <row r="886" spans="1:15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TBL_Employees[[#This Row],[Annual Salary]]*TBL_Employees[[#This Row],[Bonus %]]</f>
        <v>79010.64</v>
      </c>
    </row>
    <row r="887" spans="1:15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TBL_Employees[[#This Row],[Annual Salary]]*TBL_Employees[[#This Row],[Bonus %]]</f>
        <v>40115.450000000004</v>
      </c>
    </row>
    <row r="888" spans="1:15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TBL_Employees[[#This Row],[Annual Salary]]*TBL_Employees[[#This Row],[Bonus %]]</f>
        <v>0</v>
      </c>
    </row>
    <row r="889" spans="1:15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TBL_Employees[[#This Row],[Annual Salary]]*TBL_Employees[[#This Row],[Bonus %]]</f>
        <v>0</v>
      </c>
    </row>
    <row r="890" spans="1:15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TBL_Employees[[#This Row],[Annual Salary]]*TBL_Employees[[#This Row],[Bonus %]]</f>
        <v>0</v>
      </c>
    </row>
    <row r="891" spans="1:15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TBL_Employees[[#This Row],[Annual Salary]]*TBL_Employees[[#This Row],[Bonus %]]</f>
        <v>48680.75</v>
      </c>
    </row>
    <row r="892" spans="1:15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TBL_Employees[[#This Row],[Annual Salary]]*TBL_Employees[[#This Row],[Bonus %]]</f>
        <v>7689.5000000000009</v>
      </c>
    </row>
    <row r="893" spans="1:15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TBL_Employees[[#This Row],[Annual Salary]]*TBL_Employees[[#This Row],[Bonus %]]</f>
        <v>0</v>
      </c>
    </row>
    <row r="894" spans="1:15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TBL_Employees[[#This Row],[Annual Salary]]*TBL_Employees[[#This Row],[Bonus %]]</f>
        <v>0</v>
      </c>
    </row>
    <row r="895" spans="1:15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TBL_Employees[[#This Row],[Annual Salary]]*TBL_Employees[[#This Row],[Bonus %]]</f>
        <v>0</v>
      </c>
    </row>
    <row r="896" spans="1:15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TBL_Employees[[#This Row],[Annual Salary]]*TBL_Employees[[#This Row],[Bonus %]]</f>
        <v>0</v>
      </c>
    </row>
    <row r="897" spans="1:15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TBL_Employees[[#This Row],[Annual Salary]]*TBL_Employees[[#This Row],[Bonus %]]</f>
        <v>0</v>
      </c>
    </row>
    <row r="898" spans="1:15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TBL_Employees[[#This Row],[Annual Salary]]*TBL_Employees[[#This Row],[Bonus %]]</f>
        <v>14674</v>
      </c>
    </row>
    <row r="899" spans="1:15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TBL_Employees[[#This Row],[Annual Salary]]*TBL_Employees[[#This Row],[Bonus %]]</f>
        <v>0</v>
      </c>
    </row>
    <row r="900" spans="1:15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TBL_Employees[[#This Row],[Annual Salary]]*TBL_Employees[[#This Row],[Bonus %]]</f>
        <v>0</v>
      </c>
    </row>
    <row r="901" spans="1:15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TBL_Employees[[#This Row],[Annual Salary]]*TBL_Employees[[#This Row],[Bonus %]]</f>
        <v>0</v>
      </c>
    </row>
    <row r="902" spans="1:15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TBL_Employees[[#This Row],[Annual Salary]]*TBL_Employees[[#This Row],[Bonus %]]</f>
        <v>77424.3</v>
      </c>
    </row>
    <row r="903" spans="1:15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TBL_Employees[[#This Row],[Annual Salary]]*TBL_Employees[[#This Row],[Bonus %]]</f>
        <v>0</v>
      </c>
    </row>
    <row r="904" spans="1:15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TBL_Employees[[#This Row],[Annual Salary]]*TBL_Employees[[#This Row],[Bonus %]]</f>
        <v>0</v>
      </c>
    </row>
    <row r="905" spans="1:15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TBL_Employees[[#This Row],[Annual Salary]]*TBL_Employees[[#This Row],[Bonus %]]</f>
        <v>18004.079999999998</v>
      </c>
    </row>
    <row r="906" spans="1:15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TBL_Employees[[#This Row],[Annual Salary]]*TBL_Employees[[#This Row],[Bonus %]]</f>
        <v>43683.64</v>
      </c>
    </row>
    <row r="907" spans="1:15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TBL_Employees[[#This Row],[Annual Salary]]*TBL_Employees[[#This Row],[Bonus %]]</f>
        <v>0</v>
      </c>
    </row>
    <row r="908" spans="1:15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TBL_Employees[[#This Row],[Annual Salary]]*TBL_Employees[[#This Row],[Bonus %]]</f>
        <v>13355.88</v>
      </c>
    </row>
    <row r="909" spans="1:15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TBL_Employees[[#This Row],[Annual Salary]]*TBL_Employees[[#This Row],[Bonus %]]</f>
        <v>0</v>
      </c>
    </row>
    <row r="910" spans="1:15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TBL_Employees[[#This Row],[Annual Salary]]*TBL_Employees[[#This Row],[Bonus %]]</f>
        <v>0</v>
      </c>
    </row>
    <row r="911" spans="1:15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TBL_Employees[[#This Row],[Annual Salary]]*TBL_Employees[[#This Row],[Bonus %]]</f>
        <v>7052.7</v>
      </c>
    </row>
    <row r="912" spans="1:15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TBL_Employees[[#This Row],[Annual Salary]]*TBL_Employees[[#This Row],[Bonus %]]</f>
        <v>9378.08</v>
      </c>
    </row>
    <row r="913" spans="1:15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TBL_Employees[[#This Row],[Annual Salary]]*TBL_Employees[[#This Row],[Bonus %]]</f>
        <v>0</v>
      </c>
    </row>
    <row r="914" spans="1:15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TBL_Employees[[#This Row],[Annual Salary]]*TBL_Employees[[#This Row],[Bonus %]]</f>
        <v>0</v>
      </c>
    </row>
    <row r="915" spans="1:15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TBL_Employees[[#This Row],[Annual Salary]]*TBL_Employees[[#This Row],[Bonus %]]</f>
        <v>44942.17</v>
      </c>
    </row>
    <row r="916" spans="1:15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TBL_Employees[[#This Row],[Annual Salary]]*TBL_Employees[[#This Row],[Bonus %]]</f>
        <v>0</v>
      </c>
    </row>
    <row r="917" spans="1:15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TBL_Employees[[#This Row],[Annual Salary]]*TBL_Employees[[#This Row],[Bonus %]]</f>
        <v>0</v>
      </c>
    </row>
    <row r="918" spans="1:15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TBL_Employees[[#This Row],[Annual Salary]]*TBL_Employees[[#This Row],[Bonus %]]</f>
        <v>33689.920000000006</v>
      </c>
    </row>
    <row r="919" spans="1:15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TBL_Employees[[#This Row],[Annual Salary]]*TBL_Employees[[#This Row],[Bonus %]]</f>
        <v>0</v>
      </c>
    </row>
    <row r="920" spans="1:15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TBL_Employees[[#This Row],[Annual Salary]]*TBL_Employees[[#This Row],[Bonus %]]</f>
        <v>0</v>
      </c>
    </row>
    <row r="921" spans="1:15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TBL_Employees[[#This Row],[Annual Salary]]*TBL_Employees[[#This Row],[Bonus %]]</f>
        <v>0</v>
      </c>
    </row>
    <row r="922" spans="1:15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TBL_Employees[[#This Row],[Annual Salary]]*TBL_Employees[[#This Row],[Bonus %]]</f>
        <v>5322.2000000000007</v>
      </c>
    </row>
    <row r="923" spans="1:15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TBL_Employees[[#This Row],[Annual Salary]]*TBL_Employees[[#This Row],[Bonus %]]</f>
        <v>43940.680000000008</v>
      </c>
    </row>
    <row r="924" spans="1:15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TBL_Employees[[#This Row],[Annual Salary]]*TBL_Employees[[#This Row],[Bonus %]]</f>
        <v>39412.800000000003</v>
      </c>
    </row>
    <row r="925" spans="1:15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TBL_Employees[[#This Row],[Annual Salary]]*TBL_Employees[[#This Row],[Bonus %]]</f>
        <v>0</v>
      </c>
    </row>
    <row r="926" spans="1:15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TBL_Employees[[#This Row],[Annual Salary]]*TBL_Employees[[#This Row],[Bonus %]]</f>
        <v>13298.74</v>
      </c>
    </row>
    <row r="927" spans="1:15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TBL_Employees[[#This Row],[Annual Salary]]*TBL_Employees[[#This Row],[Bonus %]]</f>
        <v>17328.61</v>
      </c>
    </row>
    <row r="928" spans="1:15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TBL_Employees[[#This Row],[Annual Salary]]*TBL_Employees[[#This Row],[Bonus %]]</f>
        <v>15508</v>
      </c>
    </row>
    <row r="929" spans="1:15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TBL_Employees[[#This Row],[Annual Salary]]*TBL_Employees[[#This Row],[Bonus %]]</f>
        <v>0</v>
      </c>
    </row>
    <row r="930" spans="1:15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TBL_Employees[[#This Row],[Annual Salary]]*TBL_Employees[[#This Row],[Bonus %]]</f>
        <v>19424.21</v>
      </c>
    </row>
    <row r="931" spans="1:15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TBL_Employees[[#This Row],[Annual Salary]]*TBL_Employees[[#This Row],[Bonus %]]</f>
        <v>10194.209999999999</v>
      </c>
    </row>
    <row r="932" spans="1:15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TBL_Employees[[#This Row],[Annual Salary]]*TBL_Employees[[#This Row],[Bonus %]]</f>
        <v>16405.919999999998</v>
      </c>
    </row>
    <row r="933" spans="1:15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TBL_Employees[[#This Row],[Annual Salary]]*TBL_Employees[[#This Row],[Bonus %]]</f>
        <v>14717.279999999999</v>
      </c>
    </row>
    <row r="934" spans="1:15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TBL_Employees[[#This Row],[Annual Salary]]*TBL_Employees[[#This Row],[Bonus %]]</f>
        <v>7449.9600000000009</v>
      </c>
    </row>
    <row r="935" spans="1:15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TBL_Employees[[#This Row],[Annual Salary]]*TBL_Employees[[#This Row],[Bonus %]]</f>
        <v>73853.16</v>
      </c>
    </row>
    <row r="936" spans="1:15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TBL_Employees[[#This Row],[Annual Salary]]*TBL_Employees[[#This Row],[Bonus %]]</f>
        <v>36780.720000000001</v>
      </c>
    </row>
    <row r="937" spans="1:15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TBL_Employees[[#This Row],[Annual Salary]]*TBL_Employees[[#This Row],[Bonus %]]</f>
        <v>9333.6299999999992</v>
      </c>
    </row>
    <row r="938" spans="1:15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TBL_Employees[[#This Row],[Annual Salary]]*TBL_Employees[[#This Row],[Bonus %]]</f>
        <v>90783.2</v>
      </c>
    </row>
    <row r="939" spans="1:15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TBL_Employees[[#This Row],[Annual Salary]]*TBL_Employees[[#This Row],[Bonus %]]</f>
        <v>0</v>
      </c>
    </row>
    <row r="940" spans="1:15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TBL_Employees[[#This Row],[Annual Salary]]*TBL_Employees[[#This Row],[Bonus %]]</f>
        <v>10128.800000000001</v>
      </c>
    </row>
    <row r="941" spans="1:15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TBL_Employees[[#This Row],[Annual Salary]]*TBL_Employees[[#This Row],[Bonus %]]</f>
        <v>44360.75</v>
      </c>
    </row>
    <row r="942" spans="1:15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TBL_Employees[[#This Row],[Annual Salary]]*TBL_Employees[[#This Row],[Bonus %]]</f>
        <v>0</v>
      </c>
    </row>
    <row r="943" spans="1:15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TBL_Employees[[#This Row],[Annual Salary]]*TBL_Employees[[#This Row],[Bonus %]]</f>
        <v>59811.51</v>
      </c>
    </row>
    <row r="944" spans="1:15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TBL_Employees[[#This Row],[Annual Salary]]*TBL_Employees[[#This Row],[Bonus %]]</f>
        <v>18978.120000000003</v>
      </c>
    </row>
    <row r="945" spans="1:15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TBL_Employees[[#This Row],[Annual Salary]]*TBL_Employees[[#This Row],[Bonus %]]</f>
        <v>0</v>
      </c>
    </row>
    <row r="946" spans="1:15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TBL_Employees[[#This Row],[Annual Salary]]*TBL_Employees[[#This Row],[Bonus %]]</f>
        <v>0</v>
      </c>
    </row>
    <row r="947" spans="1:15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TBL_Employees[[#This Row],[Annual Salary]]*TBL_Employees[[#This Row],[Bonus %]]</f>
        <v>0</v>
      </c>
    </row>
    <row r="948" spans="1:15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TBL_Employees[[#This Row],[Annual Salary]]*TBL_Employees[[#This Row],[Bonus %]]</f>
        <v>78208.5</v>
      </c>
    </row>
    <row r="949" spans="1:15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TBL_Employees[[#This Row],[Annual Salary]]*TBL_Employees[[#This Row],[Bonus %]]</f>
        <v>17420.78</v>
      </c>
    </row>
    <row r="950" spans="1:15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TBL_Employees[[#This Row],[Annual Salary]]*TBL_Employees[[#This Row],[Bonus %]]</f>
        <v>7216.72</v>
      </c>
    </row>
    <row r="951" spans="1:15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TBL_Employees[[#This Row],[Annual Salary]]*TBL_Employees[[#This Row],[Bonus %]]</f>
        <v>0</v>
      </c>
    </row>
    <row r="952" spans="1:15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TBL_Employees[[#This Row],[Annual Salary]]*TBL_Employees[[#This Row],[Bonus %]]</f>
        <v>13254.400000000001</v>
      </c>
    </row>
    <row r="953" spans="1:15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TBL_Employees[[#This Row],[Annual Salary]]*TBL_Employees[[#This Row],[Bonus %]]</f>
        <v>11400.39</v>
      </c>
    </row>
    <row r="954" spans="1:15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TBL_Employees[[#This Row],[Annual Salary]]*TBL_Employees[[#This Row],[Bonus %]]</f>
        <v>0</v>
      </c>
    </row>
    <row r="955" spans="1:15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TBL_Employees[[#This Row],[Annual Salary]]*TBL_Employees[[#This Row],[Bonus %]]</f>
        <v>7098.4000000000005</v>
      </c>
    </row>
    <row r="956" spans="1:15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TBL_Employees[[#This Row],[Annual Salary]]*TBL_Employees[[#This Row],[Bonus %]]</f>
        <v>0</v>
      </c>
    </row>
    <row r="957" spans="1:15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TBL_Employees[[#This Row],[Annual Salary]]*TBL_Employees[[#This Row],[Bonus %]]</f>
        <v>31761.66</v>
      </c>
    </row>
    <row r="958" spans="1:15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TBL_Employees[[#This Row],[Annual Salary]]*TBL_Employees[[#This Row],[Bonus %]]</f>
        <v>15438.800000000001</v>
      </c>
    </row>
    <row r="959" spans="1:15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TBL_Employees[[#This Row],[Annual Salary]]*TBL_Employees[[#This Row],[Bonus %]]</f>
        <v>27706.260000000002</v>
      </c>
    </row>
    <row r="960" spans="1:15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TBL_Employees[[#This Row],[Annual Salary]]*TBL_Employees[[#This Row],[Bonus %]]</f>
        <v>0</v>
      </c>
    </row>
    <row r="961" spans="1:15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TBL_Employees[[#This Row],[Annual Salary]]*TBL_Employees[[#This Row],[Bonus %]]</f>
        <v>0</v>
      </c>
    </row>
    <row r="962" spans="1:15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TBL_Employees[[#This Row],[Annual Salary]]*TBL_Employees[[#This Row],[Bonus %]]</f>
        <v>8156.89</v>
      </c>
    </row>
    <row r="963" spans="1:15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TBL_Employees[[#This Row],[Annual Salary]]*TBL_Employees[[#This Row],[Bonus %]]</f>
        <v>50636.03</v>
      </c>
    </row>
    <row r="964" spans="1:15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TBL_Employees[[#This Row],[Annual Salary]]*TBL_Employees[[#This Row],[Bonus %]]</f>
        <v>0</v>
      </c>
    </row>
    <row r="965" spans="1:15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TBL_Employees[[#This Row],[Annual Salary]]*TBL_Employees[[#This Row],[Bonus %]]</f>
        <v>0</v>
      </c>
    </row>
    <row r="966" spans="1:15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TBL_Employees[[#This Row],[Annual Salary]]*TBL_Employees[[#This Row],[Bonus %]]</f>
        <v>0</v>
      </c>
    </row>
    <row r="967" spans="1:15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TBL_Employees[[#This Row],[Annual Salary]]*TBL_Employees[[#This Row],[Bonus %]]</f>
        <v>30311.200000000001</v>
      </c>
    </row>
    <row r="968" spans="1:15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TBL_Employees[[#This Row],[Annual Salary]]*TBL_Employees[[#This Row],[Bonus %]]</f>
        <v>0</v>
      </c>
    </row>
    <row r="969" spans="1:15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TBL_Employees[[#This Row],[Annual Salary]]*TBL_Employees[[#This Row],[Bonus %]]</f>
        <v>41030.85</v>
      </c>
    </row>
    <row r="970" spans="1:15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TBL_Employees[[#This Row],[Annual Salary]]*TBL_Employees[[#This Row],[Bonus %]]</f>
        <v>0</v>
      </c>
    </row>
    <row r="971" spans="1:15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TBL_Employees[[#This Row],[Annual Salary]]*TBL_Employees[[#This Row],[Bonus %]]</f>
        <v>0</v>
      </c>
    </row>
    <row r="972" spans="1:15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TBL_Employees[[#This Row],[Annual Salary]]*TBL_Employees[[#This Row],[Bonus %]]</f>
        <v>0</v>
      </c>
    </row>
    <row r="973" spans="1:15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TBL_Employees[[#This Row],[Annual Salary]]*TBL_Employees[[#This Row],[Bonus %]]</f>
        <v>15488.400000000001</v>
      </c>
    </row>
    <row r="974" spans="1:15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TBL_Employees[[#This Row],[Annual Salary]]*TBL_Employees[[#This Row],[Bonus %]]</f>
        <v>0</v>
      </c>
    </row>
    <row r="975" spans="1:15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TBL_Employees[[#This Row],[Annual Salary]]*TBL_Employees[[#This Row],[Bonus %]]</f>
        <v>0</v>
      </c>
    </row>
    <row r="976" spans="1:15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TBL_Employees[[#This Row],[Annual Salary]]*TBL_Employees[[#This Row],[Bonus %]]</f>
        <v>0</v>
      </c>
    </row>
    <row r="977" spans="1:15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TBL_Employees[[#This Row],[Annual Salary]]*TBL_Employees[[#This Row],[Bonus %]]</f>
        <v>60963.840000000004</v>
      </c>
    </row>
    <row r="978" spans="1:15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TBL_Employees[[#This Row],[Annual Salary]]*TBL_Employees[[#This Row],[Bonus %]]</f>
        <v>0</v>
      </c>
    </row>
    <row r="979" spans="1:15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TBL_Employees[[#This Row],[Annual Salary]]*TBL_Employees[[#This Row],[Bonus %]]</f>
        <v>5078.8500000000004</v>
      </c>
    </row>
    <row r="980" spans="1:15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TBL_Employees[[#This Row],[Annual Salary]]*TBL_Employees[[#This Row],[Bonus %]]</f>
        <v>10522.300000000001</v>
      </c>
    </row>
    <row r="981" spans="1:15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TBL_Employees[[#This Row],[Annual Salary]]*TBL_Employees[[#This Row],[Bonus %]]</f>
        <v>0</v>
      </c>
    </row>
    <row r="982" spans="1:15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TBL_Employees[[#This Row],[Annual Salary]]*TBL_Employees[[#This Row],[Bonus %]]</f>
        <v>6893.58</v>
      </c>
    </row>
    <row r="983" spans="1:15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TBL_Employees[[#This Row],[Annual Salary]]*TBL_Employees[[#This Row],[Bonus %]]</f>
        <v>0</v>
      </c>
    </row>
    <row r="984" spans="1:15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TBL_Employees[[#This Row],[Annual Salary]]*TBL_Employees[[#This Row],[Bonus %]]</f>
        <v>81374.37000000001</v>
      </c>
    </row>
    <row r="985" spans="1:15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TBL_Employees[[#This Row],[Annual Salary]]*TBL_Employees[[#This Row],[Bonus %]]</f>
        <v>10745.73</v>
      </c>
    </row>
    <row r="986" spans="1:15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TBL_Employees[[#This Row],[Annual Salary]]*TBL_Employees[[#This Row],[Bonus %]]</f>
        <v>34653.18</v>
      </c>
    </row>
    <row r="987" spans="1:15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TBL_Employees[[#This Row],[Annual Salary]]*TBL_Employees[[#This Row],[Bonus %]]</f>
        <v>20724.900000000001</v>
      </c>
    </row>
    <row r="988" spans="1:15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TBL_Employees[[#This Row],[Annual Salary]]*TBL_Employees[[#This Row],[Bonus %]]</f>
        <v>28601.64</v>
      </c>
    </row>
    <row r="989" spans="1:15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TBL_Employees[[#This Row],[Annual Salary]]*TBL_Employees[[#This Row],[Bonus %]]</f>
        <v>0</v>
      </c>
    </row>
    <row r="990" spans="1:15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TBL_Employees[[#This Row],[Annual Salary]]*TBL_Employees[[#This Row],[Bonus %]]</f>
        <v>39442.01</v>
      </c>
    </row>
    <row r="991" spans="1:15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TBL_Employees[[#This Row],[Annual Salary]]*TBL_Employees[[#This Row],[Bonus %]]</f>
        <v>90474.299999999988</v>
      </c>
    </row>
    <row r="992" spans="1:15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TBL_Employees[[#This Row],[Annual Salary]]*TBL_Employees[[#This Row],[Bonus %]]</f>
        <v>16165.710000000001</v>
      </c>
    </row>
    <row r="993" spans="1:15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TBL_Employees[[#This Row],[Annual Salary]]*TBL_Employees[[#This Row],[Bonus %]]</f>
        <v>0</v>
      </c>
    </row>
    <row r="994" spans="1:15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TBL_Employees[[#This Row],[Annual Salary]]*TBL_Employees[[#This Row],[Bonus %]]</f>
        <v>0</v>
      </c>
    </row>
    <row r="995" spans="1:15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TBL_Employees[[#This Row],[Annual Salary]]*TBL_Employees[[#This Row],[Bonus %]]</f>
        <v>28264.030000000002</v>
      </c>
    </row>
    <row r="996" spans="1:15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TBL_Employees[[#This Row],[Annual Salary]]*TBL_Employees[[#This Row],[Bonus %]]</f>
        <v>0</v>
      </c>
    </row>
    <row r="997" spans="1:15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TBL_Employees[[#This Row],[Annual Salary]]*TBL_Employees[[#This Row],[Bonus %]]</f>
        <v>0</v>
      </c>
    </row>
    <row r="998" spans="1:15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TBL_Employees[[#This Row],[Annual Salary]]*TBL_Employees[[#This Row],[Bonus %]]</f>
        <v>0</v>
      </c>
    </row>
    <row r="999" spans="1:15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TBL_Employees[[#This Row],[Annual Salary]]*TBL_Employees[[#This Row],[Bonus %]]</f>
        <v>26506.5</v>
      </c>
    </row>
    <row r="1000" spans="1:15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TBL_Employees[[#This Row],[Annual Salary]]*TBL_Employees[[#This Row],[Bonus %]]</f>
        <v>0</v>
      </c>
    </row>
    <row r="1001" spans="1:15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TBL_Employees[[#This Row],[Annual Salary]]*TBL_Employees[[#This Row],[Bonus %]]</f>
        <v>67020.45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50D-6E5A-4ED1-876F-0A11F6208EBD}">
  <dimension ref="A1:L84"/>
  <sheetViews>
    <sheetView workbookViewId="0">
      <selection activeCell="L2" sqref="L2"/>
    </sheetView>
  </sheetViews>
  <sheetFormatPr defaultRowHeight="14.5" x14ac:dyDescent="0.35"/>
  <cols>
    <col min="1" max="1" width="13" bestFit="1" customWidth="1"/>
    <col min="2" max="2" width="12.36328125" bestFit="1" customWidth="1"/>
    <col min="6" max="7" width="10.08984375" bestFit="1" customWidth="1"/>
    <col min="8" max="8" width="12" bestFit="1" customWidth="1"/>
    <col min="10" max="10" width="19.7265625" bestFit="1" customWidth="1"/>
  </cols>
  <sheetData>
    <row r="1" spans="1:12" x14ac:dyDescent="0.35">
      <c r="A1" s="8" t="s">
        <v>1983</v>
      </c>
      <c r="B1" t="s">
        <v>1986</v>
      </c>
      <c r="F1" s="1" t="s">
        <v>2019</v>
      </c>
      <c r="G1" s="1" t="s">
        <v>2018</v>
      </c>
      <c r="H1" t="s">
        <v>2020</v>
      </c>
      <c r="K1" t="s">
        <v>7</v>
      </c>
      <c r="L1" t="s">
        <v>10</v>
      </c>
    </row>
    <row r="2" spans="1:12" x14ac:dyDescent="0.35">
      <c r="A2" s="7" t="s">
        <v>17</v>
      </c>
      <c r="B2" s="9">
        <v>518</v>
      </c>
      <c r="F2" s="1">
        <v>44485</v>
      </c>
      <c r="G2" s="1">
        <f>INDEX(TBL_Employees[#All],MATCH('Question 1-2'!F2,Data!N:N,0),MATCH('Question 1-2'!$G$1,Data!$1:$1,0))</f>
        <v>42468</v>
      </c>
      <c r="H2">
        <f>TEXT(F2, "yyyy")-TEXT(G2, "yyyy")</f>
        <v>5</v>
      </c>
      <c r="K2">
        <f>INDEX(TBL_Employees[#All],MATCH('Question 1-2'!F2,Data!N:N,0),MATCH('Question 1-2'!$K$1,Data!$1:$1,0))</f>
        <v>55</v>
      </c>
      <c r="L2">
        <f>INDEX(TBL_Employees[#All],MATCH('Question 1-2'!F2,Data!N:N,0),MATCH('Question 1-2'!$L$1,Data!$1:$1,0))</f>
        <v>0.15</v>
      </c>
    </row>
    <row r="3" spans="1:12" x14ac:dyDescent="0.35">
      <c r="A3" s="10" t="s">
        <v>24</v>
      </c>
      <c r="B3" s="9">
        <v>207</v>
      </c>
      <c r="F3" s="1">
        <v>44336</v>
      </c>
      <c r="G3" s="1">
        <f>INDEX(TBL_Employees[#All],MATCH('Question 1-2'!F3,Data!N:N,0),MATCH('Question 1-2'!$G$1,Data!$1:$1,0))</f>
        <v>43967</v>
      </c>
      <c r="H3">
        <f>TEXT(F3, "yyyy")-TEXT(G3, "yyyy")</f>
        <v>1</v>
      </c>
      <c r="K3">
        <f>INDEX(TBL_Employees[#All],MATCH('Question 1-2'!F3,Data!N:N,0),MATCH('Question 1-2'!$K$1,Data!$1:$1,0))</f>
        <v>25</v>
      </c>
      <c r="L3">
        <f>INDEX(TBL_Employees[#All],MATCH('Question 1-2'!F3,Data!N:N,0),MATCH('Question 1-2'!$L$1,Data!$1:$1,0))</f>
        <v>0</v>
      </c>
    </row>
    <row r="4" spans="1:12" x14ac:dyDescent="0.35">
      <c r="A4" s="10" t="s">
        <v>47</v>
      </c>
      <c r="B4" s="9">
        <v>37</v>
      </c>
      <c r="F4" s="1">
        <v>43899</v>
      </c>
      <c r="G4" s="1">
        <f>INDEX(TBL_Employees[#All],MATCH('Question 1-2'!F4,Data!N:N,0),MATCH('Question 1-2'!$G$1,Data!$1:$1,0))</f>
        <v>43043</v>
      </c>
      <c r="H4">
        <f>TEXT(F4, "yyyy")-TEXT(G4, "yyyy")</f>
        <v>3</v>
      </c>
      <c r="J4" s="17" t="s">
        <v>2021</v>
      </c>
      <c r="K4">
        <f>INDEX(TBL_Employees[#All],MATCH('Question 1-2'!F4,Data!N:N,0),MATCH('Question 1-2'!$K$1,Data!$1:$1,0))</f>
        <v>31</v>
      </c>
      <c r="L4">
        <f>INDEX(TBL_Employees[#All],MATCH('Question 1-2'!F4,Data!N:N,0),MATCH('Question 1-2'!$L$1,Data!$1:$1,0))</f>
        <v>0</v>
      </c>
    </row>
    <row r="5" spans="1:12" x14ac:dyDescent="0.35">
      <c r="A5" s="10" t="s">
        <v>18</v>
      </c>
      <c r="B5" s="9">
        <v>140</v>
      </c>
      <c r="F5" s="1">
        <v>42932</v>
      </c>
      <c r="G5" s="1">
        <f>INDEX(TBL_Employees[#All],MATCH('Question 1-2'!F5,Data!N:N,0),MATCH('Question 1-2'!$G$1,Data!$1:$1,0))</f>
        <v>42884</v>
      </c>
      <c r="H5">
        <f>TEXT(F5, "yyyy")-TEXT(G5, "yyyy")</f>
        <v>0</v>
      </c>
      <c r="J5" s="18">
        <f>AVERAGE(H2:H84)</f>
        <v>4.9397590361445785</v>
      </c>
      <c r="K5">
        <f>INDEX(TBL_Employees[#All],MATCH('Question 1-2'!F5,Data!N:N,0),MATCH('Question 1-2'!$K$1,Data!$1:$1,0))</f>
        <v>30</v>
      </c>
      <c r="L5">
        <f>INDEX(TBL_Employees[#All],MATCH('Question 1-2'!F5,Data!N:N,0),MATCH('Question 1-2'!$L$1,Data!$1:$1,0))</f>
        <v>0</v>
      </c>
    </row>
    <row r="6" spans="1:12" x14ac:dyDescent="0.35">
      <c r="A6" s="10" t="s">
        <v>51</v>
      </c>
      <c r="B6" s="9">
        <v>134</v>
      </c>
      <c r="F6" s="1">
        <v>44020</v>
      </c>
      <c r="G6" s="1">
        <f>INDEX(TBL_Employees[#All],MATCH('Question 1-2'!F6,Data!N:N,0),MATCH('Question 1-2'!$G$1,Data!$1:$1,0))</f>
        <v>43467</v>
      </c>
      <c r="H6">
        <f>TEXT(F6, "yyyy")-TEXT(G6, "yyyy")</f>
        <v>1</v>
      </c>
      <c r="K6">
        <f>INDEX(TBL_Employees[#All],MATCH('Question 1-2'!F6,Data!N:N,0),MATCH('Question 1-2'!$K$1,Data!$1:$1,0))</f>
        <v>44</v>
      </c>
      <c r="L6">
        <f>INDEX(TBL_Employees[#All],MATCH('Question 1-2'!F6,Data!N:N,0),MATCH('Question 1-2'!$L$1,Data!$1:$1,0))</f>
        <v>0</v>
      </c>
    </row>
    <row r="7" spans="1:12" x14ac:dyDescent="0.35">
      <c r="A7" s="7" t="s">
        <v>28</v>
      </c>
      <c r="B7" s="9">
        <v>482</v>
      </c>
      <c r="F7" s="1">
        <v>44371</v>
      </c>
      <c r="G7" s="1">
        <f>INDEX(TBL_Employees[#All],MATCH('Question 1-2'!F7,Data!N:N,0),MATCH('Question 1-2'!$G$1,Data!$1:$1,0))</f>
        <v>39800</v>
      </c>
      <c r="H7">
        <f>TEXT(F7, "yyyy")-TEXT(G7, "yyyy")</f>
        <v>13</v>
      </c>
      <c r="K7">
        <f>INDEX(TBL_Employees[#All],MATCH('Question 1-2'!F7,Data!N:N,0),MATCH('Question 1-2'!$K$1,Data!$1:$1,0))</f>
        <v>44</v>
      </c>
      <c r="L7">
        <f>INDEX(TBL_Employees[#All],MATCH('Question 1-2'!F7,Data!N:N,0),MATCH('Question 1-2'!$L$1,Data!$1:$1,0))</f>
        <v>0.13</v>
      </c>
    </row>
    <row r="8" spans="1:12" x14ac:dyDescent="0.35">
      <c r="A8" s="10" t="s">
        <v>24</v>
      </c>
      <c r="B8" s="9">
        <v>197</v>
      </c>
      <c r="F8" s="1">
        <v>41661</v>
      </c>
      <c r="G8" s="1">
        <f>INDEX(TBL_Employees[#All],MATCH('Question 1-2'!F8,Data!N:N,0),MATCH('Question 1-2'!$G$1,Data!$1:$1,0))</f>
        <v>40109</v>
      </c>
      <c r="H8">
        <f>TEXT(F8, "yyyy")-TEXT(G8, "yyyy")</f>
        <v>5</v>
      </c>
      <c r="K8">
        <f>INDEX(TBL_Employees[#All],MATCH('Question 1-2'!F8,Data!N:N,0),MATCH('Question 1-2'!$K$1,Data!$1:$1,0))</f>
        <v>41</v>
      </c>
      <c r="L8">
        <f>INDEX(TBL_Employees[#All],MATCH('Question 1-2'!F8,Data!N:N,0),MATCH('Question 1-2'!$L$1,Data!$1:$1,0))</f>
        <v>0</v>
      </c>
    </row>
    <row r="9" spans="1:12" x14ac:dyDescent="0.35">
      <c r="A9" s="10" t="s">
        <v>47</v>
      </c>
      <c r="B9" s="9">
        <v>37</v>
      </c>
      <c r="F9" s="1">
        <v>44465</v>
      </c>
      <c r="G9" s="1">
        <f>INDEX(TBL_Employees[#All],MATCH('Question 1-2'!F9,Data!N:N,0),MATCH('Question 1-2'!$G$1,Data!$1:$1,0))</f>
        <v>37399</v>
      </c>
      <c r="H9">
        <f>TEXT(F9, "yyyy")-TEXT(G9, "yyyy")</f>
        <v>19</v>
      </c>
      <c r="K9">
        <f>INDEX(TBL_Employees[#All],MATCH('Question 1-2'!F9,Data!N:N,0),MATCH('Question 1-2'!$K$1,Data!$1:$1,0))</f>
        <v>58</v>
      </c>
      <c r="L9">
        <f>INDEX(TBL_Employees[#All],MATCH('Question 1-2'!F9,Data!N:N,0),MATCH('Question 1-2'!$L$1,Data!$1:$1,0))</f>
        <v>0</v>
      </c>
    </row>
    <row r="10" spans="1:12" x14ac:dyDescent="0.35">
      <c r="A10" s="10" t="s">
        <v>18</v>
      </c>
      <c r="B10" s="9">
        <v>131</v>
      </c>
      <c r="F10" s="1">
        <v>41725</v>
      </c>
      <c r="G10" s="1">
        <f>INDEX(TBL_Employees[#All],MATCH('Question 1-2'!F10,Data!N:N,0),MATCH('Question 1-2'!$G$1,Data!$1:$1,0))</f>
        <v>40535</v>
      </c>
      <c r="H10">
        <f>TEXT(F10, "yyyy")-TEXT(G10, "yyyy")</f>
        <v>4</v>
      </c>
      <c r="K10">
        <f>INDEX(TBL_Employees[#All],MATCH('Question 1-2'!F10,Data!N:N,0),MATCH('Question 1-2'!$K$1,Data!$1:$1,0))</f>
        <v>36</v>
      </c>
      <c r="L10">
        <f>INDEX(TBL_Employees[#All],MATCH('Question 1-2'!F10,Data!N:N,0),MATCH('Question 1-2'!$L$1,Data!$1:$1,0))</f>
        <v>0</v>
      </c>
    </row>
    <row r="11" spans="1:12" x14ac:dyDescent="0.35">
      <c r="A11" s="10" t="s">
        <v>51</v>
      </c>
      <c r="B11" s="9">
        <v>117</v>
      </c>
      <c r="F11" s="1">
        <v>43016</v>
      </c>
      <c r="G11" s="1">
        <f>INDEX(TBL_Employees[#All],MATCH('Question 1-2'!F11,Data!N:N,0),MATCH('Question 1-2'!$G$1,Data!$1:$1,0))</f>
        <v>42877</v>
      </c>
      <c r="H11">
        <f>TEXT(F11, "yyyy")-TEXT(G11, "yyyy")</f>
        <v>0</v>
      </c>
      <c r="K11">
        <f>INDEX(TBL_Employees[#All],MATCH('Question 1-2'!F11,Data!N:N,0),MATCH('Question 1-2'!$K$1,Data!$1:$1,0))</f>
        <v>30</v>
      </c>
      <c r="L11">
        <f>INDEX(TBL_Employees[#All],MATCH('Question 1-2'!F11,Data!N:N,0),MATCH('Question 1-2'!$L$1,Data!$1:$1,0))</f>
        <v>0</v>
      </c>
    </row>
    <row r="12" spans="1:12" x14ac:dyDescent="0.35">
      <c r="A12" s="7" t="s">
        <v>1984</v>
      </c>
      <c r="B12" s="9">
        <v>1000</v>
      </c>
      <c r="F12" s="1">
        <v>44186</v>
      </c>
      <c r="G12" s="1">
        <f>INDEX(TBL_Employees[#All],MATCH('Question 1-2'!F12,Data!N:N,0),MATCH('Question 1-2'!$G$1,Data!$1:$1,0))</f>
        <v>42512</v>
      </c>
      <c r="H12">
        <f>TEXT(F12, "yyyy")-TEXT(G12, "yyyy")</f>
        <v>4</v>
      </c>
      <c r="K12">
        <f>INDEX(TBL_Employees[#All],MATCH('Question 1-2'!F12,Data!N:N,0),MATCH('Question 1-2'!$K$1,Data!$1:$1,0))</f>
        <v>30</v>
      </c>
      <c r="L12">
        <f>INDEX(TBL_Employees[#All],MATCH('Question 1-2'!F12,Data!N:N,0),MATCH('Question 1-2'!$L$1,Data!$1:$1,0))</f>
        <v>0.28000000000000003</v>
      </c>
    </row>
    <row r="13" spans="1:12" x14ac:dyDescent="0.35">
      <c r="F13" s="1">
        <v>43821</v>
      </c>
      <c r="G13" s="1">
        <f>INDEX(TBL_Employees[#All],MATCH('Question 1-2'!F13,Data!N:N,0),MATCH('Question 1-2'!$G$1,Data!$1:$1,0))</f>
        <v>43368</v>
      </c>
      <c r="H13">
        <f>TEXT(F13, "yyyy")-TEXT(G13, "yyyy")</f>
        <v>1</v>
      </c>
      <c r="K13">
        <f>INDEX(TBL_Employees[#All],MATCH('Question 1-2'!F13,Data!N:N,0),MATCH('Question 1-2'!$K$1,Data!$1:$1,0))</f>
        <v>27</v>
      </c>
      <c r="L13">
        <f>INDEX(TBL_Employees[#All],MATCH('Question 1-2'!F13,Data!N:N,0),MATCH('Question 1-2'!$L$1,Data!$1:$1,0))</f>
        <v>0.1</v>
      </c>
    </row>
    <row r="14" spans="1:12" x14ac:dyDescent="0.35">
      <c r="F14" s="1">
        <v>43385</v>
      </c>
      <c r="G14" s="1">
        <f>INDEX(TBL_Employees[#All],MATCH('Question 1-2'!F14,Data!N:N,0),MATCH('Question 1-2'!$G$1,Data!$1:$1,0))</f>
        <v>39177</v>
      </c>
      <c r="H14">
        <f>TEXT(F14, "yyyy")-TEXT(G14, "yyyy")</f>
        <v>11</v>
      </c>
      <c r="K14">
        <f>INDEX(TBL_Employees[#All],MATCH('Question 1-2'!F14,Data!N:N,0),MATCH('Question 1-2'!$K$1,Data!$1:$1,0))</f>
        <v>55</v>
      </c>
      <c r="L14">
        <f>INDEX(TBL_Employees[#All],MATCH('Question 1-2'!F14,Data!N:N,0),MATCH('Question 1-2'!$L$1,Data!$1:$1,0))</f>
        <v>0</v>
      </c>
    </row>
    <row r="15" spans="1:12" x14ac:dyDescent="0.35">
      <c r="F15" s="1">
        <v>44317</v>
      </c>
      <c r="G15" s="1">
        <f>INDEX(TBL_Employees[#All],MATCH('Question 1-2'!F15,Data!N:N,0),MATCH('Question 1-2'!$G$1,Data!$1:$1,0))</f>
        <v>41695</v>
      </c>
      <c r="H15">
        <f>TEXT(F15, "yyyy")-TEXT(G15, "yyyy")</f>
        <v>7</v>
      </c>
      <c r="K15">
        <f>INDEX(TBL_Employees[#All],MATCH('Question 1-2'!F15,Data!N:N,0),MATCH('Question 1-2'!$K$1,Data!$1:$1,0))</f>
        <v>37</v>
      </c>
      <c r="L15">
        <f>INDEX(TBL_Employees[#All],MATCH('Question 1-2'!F15,Data!N:N,0),MATCH('Question 1-2'!$L$1,Data!$1:$1,0))</f>
        <v>0.12</v>
      </c>
    </row>
    <row r="16" spans="1:12" x14ac:dyDescent="0.35">
      <c r="F16" s="1">
        <v>41621</v>
      </c>
      <c r="G16" s="1">
        <f>INDEX(TBL_Employees[#All],MATCH('Question 1-2'!F16,Data!N:N,0),MATCH('Question 1-2'!$G$1,Data!$1:$1,0))</f>
        <v>34567</v>
      </c>
      <c r="H16">
        <f>TEXT(F16, "yyyy")-TEXT(G16, "yyyy")</f>
        <v>19</v>
      </c>
      <c r="K16">
        <f>INDEX(TBL_Employees[#All],MATCH('Question 1-2'!F16,Data!N:N,0),MATCH('Question 1-2'!$K$1,Data!$1:$1,0))</f>
        <v>58</v>
      </c>
      <c r="L16">
        <f>INDEX(TBL_Employees[#All],MATCH('Question 1-2'!F16,Data!N:N,0),MATCH('Question 1-2'!$L$1,Data!$1:$1,0))</f>
        <v>0</v>
      </c>
    </row>
    <row r="17" spans="6:12" x14ac:dyDescent="0.35">
      <c r="F17" s="1">
        <v>43003</v>
      </c>
      <c r="G17" s="1">
        <f>INDEX(TBL_Employees[#All],MATCH('Question 1-2'!F17,Data!N:N,0),MATCH('Question 1-2'!$G$1,Data!$1:$1,0))</f>
        <v>42634</v>
      </c>
      <c r="H17">
        <f>TEXT(F17, "yyyy")-TEXT(G17, "yyyy")</f>
        <v>1</v>
      </c>
      <c r="K17">
        <f>INDEX(TBL_Employees[#All],MATCH('Question 1-2'!F17,Data!N:N,0),MATCH('Question 1-2'!$K$1,Data!$1:$1,0))</f>
        <v>30</v>
      </c>
      <c r="L17">
        <f>INDEX(TBL_Employees[#All],MATCH('Question 1-2'!F17,Data!N:N,0),MATCH('Question 1-2'!$L$1,Data!$1:$1,0))</f>
        <v>0.32</v>
      </c>
    </row>
    <row r="18" spans="6:12" x14ac:dyDescent="0.35">
      <c r="F18" s="1">
        <v>40193</v>
      </c>
      <c r="G18" s="1">
        <f>INDEX(TBL_Employees[#All],MATCH('Question 1-2'!F18,Data!N:N,0),MATCH('Question 1-2'!$G$1,Data!$1:$1,0))</f>
        <v>36993</v>
      </c>
      <c r="H18">
        <f>TEXT(F18, "yyyy")-TEXT(G18, "yyyy")</f>
        <v>9</v>
      </c>
      <c r="K18">
        <f>INDEX(TBL_Employees[#All],MATCH('Question 1-2'!F18,Data!N:N,0),MATCH('Question 1-2'!$K$1,Data!$1:$1,0))</f>
        <v>45</v>
      </c>
      <c r="L18">
        <f>INDEX(TBL_Employees[#All],MATCH('Question 1-2'!F18,Data!N:N,0),MATCH('Question 1-2'!$L$1,Data!$1:$1,0))</f>
        <v>0.15</v>
      </c>
    </row>
    <row r="19" spans="6:12" x14ac:dyDescent="0.35">
      <c r="F19" s="1">
        <v>41430</v>
      </c>
      <c r="G19" s="1">
        <f>INDEX(TBL_Employees[#All],MATCH('Question 1-2'!F19,Data!N:N,0),MATCH('Question 1-2'!$G$1,Data!$1:$1,0))</f>
        <v>41085</v>
      </c>
      <c r="H19">
        <f>TEXT(F19, "yyyy")-TEXT(G19, "yyyy")</f>
        <v>1</v>
      </c>
      <c r="K19">
        <f>INDEX(TBL_Employees[#All],MATCH('Question 1-2'!F19,Data!N:N,0),MATCH('Question 1-2'!$K$1,Data!$1:$1,0))</f>
        <v>34</v>
      </c>
      <c r="L19">
        <f>INDEX(TBL_Employees[#All],MATCH('Question 1-2'!F19,Data!N:N,0),MATCH('Question 1-2'!$L$1,Data!$1:$1,0))</f>
        <v>0</v>
      </c>
    </row>
    <row r="20" spans="6:12" x14ac:dyDescent="0.35">
      <c r="F20" s="1">
        <v>44029</v>
      </c>
      <c r="G20" s="1">
        <f>INDEX(TBL_Employees[#All],MATCH('Question 1-2'!F20,Data!N:N,0),MATCH('Question 1-2'!$G$1,Data!$1:$1,0))</f>
        <v>41315</v>
      </c>
      <c r="H20">
        <f>TEXT(F20, "yyyy")-TEXT(G20, "yyyy")</f>
        <v>7</v>
      </c>
      <c r="K20">
        <f>INDEX(TBL_Employees[#All],MATCH('Question 1-2'!F20,Data!N:N,0),MATCH('Question 1-2'!$K$1,Data!$1:$1,0))</f>
        <v>33</v>
      </c>
      <c r="L20">
        <f>INDEX(TBL_Employees[#All],MATCH('Question 1-2'!F20,Data!N:N,0),MATCH('Question 1-2'!$L$1,Data!$1:$1,0))</f>
        <v>0.14000000000000001</v>
      </c>
    </row>
    <row r="21" spans="6:12" x14ac:dyDescent="0.35">
      <c r="F21" s="1">
        <v>44099</v>
      </c>
      <c r="G21" s="1">
        <f>INDEX(TBL_Employees[#All],MATCH('Question 1-2'!F21,Data!N:N,0),MATCH('Question 1-2'!$G$1,Data!$1:$1,0))</f>
        <v>44069</v>
      </c>
      <c r="H21">
        <f>TEXT(F21, "yyyy")-TEXT(G21, "yyyy")</f>
        <v>0</v>
      </c>
      <c r="K21">
        <f>INDEX(TBL_Employees[#All],MATCH('Question 1-2'!F21,Data!N:N,0),MATCH('Question 1-2'!$K$1,Data!$1:$1,0))</f>
        <v>31</v>
      </c>
      <c r="L21">
        <f>INDEX(TBL_Employees[#All],MATCH('Question 1-2'!F21,Data!N:N,0),MATCH('Question 1-2'!$L$1,Data!$1:$1,0))</f>
        <v>0.22</v>
      </c>
    </row>
    <row r="22" spans="6:12" x14ac:dyDescent="0.35">
      <c r="F22" s="1">
        <v>39616</v>
      </c>
      <c r="G22" s="1">
        <f>INDEX(TBL_Employees[#All],MATCH('Question 1-2'!F22,Data!N:N,0),MATCH('Question 1-2'!$G$1,Data!$1:$1,0))</f>
        <v>38219</v>
      </c>
      <c r="H22">
        <f>TEXT(F22, "yyyy")-TEXT(G22, "yyyy")</f>
        <v>4</v>
      </c>
      <c r="K22">
        <f>INDEX(TBL_Employees[#All],MATCH('Question 1-2'!F22,Data!N:N,0),MATCH('Question 1-2'!$K$1,Data!$1:$1,0))</f>
        <v>41</v>
      </c>
      <c r="L22">
        <f>INDEX(TBL_Employees[#All],MATCH('Question 1-2'!F22,Data!N:N,0),MATCH('Question 1-2'!$L$1,Data!$1:$1,0))</f>
        <v>0</v>
      </c>
    </row>
    <row r="23" spans="6:12" x14ac:dyDescent="0.35">
      <c r="F23" s="1">
        <v>44510</v>
      </c>
      <c r="G23" s="1">
        <f>INDEX(TBL_Employees[#All],MATCH('Question 1-2'!F23,Data!N:N,0),MATCH('Question 1-2'!$G$1,Data!$1:$1,0))</f>
        <v>44251</v>
      </c>
      <c r="H23">
        <f>TEXT(F23, "yyyy")-TEXT(G23, "yyyy")</f>
        <v>0</v>
      </c>
      <c r="K23">
        <f>INDEX(TBL_Employees[#All],MATCH('Question 1-2'!F23,Data!N:N,0),MATCH('Question 1-2'!$K$1,Data!$1:$1,0))</f>
        <v>40</v>
      </c>
      <c r="L23">
        <f>INDEX(TBL_Employees[#All],MATCH('Question 1-2'!F23,Data!N:N,0),MATCH('Question 1-2'!$L$1,Data!$1:$1,0))</f>
        <v>0</v>
      </c>
    </row>
    <row r="24" spans="6:12" x14ac:dyDescent="0.35">
      <c r="F24" s="1">
        <v>44107</v>
      </c>
      <c r="G24" s="1">
        <f>INDEX(TBL_Employees[#All],MATCH('Question 1-2'!F24,Data!N:N,0),MATCH('Question 1-2'!$G$1,Data!$1:$1,0))</f>
        <v>40418</v>
      </c>
      <c r="H24">
        <f>TEXT(F24, "yyyy")-TEXT(G24, "yyyy")</f>
        <v>10</v>
      </c>
      <c r="K24">
        <f>INDEX(TBL_Employees[#All],MATCH('Question 1-2'!F24,Data!N:N,0),MATCH('Question 1-2'!$K$1,Data!$1:$1,0))</f>
        <v>45</v>
      </c>
      <c r="L24">
        <f>INDEX(TBL_Employees[#All],MATCH('Question 1-2'!F24,Data!N:N,0),MATCH('Question 1-2'!$L$1,Data!$1:$1,0))</f>
        <v>0</v>
      </c>
    </row>
    <row r="25" spans="6:12" x14ac:dyDescent="0.35">
      <c r="F25" s="1">
        <v>44404</v>
      </c>
      <c r="G25" s="1">
        <f>INDEX(TBL_Employees[#All],MATCH('Question 1-2'!F25,Data!N:N,0),MATCH('Question 1-2'!$G$1,Data!$1:$1,0))</f>
        <v>43844</v>
      </c>
      <c r="H25">
        <f>TEXT(F25, "yyyy")-TEXT(G25, "yyyy")</f>
        <v>1</v>
      </c>
      <c r="K25">
        <f>INDEX(TBL_Employees[#All],MATCH('Question 1-2'!F25,Data!N:N,0),MATCH('Question 1-2'!$K$1,Data!$1:$1,0))</f>
        <v>25</v>
      </c>
      <c r="L25">
        <f>INDEX(TBL_Employees[#All],MATCH('Question 1-2'!F25,Data!N:N,0),MATCH('Question 1-2'!$L$1,Data!$1:$1,0))</f>
        <v>0.27</v>
      </c>
    </row>
    <row r="26" spans="6:12" x14ac:dyDescent="0.35">
      <c r="F26" s="1">
        <v>38456</v>
      </c>
      <c r="G26" s="1">
        <f>INDEX(TBL_Employees[#All],MATCH('Question 1-2'!F26,Data!N:N,0),MATCH('Question 1-2'!$G$1,Data!$1:$1,0))</f>
        <v>34915</v>
      </c>
      <c r="H26">
        <f>TEXT(F26, "yyyy")-TEXT(G26, "yyyy")</f>
        <v>10</v>
      </c>
      <c r="K26">
        <f>INDEX(TBL_Employees[#All],MATCH('Question 1-2'!F26,Data!N:N,0),MATCH('Question 1-2'!$K$1,Data!$1:$1,0))</f>
        <v>55</v>
      </c>
      <c r="L26">
        <f>INDEX(TBL_Employees[#All],MATCH('Question 1-2'!F26,Data!N:N,0),MATCH('Question 1-2'!$L$1,Data!$1:$1,0))</f>
        <v>0</v>
      </c>
    </row>
    <row r="27" spans="6:12" x14ac:dyDescent="0.35">
      <c r="F27" s="1">
        <v>43945</v>
      </c>
      <c r="G27" s="1">
        <f>INDEX(TBL_Employees[#All],MATCH('Question 1-2'!F27,Data!N:N,0),MATCH('Question 1-2'!$G$1,Data!$1:$1,0))</f>
        <v>42785</v>
      </c>
      <c r="H27">
        <f>TEXT(F27, "yyyy")-TEXT(G27, "yyyy")</f>
        <v>3</v>
      </c>
      <c r="K27">
        <f>INDEX(TBL_Employees[#All],MATCH('Question 1-2'!F27,Data!N:N,0),MATCH('Question 1-2'!$K$1,Data!$1:$1,0))</f>
        <v>29</v>
      </c>
      <c r="L27">
        <f>INDEX(TBL_Employees[#All],MATCH('Question 1-2'!F27,Data!N:N,0),MATCH('Question 1-2'!$L$1,Data!$1:$1,0))</f>
        <v>0.28999999999999998</v>
      </c>
    </row>
    <row r="28" spans="6:12" x14ac:dyDescent="0.35">
      <c r="F28" s="1">
        <v>42646</v>
      </c>
      <c r="G28" s="1">
        <f>INDEX(TBL_Employees[#All],MATCH('Question 1-2'!F28,Data!N:N,0),MATCH('Question 1-2'!$G$1,Data!$1:$1,0))</f>
        <v>34592</v>
      </c>
      <c r="H28">
        <f>TEXT(F28, "yyyy")-TEXT(G28, "yyyy")</f>
        <v>22</v>
      </c>
      <c r="K28">
        <f>INDEX(TBL_Employees[#All],MATCH('Question 1-2'!F28,Data!N:N,0),MATCH('Question 1-2'!$K$1,Data!$1:$1,0))</f>
        <v>58</v>
      </c>
      <c r="L28">
        <f>INDEX(TBL_Employees[#All],MATCH('Question 1-2'!F28,Data!N:N,0),MATCH('Question 1-2'!$L$1,Data!$1:$1,0))</f>
        <v>0</v>
      </c>
    </row>
    <row r="29" spans="6:12" x14ac:dyDescent="0.35">
      <c r="F29" s="1">
        <v>36079</v>
      </c>
      <c r="G29" s="1">
        <f>INDEX(TBL_Employees[#All],MATCH('Question 1-2'!F29,Data!N:N,0),MATCH('Question 1-2'!$G$1,Data!$1:$1,0))</f>
        <v>35548</v>
      </c>
      <c r="H29">
        <f>TEXT(F29, "yyyy")-TEXT(G29, "yyyy")</f>
        <v>1</v>
      </c>
      <c r="K29">
        <f>INDEX(TBL_Employees[#All],MATCH('Question 1-2'!F29,Data!N:N,0),MATCH('Question 1-2'!$K$1,Data!$1:$1,0))</f>
        <v>57</v>
      </c>
      <c r="L29">
        <f>INDEX(TBL_Employees[#All],MATCH('Question 1-2'!F29,Data!N:N,0),MATCH('Question 1-2'!$L$1,Data!$1:$1,0))</f>
        <v>0</v>
      </c>
    </row>
    <row r="30" spans="6:12" x14ac:dyDescent="0.35">
      <c r="F30" s="1">
        <v>37623</v>
      </c>
      <c r="G30" s="1">
        <f>INDEX(TBL_Employees[#All],MATCH('Question 1-2'!F30,Data!N:N,0),MATCH('Question 1-2'!$G$1,Data!$1:$1,0))</f>
        <v>37271</v>
      </c>
      <c r="H30">
        <f>TEXT(F30, "yyyy")-TEXT(G30, "yyyy")</f>
        <v>1</v>
      </c>
      <c r="K30">
        <f>INDEX(TBL_Employees[#All],MATCH('Question 1-2'!F30,Data!N:N,0),MATCH('Question 1-2'!$K$1,Data!$1:$1,0))</f>
        <v>46</v>
      </c>
      <c r="L30">
        <f>INDEX(TBL_Employees[#All],MATCH('Question 1-2'!F30,Data!N:N,0),MATCH('Question 1-2'!$L$1,Data!$1:$1,0))</f>
        <v>0</v>
      </c>
    </row>
    <row r="31" spans="6:12" x14ac:dyDescent="0.35">
      <c r="F31" s="1">
        <v>39310</v>
      </c>
      <c r="G31" s="1">
        <f>INDEX(TBL_Employees[#All],MATCH('Question 1-2'!F31,Data!N:N,0),MATCH('Question 1-2'!$G$1,Data!$1:$1,0))</f>
        <v>38835</v>
      </c>
      <c r="H31">
        <f>TEXT(F31, "yyyy")-TEXT(G31, "yyyy")</f>
        <v>1</v>
      </c>
      <c r="K31">
        <f>INDEX(TBL_Employees[#All],MATCH('Question 1-2'!F31,Data!N:N,0),MATCH('Question 1-2'!$K$1,Data!$1:$1,0))</f>
        <v>51</v>
      </c>
      <c r="L31">
        <f>INDEX(TBL_Employees[#All],MATCH('Question 1-2'!F31,Data!N:N,0),MATCH('Question 1-2'!$L$1,Data!$1:$1,0))</f>
        <v>0.13</v>
      </c>
    </row>
    <row r="32" spans="6:12" x14ac:dyDescent="0.35">
      <c r="F32" s="1">
        <v>43810</v>
      </c>
      <c r="G32" s="1">
        <f>INDEX(TBL_Employees[#All],MATCH('Question 1-2'!F32,Data!N:N,0),MATCH('Question 1-2'!$G$1,Data!$1:$1,0))</f>
        <v>39734</v>
      </c>
      <c r="H32">
        <f>TEXT(F32, "yyyy")-TEXT(G32, "yyyy")</f>
        <v>11</v>
      </c>
      <c r="K32">
        <f>INDEX(TBL_Employees[#All],MATCH('Question 1-2'!F32,Data!N:N,0),MATCH('Question 1-2'!$K$1,Data!$1:$1,0))</f>
        <v>50</v>
      </c>
      <c r="L32">
        <f>INDEX(TBL_Employees[#All],MATCH('Question 1-2'!F32,Data!N:N,0),MATCH('Question 1-2'!$L$1,Data!$1:$1,0))</f>
        <v>0.4</v>
      </c>
    </row>
    <row r="33" spans="6:12" x14ac:dyDescent="0.35">
      <c r="F33" s="1">
        <v>43681</v>
      </c>
      <c r="G33" s="1">
        <f>INDEX(TBL_Employees[#All],MATCH('Question 1-2'!F33,Data!N:N,0),MATCH('Question 1-2'!$G$1,Data!$1:$1,0))</f>
        <v>41404</v>
      </c>
      <c r="H33">
        <f>TEXT(F33, "yyyy")-TEXT(G33, "yyyy")</f>
        <v>6</v>
      </c>
      <c r="K33">
        <f>INDEX(TBL_Employees[#All],MATCH('Question 1-2'!F33,Data!N:N,0),MATCH('Question 1-2'!$K$1,Data!$1:$1,0))</f>
        <v>50</v>
      </c>
      <c r="L33">
        <f>INDEX(TBL_Employees[#All],MATCH('Question 1-2'!F33,Data!N:N,0),MATCH('Question 1-2'!$L$1,Data!$1:$1,0))</f>
        <v>0</v>
      </c>
    </row>
    <row r="34" spans="6:12" x14ac:dyDescent="0.35">
      <c r="F34" s="1">
        <v>40903</v>
      </c>
      <c r="G34" s="1">
        <f>INDEX(TBL_Employees[#All],MATCH('Question 1-2'!F34,Data!N:N,0),MATCH('Question 1-2'!$G$1,Data!$1:$1,0))</f>
        <v>37014</v>
      </c>
      <c r="H34">
        <f>TEXT(F34, "yyyy")-TEXT(G34, "yyyy")</f>
        <v>10</v>
      </c>
      <c r="K34">
        <f>INDEX(TBL_Employees[#All],MATCH('Question 1-2'!F34,Data!N:N,0),MATCH('Question 1-2'!$K$1,Data!$1:$1,0))</f>
        <v>45</v>
      </c>
      <c r="L34">
        <f>INDEX(TBL_Employees[#All],MATCH('Question 1-2'!F34,Data!N:N,0),MATCH('Question 1-2'!$L$1,Data!$1:$1,0))</f>
        <v>0.12</v>
      </c>
    </row>
    <row r="35" spans="6:12" x14ac:dyDescent="0.35">
      <c r="F35" s="1">
        <v>42224</v>
      </c>
      <c r="G35" s="1">
        <f>INDEX(TBL_Employees[#All],MATCH('Question 1-2'!F35,Data!N:N,0),MATCH('Question 1-2'!$G$1,Data!$1:$1,0))</f>
        <v>38777</v>
      </c>
      <c r="H35">
        <f>TEXT(F35, "yyyy")-TEXT(G35, "yyyy")</f>
        <v>9</v>
      </c>
      <c r="K35">
        <f>INDEX(TBL_Employees[#All],MATCH('Question 1-2'!F35,Data!N:N,0),MATCH('Question 1-2'!$K$1,Data!$1:$1,0))</f>
        <v>42</v>
      </c>
      <c r="L35">
        <f>INDEX(TBL_Employees[#All],MATCH('Question 1-2'!F35,Data!N:N,0),MATCH('Question 1-2'!$L$1,Data!$1:$1,0))</f>
        <v>0.05</v>
      </c>
    </row>
    <row r="36" spans="6:12" x14ac:dyDescent="0.35">
      <c r="F36" s="1">
        <v>44024</v>
      </c>
      <c r="G36" s="1">
        <f>INDEX(TBL_Employees[#All],MATCH('Question 1-2'!F36,Data!N:N,0),MATCH('Question 1-2'!$G$1,Data!$1:$1,0))</f>
        <v>40596</v>
      </c>
      <c r="H36">
        <f>TEXT(F36, "yyyy")-TEXT(G36, "yyyy")</f>
        <v>9</v>
      </c>
      <c r="K36">
        <f>INDEX(TBL_Employees[#All],MATCH('Question 1-2'!F36,Data!N:N,0),MATCH('Question 1-2'!$K$1,Data!$1:$1,0))</f>
        <v>35</v>
      </c>
      <c r="L36">
        <f>INDEX(TBL_Employees[#All],MATCH('Question 1-2'!F36,Data!N:N,0),MATCH('Question 1-2'!$L$1,Data!$1:$1,0))</f>
        <v>0</v>
      </c>
    </row>
    <row r="37" spans="6:12" x14ac:dyDescent="0.35">
      <c r="F37" s="1">
        <v>38122</v>
      </c>
      <c r="G37" s="1">
        <f>INDEX(TBL_Employees[#All],MATCH('Question 1-2'!F37,Data!N:N,0),MATCH('Question 1-2'!$G$1,Data!$1:$1,0))</f>
        <v>35913</v>
      </c>
      <c r="H37">
        <f>TEXT(F37, "yyyy")-TEXT(G37, "yyyy")</f>
        <v>6</v>
      </c>
      <c r="K37">
        <f>INDEX(TBL_Employees[#All],MATCH('Question 1-2'!F37,Data!N:N,0),MATCH('Question 1-2'!$K$1,Data!$1:$1,0))</f>
        <v>54</v>
      </c>
      <c r="L37">
        <f>INDEX(TBL_Employees[#All],MATCH('Question 1-2'!F37,Data!N:N,0),MATCH('Question 1-2'!$L$1,Data!$1:$1,0))</f>
        <v>0.09</v>
      </c>
    </row>
    <row r="38" spans="6:12" x14ac:dyDescent="0.35">
      <c r="F38" s="1">
        <v>42958</v>
      </c>
      <c r="G38" s="1">
        <f>INDEX(TBL_Employees[#All],MATCH('Question 1-2'!F38,Data!N:N,0),MATCH('Question 1-2'!$G$1,Data!$1:$1,0))</f>
        <v>41886</v>
      </c>
      <c r="H38">
        <f>TEXT(F38, "yyyy")-TEXT(G38, "yyyy")</f>
        <v>3</v>
      </c>
      <c r="K38">
        <f>INDEX(TBL_Employees[#All],MATCH('Question 1-2'!F38,Data!N:N,0),MATCH('Question 1-2'!$K$1,Data!$1:$1,0))</f>
        <v>34</v>
      </c>
      <c r="L38">
        <f>INDEX(TBL_Employees[#All],MATCH('Question 1-2'!F38,Data!N:N,0),MATCH('Question 1-2'!$L$1,Data!$1:$1,0))</f>
        <v>0</v>
      </c>
    </row>
    <row r="39" spans="6:12" x14ac:dyDescent="0.35">
      <c r="F39" s="1">
        <v>44662</v>
      </c>
      <c r="G39" s="1">
        <f>INDEX(TBL_Employees[#All],MATCH('Question 1-2'!F39,Data!N:N,0),MATCH('Question 1-2'!$G$1,Data!$1:$1,0))</f>
        <v>43633</v>
      </c>
      <c r="H39">
        <f>TEXT(F39, "yyyy")-TEXT(G39, "yyyy")</f>
        <v>3</v>
      </c>
      <c r="K39">
        <f>INDEX(TBL_Employees[#All],MATCH('Question 1-2'!F39,Data!N:N,0),MATCH('Question 1-2'!$K$1,Data!$1:$1,0))</f>
        <v>28</v>
      </c>
      <c r="L39">
        <f>INDEX(TBL_Employees[#All],MATCH('Question 1-2'!F39,Data!N:N,0),MATCH('Question 1-2'!$L$1,Data!$1:$1,0))</f>
        <v>0</v>
      </c>
    </row>
    <row r="40" spans="6:12" x14ac:dyDescent="0.35">
      <c r="F40" s="1">
        <v>42338</v>
      </c>
      <c r="G40" s="1">
        <f>INDEX(TBL_Employees[#All],MATCH('Question 1-2'!F40,Data!N:N,0),MATCH('Question 1-2'!$G$1,Data!$1:$1,0))</f>
        <v>36303</v>
      </c>
      <c r="H40">
        <f>TEXT(F40, "yyyy")-TEXT(G40, "yyyy")</f>
        <v>16</v>
      </c>
      <c r="K40">
        <f>INDEX(TBL_Employees[#All],MATCH('Question 1-2'!F40,Data!N:N,0),MATCH('Question 1-2'!$K$1,Data!$1:$1,0))</f>
        <v>52</v>
      </c>
      <c r="L40">
        <f>INDEX(TBL_Employees[#All],MATCH('Question 1-2'!F40,Data!N:N,0),MATCH('Question 1-2'!$L$1,Data!$1:$1,0))</f>
        <v>0</v>
      </c>
    </row>
    <row r="41" spans="6:12" x14ac:dyDescent="0.35">
      <c r="F41" s="1">
        <v>44699</v>
      </c>
      <c r="G41" s="1">
        <f>INDEX(TBL_Employees[#All],MATCH('Question 1-2'!F41,Data!N:N,0),MATCH('Question 1-2'!$G$1,Data!$1:$1,0))</f>
        <v>43685</v>
      </c>
      <c r="H41">
        <f>TEXT(F41, "yyyy")-TEXT(G41, "yyyy")</f>
        <v>3</v>
      </c>
      <c r="K41">
        <f>INDEX(TBL_Employees[#All],MATCH('Question 1-2'!F41,Data!N:N,0),MATCH('Question 1-2'!$K$1,Data!$1:$1,0))</f>
        <v>44</v>
      </c>
      <c r="L41">
        <f>INDEX(TBL_Employees[#All],MATCH('Question 1-2'!F41,Data!N:N,0),MATCH('Question 1-2'!$L$1,Data!$1:$1,0))</f>
        <v>0.15</v>
      </c>
    </row>
    <row r="42" spans="6:12" x14ac:dyDescent="0.35">
      <c r="F42" s="1">
        <v>44334</v>
      </c>
      <c r="G42" s="1">
        <f>INDEX(TBL_Employees[#All],MATCH('Question 1-2'!F42,Data!N:N,0),MATCH('Question 1-2'!$G$1,Data!$1:$1,0))</f>
        <v>44221</v>
      </c>
      <c r="H42">
        <f>TEXT(F42, "yyyy")-TEXT(G42, "yyyy")</f>
        <v>0</v>
      </c>
      <c r="K42">
        <f>INDEX(TBL_Employees[#All],MATCH('Question 1-2'!F42,Data!N:N,0),MATCH('Question 1-2'!$K$1,Data!$1:$1,0))</f>
        <v>28</v>
      </c>
      <c r="L42">
        <f>INDEX(TBL_Employees[#All],MATCH('Question 1-2'!F42,Data!N:N,0),MATCH('Question 1-2'!$L$1,Data!$1:$1,0))</f>
        <v>0.23</v>
      </c>
    </row>
    <row r="43" spans="6:12" x14ac:dyDescent="0.35">
      <c r="F43" s="1">
        <v>44661</v>
      </c>
      <c r="G43" s="1">
        <f>INDEX(TBL_Employees[#All],MATCH('Question 1-2'!F43,Data!N:N,0),MATCH('Question 1-2'!$G$1,Data!$1:$1,0))</f>
        <v>44454</v>
      </c>
      <c r="H43">
        <f>TEXT(F43, "yyyy")-TEXT(G43, "yyyy")</f>
        <v>1</v>
      </c>
      <c r="K43">
        <f>INDEX(TBL_Employees[#All],MATCH('Question 1-2'!F43,Data!N:N,0),MATCH('Question 1-2'!$K$1,Data!$1:$1,0))</f>
        <v>29</v>
      </c>
      <c r="L43">
        <f>INDEX(TBL_Employees[#All],MATCH('Question 1-2'!F43,Data!N:N,0),MATCH('Question 1-2'!$L$1,Data!$1:$1,0))</f>
        <v>0.21</v>
      </c>
    </row>
    <row r="44" spans="6:12" x14ac:dyDescent="0.35">
      <c r="F44" s="1">
        <v>44203</v>
      </c>
      <c r="G44" s="1">
        <f>INDEX(TBL_Employees[#All],MATCH('Question 1-2'!F44,Data!N:N,0),MATCH('Question 1-2'!$G$1,Data!$1:$1,0))</f>
        <v>43613</v>
      </c>
      <c r="H44">
        <f>TEXT(F44, "yyyy")-TEXT(G44, "yyyy")</f>
        <v>2</v>
      </c>
      <c r="K44">
        <f>INDEX(TBL_Employees[#All],MATCH('Question 1-2'!F44,Data!N:N,0),MATCH('Question 1-2'!$K$1,Data!$1:$1,0))</f>
        <v>27</v>
      </c>
      <c r="L44">
        <f>INDEX(TBL_Employees[#All],MATCH('Question 1-2'!F44,Data!N:N,0),MATCH('Question 1-2'!$L$1,Data!$1:$1,0))</f>
        <v>0</v>
      </c>
    </row>
    <row r="45" spans="6:12" x14ac:dyDescent="0.35">
      <c r="F45" s="1">
        <v>43594</v>
      </c>
      <c r="G45" s="1">
        <f>INDEX(TBL_Employees[#All],MATCH('Question 1-2'!F45,Data!N:N,0),MATCH('Question 1-2'!$G$1,Data!$1:$1,0))</f>
        <v>41904</v>
      </c>
      <c r="H45">
        <f>TEXT(F45, "yyyy")-TEXT(G45, "yyyy")</f>
        <v>5</v>
      </c>
      <c r="K45">
        <f>INDEX(TBL_Employees[#All],MATCH('Question 1-2'!F45,Data!N:N,0),MATCH('Question 1-2'!$K$1,Data!$1:$1,0))</f>
        <v>40</v>
      </c>
      <c r="L45">
        <f>INDEX(TBL_Employees[#All],MATCH('Question 1-2'!F45,Data!N:N,0),MATCH('Question 1-2'!$L$1,Data!$1:$1,0))</f>
        <v>0</v>
      </c>
    </row>
    <row r="46" spans="6:12" x14ac:dyDescent="0.35">
      <c r="F46" s="1">
        <v>43000</v>
      </c>
      <c r="G46" s="1">
        <f>INDEX(TBL_Employees[#All],MATCH('Question 1-2'!F46,Data!N:N,0),MATCH('Question 1-2'!$G$1,Data!$1:$1,0))</f>
        <v>42800</v>
      </c>
      <c r="H46">
        <f>TEXT(F46, "yyyy")-TEXT(G46, "yyyy")</f>
        <v>0</v>
      </c>
      <c r="K46">
        <f>INDEX(TBL_Employees[#All],MATCH('Question 1-2'!F46,Data!N:N,0),MATCH('Question 1-2'!$K$1,Data!$1:$1,0))</f>
        <v>35</v>
      </c>
      <c r="L46">
        <f>INDEX(TBL_Employees[#All],MATCH('Question 1-2'!F46,Data!N:N,0),MATCH('Question 1-2'!$L$1,Data!$1:$1,0))</f>
        <v>0.15</v>
      </c>
    </row>
    <row r="47" spans="6:12" x14ac:dyDescent="0.35">
      <c r="F47" s="1">
        <v>44229</v>
      </c>
      <c r="G47" s="1">
        <f>INDEX(TBL_Employees[#All],MATCH('Question 1-2'!F47,Data!N:N,0),MATCH('Question 1-2'!$G$1,Data!$1:$1,0))</f>
        <v>43990</v>
      </c>
      <c r="H47">
        <f>TEXT(F47, "yyyy")-TEXT(G47, "yyyy")</f>
        <v>1</v>
      </c>
      <c r="K47">
        <f>INDEX(TBL_Employees[#All],MATCH('Question 1-2'!F47,Data!N:N,0),MATCH('Question 1-2'!$K$1,Data!$1:$1,0))</f>
        <v>47</v>
      </c>
      <c r="L47">
        <f>INDEX(TBL_Employees[#All],MATCH('Question 1-2'!F47,Data!N:N,0),MATCH('Question 1-2'!$L$1,Data!$1:$1,0))</f>
        <v>0</v>
      </c>
    </row>
    <row r="48" spans="6:12" x14ac:dyDescent="0.35">
      <c r="F48" s="1">
        <v>42164</v>
      </c>
      <c r="G48" s="1">
        <f>INDEX(TBL_Employees[#All],MATCH('Question 1-2'!F48,Data!N:N,0),MATCH('Question 1-2'!$G$1,Data!$1:$1,0))</f>
        <v>40711</v>
      </c>
      <c r="H48">
        <f>TEXT(F48, "yyyy")-TEXT(G48, "yyyy")</f>
        <v>4</v>
      </c>
      <c r="K48">
        <f>INDEX(TBL_Employees[#All],MATCH('Question 1-2'!F48,Data!N:N,0),MATCH('Question 1-2'!$K$1,Data!$1:$1,0))</f>
        <v>65</v>
      </c>
      <c r="L48">
        <f>INDEX(TBL_Employees[#All],MATCH('Question 1-2'!F48,Data!N:N,0),MATCH('Question 1-2'!$L$1,Data!$1:$1,0))</f>
        <v>0</v>
      </c>
    </row>
    <row r="49" spans="6:12" x14ac:dyDescent="0.35">
      <c r="F49" s="1">
        <v>44732</v>
      </c>
      <c r="G49" s="1">
        <f>INDEX(TBL_Employees[#All],MATCH('Question 1-2'!F49,Data!N:N,0),MATCH('Question 1-2'!$G$1,Data!$1:$1,0))</f>
        <v>43212</v>
      </c>
      <c r="H49">
        <f>TEXT(F49, "yyyy")-TEXT(G49, "yyyy")</f>
        <v>4</v>
      </c>
      <c r="K49">
        <f>INDEX(TBL_Employees[#All],MATCH('Question 1-2'!F49,Data!N:N,0),MATCH('Question 1-2'!$K$1,Data!$1:$1,0))</f>
        <v>45</v>
      </c>
      <c r="L49">
        <f>INDEX(TBL_Employees[#All],MATCH('Question 1-2'!F49,Data!N:N,0),MATCH('Question 1-2'!$L$1,Data!$1:$1,0))</f>
        <v>0.24</v>
      </c>
    </row>
    <row r="50" spans="6:12" x14ac:dyDescent="0.35">
      <c r="F50" s="1">
        <v>44263</v>
      </c>
      <c r="G50" s="1">
        <f>INDEX(TBL_Employees[#All],MATCH('Question 1-2'!F50,Data!N:N,0),MATCH('Question 1-2'!$G$1,Data!$1:$1,0))</f>
        <v>43520</v>
      </c>
      <c r="H50">
        <f>TEXT(F50, "yyyy")-TEXT(G50, "yyyy")</f>
        <v>2</v>
      </c>
      <c r="K50">
        <f>INDEX(TBL_Employees[#All],MATCH('Question 1-2'!F50,Data!N:N,0),MATCH('Question 1-2'!$K$1,Data!$1:$1,0))</f>
        <v>40</v>
      </c>
      <c r="L50">
        <f>INDEX(TBL_Employees[#All],MATCH('Question 1-2'!F50,Data!N:N,0),MATCH('Question 1-2'!$L$1,Data!$1:$1,0))</f>
        <v>0.1</v>
      </c>
    </row>
    <row r="51" spans="6:12" x14ac:dyDescent="0.35">
      <c r="F51" s="1">
        <v>34686</v>
      </c>
      <c r="G51" s="1">
        <f>INDEX(TBL_Employees[#All],MATCH('Question 1-2'!F51,Data!N:N,0),MATCH('Question 1-2'!$G$1,Data!$1:$1,0))</f>
        <v>33728</v>
      </c>
      <c r="H51">
        <f>TEXT(F51, "yyyy")-TEXT(G51, "yyyy")</f>
        <v>2</v>
      </c>
      <c r="K51">
        <f>INDEX(TBL_Employees[#All],MATCH('Question 1-2'!F51,Data!N:N,0),MATCH('Question 1-2'!$K$1,Data!$1:$1,0))</f>
        <v>57</v>
      </c>
      <c r="L51">
        <f>INDEX(TBL_Employees[#All],MATCH('Question 1-2'!F51,Data!N:N,0),MATCH('Question 1-2'!$L$1,Data!$1:$1,0))</f>
        <v>0</v>
      </c>
    </row>
    <row r="52" spans="6:12" x14ac:dyDescent="0.35">
      <c r="F52" s="1">
        <v>44491</v>
      </c>
      <c r="G52" s="1">
        <f>INDEX(TBL_Employees[#All],MATCH('Question 1-2'!F52,Data!N:N,0),MATCH('Question 1-2'!$G$1,Data!$1:$1,0))</f>
        <v>42291</v>
      </c>
      <c r="H52">
        <f>TEXT(F52, "yyyy")-TEXT(G52, "yyyy")</f>
        <v>6</v>
      </c>
      <c r="K52">
        <f>INDEX(TBL_Employees[#All],MATCH('Question 1-2'!F52,Data!N:N,0),MATCH('Question 1-2'!$K$1,Data!$1:$1,0))</f>
        <v>56</v>
      </c>
      <c r="L52">
        <f>INDEX(TBL_Employees[#All],MATCH('Question 1-2'!F52,Data!N:N,0),MATCH('Question 1-2'!$L$1,Data!$1:$1,0))</f>
        <v>0</v>
      </c>
    </row>
    <row r="53" spans="6:12" x14ac:dyDescent="0.35">
      <c r="F53" s="1">
        <v>43558</v>
      </c>
      <c r="G53" s="1">
        <f>INDEX(TBL_Employees[#All],MATCH('Question 1-2'!F53,Data!N:N,0),MATCH('Question 1-2'!$G$1,Data!$1:$1,0))</f>
        <v>43004</v>
      </c>
      <c r="H53">
        <f>TEXT(F53, "yyyy")-TEXT(G53, "yyyy")</f>
        <v>2</v>
      </c>
      <c r="K53">
        <f>INDEX(TBL_Employees[#All],MATCH('Question 1-2'!F53,Data!N:N,0),MATCH('Question 1-2'!$K$1,Data!$1:$1,0))</f>
        <v>63</v>
      </c>
      <c r="L53">
        <f>INDEX(TBL_Employees[#All],MATCH('Question 1-2'!F53,Data!N:N,0),MATCH('Question 1-2'!$L$1,Data!$1:$1,0))</f>
        <v>0</v>
      </c>
    </row>
    <row r="54" spans="6:12" x14ac:dyDescent="0.35">
      <c r="F54" s="1">
        <v>44177</v>
      </c>
      <c r="G54" s="1">
        <f>INDEX(TBL_Employees[#All],MATCH('Question 1-2'!F54,Data!N:N,0),MATCH('Question 1-2'!$G$1,Data!$1:$1,0))</f>
        <v>43977</v>
      </c>
      <c r="H54">
        <f>TEXT(F54, "yyyy")-TEXT(G54, "yyyy")</f>
        <v>0</v>
      </c>
      <c r="K54">
        <f>INDEX(TBL_Employees[#All],MATCH('Question 1-2'!F54,Data!N:N,0),MATCH('Question 1-2'!$K$1,Data!$1:$1,0))</f>
        <v>27</v>
      </c>
      <c r="L54">
        <f>INDEX(TBL_Employees[#All],MATCH('Question 1-2'!F54,Data!N:N,0),MATCH('Question 1-2'!$L$1,Data!$1:$1,0))</f>
        <v>0.28999999999999998</v>
      </c>
    </row>
    <row r="55" spans="6:12" x14ac:dyDescent="0.35">
      <c r="F55" s="1">
        <v>44715</v>
      </c>
      <c r="G55" s="1">
        <f>INDEX(TBL_Employees[#All],MATCH('Question 1-2'!F55,Data!N:N,0),MATCH('Question 1-2'!$G$1,Data!$1:$1,0))</f>
        <v>44362</v>
      </c>
      <c r="H55">
        <f>TEXT(F55, "yyyy")-TEXT(G55, "yyyy")</f>
        <v>1</v>
      </c>
      <c r="K55">
        <f>INDEX(TBL_Employees[#All],MATCH('Question 1-2'!F55,Data!N:N,0),MATCH('Question 1-2'!$K$1,Data!$1:$1,0))</f>
        <v>25</v>
      </c>
      <c r="L55">
        <f>INDEX(TBL_Employees[#All],MATCH('Question 1-2'!F55,Data!N:N,0),MATCH('Question 1-2'!$L$1,Data!$1:$1,0))</f>
        <v>0.11</v>
      </c>
    </row>
    <row r="56" spans="6:12" x14ac:dyDescent="0.35">
      <c r="F56" s="1">
        <v>40153</v>
      </c>
      <c r="G56" s="1">
        <f>INDEX(TBL_Employees[#All],MATCH('Question 1-2'!F56,Data!N:N,0),MATCH('Question 1-2'!$G$1,Data!$1:$1,0))</f>
        <v>38639</v>
      </c>
      <c r="H56">
        <f>TEXT(F56, "yyyy")-TEXT(G56, "yyyy")</f>
        <v>4</v>
      </c>
      <c r="K56">
        <f>INDEX(TBL_Employees[#All],MATCH('Question 1-2'!F56,Data!N:N,0),MATCH('Question 1-2'!$K$1,Data!$1:$1,0))</f>
        <v>45</v>
      </c>
      <c r="L56">
        <f>INDEX(TBL_Employees[#All],MATCH('Question 1-2'!F56,Data!N:N,0),MATCH('Question 1-2'!$L$1,Data!$1:$1,0))</f>
        <v>0</v>
      </c>
    </row>
    <row r="57" spans="6:12" x14ac:dyDescent="0.35">
      <c r="F57" s="1">
        <v>43091</v>
      </c>
      <c r="G57" s="1">
        <f>INDEX(TBL_Employees[#All],MATCH('Question 1-2'!F57,Data!N:N,0),MATCH('Question 1-2'!$G$1,Data!$1:$1,0))</f>
        <v>41697</v>
      </c>
      <c r="H57">
        <f>TEXT(F57, "yyyy")-TEXT(G57, "yyyy")</f>
        <v>3</v>
      </c>
      <c r="K57">
        <f>INDEX(TBL_Employees[#All],MATCH('Question 1-2'!F57,Data!N:N,0),MATCH('Question 1-2'!$K$1,Data!$1:$1,0))</f>
        <v>51</v>
      </c>
      <c r="L57">
        <f>INDEX(TBL_Employees[#All],MATCH('Question 1-2'!F57,Data!N:N,0),MATCH('Question 1-2'!$L$1,Data!$1:$1,0))</f>
        <v>0</v>
      </c>
    </row>
    <row r="58" spans="6:12" x14ac:dyDescent="0.35">
      <c r="F58" s="1">
        <v>41938</v>
      </c>
      <c r="G58" s="1">
        <f>INDEX(TBL_Employees[#All],MATCH('Question 1-2'!F58,Data!N:N,0),MATCH('Question 1-2'!$G$1,Data!$1:$1,0))</f>
        <v>33785</v>
      </c>
      <c r="H58">
        <f>TEXT(F58, "yyyy")-TEXT(G58, "yyyy")</f>
        <v>22</v>
      </c>
      <c r="K58">
        <f>INDEX(TBL_Employees[#All],MATCH('Question 1-2'!F58,Data!N:N,0),MATCH('Question 1-2'!$K$1,Data!$1:$1,0))</f>
        <v>54</v>
      </c>
      <c r="L58">
        <f>INDEX(TBL_Employees[#All],MATCH('Question 1-2'!F58,Data!N:N,0),MATCH('Question 1-2'!$L$1,Data!$1:$1,0))</f>
        <v>0</v>
      </c>
    </row>
    <row r="59" spans="6:12" x14ac:dyDescent="0.35">
      <c r="F59" s="1">
        <v>43229</v>
      </c>
      <c r="G59" s="1">
        <f>INDEX(TBL_Employees[#All],MATCH('Question 1-2'!F59,Data!N:N,0),MATCH('Question 1-2'!$G$1,Data!$1:$1,0))</f>
        <v>41032</v>
      </c>
      <c r="H59">
        <f>TEXT(F59, "yyyy")-TEXT(G59, "yyyy")</f>
        <v>6</v>
      </c>
      <c r="K59">
        <f>INDEX(TBL_Employees[#All],MATCH('Question 1-2'!F59,Data!N:N,0),MATCH('Question 1-2'!$K$1,Data!$1:$1,0))</f>
        <v>48</v>
      </c>
      <c r="L59">
        <f>INDEX(TBL_Employees[#All],MATCH('Question 1-2'!F59,Data!N:N,0),MATCH('Question 1-2'!$L$1,Data!$1:$1,0))</f>
        <v>0</v>
      </c>
    </row>
    <row r="60" spans="6:12" x14ac:dyDescent="0.35">
      <c r="F60" s="1">
        <v>44790</v>
      </c>
      <c r="G60" s="1">
        <f>INDEX(TBL_Employees[#All],MATCH('Question 1-2'!F60,Data!N:N,0),MATCH('Question 1-2'!$G$1,Data!$1:$1,0))</f>
        <v>42271</v>
      </c>
      <c r="H60">
        <f>TEXT(F60, "yyyy")-TEXT(G60, "yyyy")</f>
        <v>7</v>
      </c>
      <c r="K60">
        <f>INDEX(TBL_Employees[#All],MATCH('Question 1-2'!F60,Data!N:N,0),MATCH('Question 1-2'!$K$1,Data!$1:$1,0))</f>
        <v>45</v>
      </c>
      <c r="L60">
        <f>INDEX(TBL_Employees[#All],MATCH('Question 1-2'!F60,Data!N:N,0),MATCH('Question 1-2'!$L$1,Data!$1:$1,0))</f>
        <v>0.32</v>
      </c>
    </row>
    <row r="61" spans="6:12" x14ac:dyDescent="0.35">
      <c r="F61" s="1">
        <v>44340</v>
      </c>
      <c r="G61" s="1">
        <f>INDEX(TBL_Employees[#All],MATCH('Question 1-2'!F61,Data!N:N,0),MATCH('Question 1-2'!$G$1,Data!$1:$1,0))</f>
        <v>44325</v>
      </c>
      <c r="H61">
        <f>TEXT(F61, "yyyy")-TEXT(G61, "yyyy")</f>
        <v>0</v>
      </c>
      <c r="K61">
        <f>INDEX(TBL_Employees[#All],MATCH('Question 1-2'!F61,Data!N:N,0),MATCH('Question 1-2'!$K$1,Data!$1:$1,0))</f>
        <v>29</v>
      </c>
      <c r="L61">
        <f>INDEX(TBL_Employees[#All],MATCH('Question 1-2'!F61,Data!N:N,0),MATCH('Question 1-2'!$L$1,Data!$1:$1,0))</f>
        <v>0.08</v>
      </c>
    </row>
    <row r="62" spans="6:12" x14ac:dyDescent="0.35">
      <c r="F62" s="1">
        <v>43991</v>
      </c>
      <c r="G62" s="1">
        <f>INDEX(TBL_Employees[#All],MATCH('Question 1-2'!F62,Data!N:N,0),MATCH('Question 1-2'!$G$1,Data!$1:$1,0))</f>
        <v>41635</v>
      </c>
      <c r="H62">
        <f>TEXT(F62, "yyyy")-TEXT(G62, "yyyy")</f>
        <v>7</v>
      </c>
      <c r="K62">
        <f>INDEX(TBL_Employees[#All],MATCH('Question 1-2'!F62,Data!N:N,0),MATCH('Question 1-2'!$K$1,Data!$1:$1,0))</f>
        <v>39</v>
      </c>
      <c r="L62">
        <f>INDEX(TBL_Employees[#All],MATCH('Question 1-2'!F62,Data!N:N,0),MATCH('Question 1-2'!$L$1,Data!$1:$1,0))</f>
        <v>0.28000000000000003</v>
      </c>
    </row>
    <row r="63" spans="6:12" x14ac:dyDescent="0.35">
      <c r="F63" s="1">
        <v>39180</v>
      </c>
      <c r="G63" s="1">
        <f>INDEX(TBL_Employees[#All],MATCH('Question 1-2'!F63,Data!N:N,0),MATCH('Question 1-2'!$G$1,Data!$1:$1,0))</f>
        <v>38987</v>
      </c>
      <c r="H63">
        <f>TEXT(F63, "yyyy")-TEXT(G63, "yyyy")</f>
        <v>1</v>
      </c>
      <c r="K63">
        <f>INDEX(TBL_Employees[#All],MATCH('Question 1-2'!F63,Data!N:N,0),MATCH('Question 1-2'!$K$1,Data!$1:$1,0))</f>
        <v>48</v>
      </c>
      <c r="L63">
        <f>INDEX(TBL_Employees[#All],MATCH('Question 1-2'!F63,Data!N:N,0),MATCH('Question 1-2'!$L$1,Data!$1:$1,0))</f>
        <v>0</v>
      </c>
    </row>
    <row r="64" spans="6:12" x14ac:dyDescent="0.35">
      <c r="F64" s="1">
        <v>38829</v>
      </c>
      <c r="G64" s="1">
        <f>INDEX(TBL_Employees[#All],MATCH('Question 1-2'!F64,Data!N:N,0),MATCH('Question 1-2'!$G$1,Data!$1:$1,0))</f>
        <v>38560</v>
      </c>
      <c r="H64">
        <f>TEXT(F64, "yyyy")-TEXT(G64, "yyyy")</f>
        <v>1</v>
      </c>
      <c r="K64">
        <f>INDEX(TBL_Employees[#All],MATCH('Question 1-2'!F64,Data!N:N,0),MATCH('Question 1-2'!$K$1,Data!$1:$1,0))</f>
        <v>48</v>
      </c>
      <c r="L64">
        <f>INDEX(TBL_Employees[#All],MATCH('Question 1-2'!F64,Data!N:N,0),MATCH('Question 1-2'!$L$1,Data!$1:$1,0))</f>
        <v>0</v>
      </c>
    </row>
    <row r="65" spans="6:12" x14ac:dyDescent="0.35">
      <c r="F65" s="1">
        <v>39598</v>
      </c>
      <c r="G65" s="1">
        <f>INDEX(TBL_Employees[#All],MATCH('Question 1-2'!F65,Data!N:N,0),MATCH('Question 1-2'!$G$1,Data!$1:$1,0))</f>
        <v>39156</v>
      </c>
      <c r="H65">
        <f>TEXT(F65, "yyyy")-TEXT(G65, "yyyy")</f>
        <v>1</v>
      </c>
      <c r="K65">
        <f>INDEX(TBL_Employees[#All],MATCH('Question 1-2'!F65,Data!N:N,0),MATCH('Question 1-2'!$K$1,Data!$1:$1,0))</f>
        <v>41</v>
      </c>
      <c r="L65">
        <f>INDEX(TBL_Employees[#All],MATCH('Question 1-2'!F65,Data!N:N,0),MATCH('Question 1-2'!$L$1,Data!$1:$1,0))</f>
        <v>0.24</v>
      </c>
    </row>
    <row r="66" spans="6:12" x14ac:dyDescent="0.35">
      <c r="F66" s="1">
        <v>44671</v>
      </c>
      <c r="G66" s="1">
        <f>INDEX(TBL_Employees[#All],MATCH('Question 1-2'!F66,Data!N:N,0),MATCH('Question 1-2'!$G$1,Data!$1:$1,0))</f>
        <v>43798</v>
      </c>
      <c r="H66">
        <f>TEXT(F66, "yyyy")-TEXT(G66, "yyyy")</f>
        <v>3</v>
      </c>
      <c r="K66">
        <f>INDEX(TBL_Employees[#All],MATCH('Question 1-2'!F66,Data!N:N,0),MATCH('Question 1-2'!$K$1,Data!$1:$1,0))</f>
        <v>38</v>
      </c>
      <c r="L66">
        <f>INDEX(TBL_Employees[#All],MATCH('Question 1-2'!F66,Data!N:N,0),MATCH('Question 1-2'!$L$1,Data!$1:$1,0))</f>
        <v>0</v>
      </c>
    </row>
    <row r="67" spans="6:12" x14ac:dyDescent="0.35">
      <c r="F67" s="1">
        <v>44306</v>
      </c>
      <c r="G67" s="1">
        <f>INDEX(TBL_Employees[#All],MATCH('Question 1-2'!F67,Data!N:N,0),MATCH('Question 1-2'!$G$1,Data!$1:$1,0))</f>
        <v>42318</v>
      </c>
      <c r="H67">
        <f>TEXT(F67, "yyyy")-TEXT(G67, "yyyy")</f>
        <v>6</v>
      </c>
      <c r="K67">
        <f>INDEX(TBL_Employees[#All],MATCH('Question 1-2'!F67,Data!N:N,0),MATCH('Question 1-2'!$K$1,Data!$1:$1,0))</f>
        <v>37</v>
      </c>
      <c r="L67">
        <f>INDEX(TBL_Employees[#All],MATCH('Question 1-2'!F67,Data!N:N,0),MATCH('Question 1-2'!$L$1,Data!$1:$1,0))</f>
        <v>0</v>
      </c>
    </row>
    <row r="68" spans="6:12" x14ac:dyDescent="0.35">
      <c r="F68" s="1">
        <v>41998</v>
      </c>
      <c r="G68" s="1">
        <f>INDEX(TBL_Employees[#All],MATCH('Question 1-2'!F68,Data!N:N,0),MATCH('Question 1-2'!$G$1,Data!$1:$1,0))</f>
        <v>40307</v>
      </c>
      <c r="H68">
        <f>TEXT(F68, "yyyy")-TEXT(G68, "yyyy")</f>
        <v>4</v>
      </c>
      <c r="K68">
        <f>INDEX(TBL_Employees[#All],MATCH('Question 1-2'!F68,Data!N:N,0),MATCH('Question 1-2'!$K$1,Data!$1:$1,0))</f>
        <v>42</v>
      </c>
      <c r="L68">
        <f>INDEX(TBL_Employees[#All],MATCH('Question 1-2'!F68,Data!N:N,0),MATCH('Question 1-2'!$L$1,Data!$1:$1,0))</f>
        <v>0</v>
      </c>
    </row>
    <row r="69" spans="6:12" x14ac:dyDescent="0.35">
      <c r="F69" s="1">
        <v>44386</v>
      </c>
      <c r="G69" s="1">
        <f>INDEX(TBL_Employees[#All],MATCH('Question 1-2'!F69,Data!N:N,0),MATCH('Question 1-2'!$G$1,Data!$1:$1,0))</f>
        <v>43157</v>
      </c>
      <c r="H69">
        <f>TEXT(F69, "yyyy")-TEXT(G69, "yyyy")</f>
        <v>3</v>
      </c>
      <c r="K69">
        <f>INDEX(TBL_Employees[#All],MATCH('Question 1-2'!F69,Data!N:N,0),MATCH('Question 1-2'!$K$1,Data!$1:$1,0))</f>
        <v>57</v>
      </c>
      <c r="L69">
        <f>INDEX(TBL_Employees[#All],MATCH('Question 1-2'!F69,Data!N:N,0),MATCH('Question 1-2'!$L$1,Data!$1:$1,0))</f>
        <v>0</v>
      </c>
    </row>
    <row r="70" spans="6:12" x14ac:dyDescent="0.35">
      <c r="F70" s="1">
        <v>43078</v>
      </c>
      <c r="G70" s="1">
        <f>INDEX(TBL_Employees[#All],MATCH('Question 1-2'!F70,Data!N:N,0),MATCH('Question 1-2'!$G$1,Data!$1:$1,0))</f>
        <v>42764</v>
      </c>
      <c r="H70">
        <f>TEXT(F70, "yyyy")-TEXT(G70, "yyyy")</f>
        <v>0</v>
      </c>
      <c r="K70">
        <f>INDEX(TBL_Employees[#All],MATCH('Question 1-2'!F70,Data!N:N,0),MATCH('Question 1-2'!$K$1,Data!$1:$1,0))</f>
        <v>32</v>
      </c>
      <c r="L70">
        <f>INDEX(TBL_Employees[#All],MATCH('Question 1-2'!F70,Data!N:N,0),MATCH('Question 1-2'!$L$1,Data!$1:$1,0))</f>
        <v>0.12</v>
      </c>
    </row>
    <row r="71" spans="6:12" x14ac:dyDescent="0.35">
      <c r="F71" s="1">
        <v>42445</v>
      </c>
      <c r="G71" s="1">
        <f>INDEX(TBL_Employees[#All],MATCH('Question 1-2'!F71,Data!N:N,0),MATCH('Question 1-2'!$G$1,Data!$1:$1,0))</f>
        <v>40657</v>
      </c>
      <c r="H71">
        <f>TEXT(F71, "yyyy")-TEXT(G71, "yyyy")</f>
        <v>5</v>
      </c>
      <c r="K71">
        <f>INDEX(TBL_Employees[#All],MATCH('Question 1-2'!F71,Data!N:N,0),MATCH('Question 1-2'!$K$1,Data!$1:$1,0))</f>
        <v>37</v>
      </c>
      <c r="L71">
        <f>INDEX(TBL_Employees[#All],MATCH('Question 1-2'!F71,Data!N:N,0),MATCH('Question 1-2'!$L$1,Data!$1:$1,0))</f>
        <v>0.14000000000000001</v>
      </c>
    </row>
    <row r="72" spans="6:12" x14ac:dyDescent="0.35">
      <c r="F72" s="1">
        <v>35413</v>
      </c>
      <c r="G72" s="1">
        <f>INDEX(TBL_Employees[#All],MATCH('Question 1-2'!F72,Data!N:N,0),MATCH('Question 1-2'!$G$1,Data!$1:$1,0))</f>
        <v>35113</v>
      </c>
      <c r="H72">
        <f>TEXT(F72, "yyyy")-TEXT(G72, "yyyy")</f>
        <v>0</v>
      </c>
      <c r="K72">
        <f>INDEX(TBL_Employees[#All],MATCH('Question 1-2'!F72,Data!N:N,0),MATCH('Question 1-2'!$K$1,Data!$1:$1,0))</f>
        <v>57</v>
      </c>
      <c r="L72">
        <f>INDEX(TBL_Employees[#All],MATCH('Question 1-2'!F72,Data!N:N,0),MATCH('Question 1-2'!$L$1,Data!$1:$1,0))</f>
        <v>0</v>
      </c>
    </row>
    <row r="73" spans="6:12" x14ac:dyDescent="0.35">
      <c r="F73" s="1">
        <v>43608</v>
      </c>
      <c r="G73" s="1">
        <f>INDEX(TBL_Employees[#All],MATCH('Question 1-2'!F73,Data!N:N,0),MATCH('Question 1-2'!$G$1,Data!$1:$1,0))</f>
        <v>38995</v>
      </c>
      <c r="H73">
        <f>TEXT(F73, "yyyy")-TEXT(G73, "yyyy")</f>
        <v>13</v>
      </c>
      <c r="K73">
        <f>INDEX(TBL_Employees[#All],MATCH('Question 1-2'!F73,Data!N:N,0),MATCH('Question 1-2'!$K$1,Data!$1:$1,0))</f>
        <v>52</v>
      </c>
      <c r="L73">
        <f>INDEX(TBL_Employees[#All],MATCH('Question 1-2'!F73,Data!N:N,0),MATCH('Question 1-2'!$L$1,Data!$1:$1,0))</f>
        <v>0.11</v>
      </c>
    </row>
    <row r="74" spans="6:12" x14ac:dyDescent="0.35">
      <c r="F74" s="1">
        <v>44295</v>
      </c>
      <c r="G74" s="1">
        <f>INDEX(TBL_Employees[#All],MATCH('Question 1-2'!F74,Data!N:N,0),MATCH('Question 1-2'!$G$1,Data!$1:$1,0))</f>
        <v>43146</v>
      </c>
      <c r="H74">
        <f>TEXT(F74, "yyyy")-TEXT(G74, "yyyy")</f>
        <v>3</v>
      </c>
      <c r="K74">
        <f>INDEX(TBL_Employees[#All],MATCH('Question 1-2'!F74,Data!N:N,0),MATCH('Question 1-2'!$K$1,Data!$1:$1,0))</f>
        <v>60</v>
      </c>
      <c r="L74">
        <f>INDEX(TBL_Employees[#All],MATCH('Question 1-2'!F74,Data!N:N,0),MATCH('Question 1-2'!$L$1,Data!$1:$1,0))</f>
        <v>0.14000000000000001</v>
      </c>
    </row>
    <row r="75" spans="6:12" x14ac:dyDescent="0.35">
      <c r="F75" s="1">
        <v>43865</v>
      </c>
      <c r="G75" s="1">
        <f>INDEX(TBL_Employees[#All],MATCH('Question 1-2'!F75,Data!N:N,0),MATCH('Question 1-2'!$G$1,Data!$1:$1,0))</f>
        <v>41131</v>
      </c>
      <c r="H75">
        <f>TEXT(F75, "yyyy")-TEXT(G75, "yyyy")</f>
        <v>8</v>
      </c>
      <c r="K75">
        <f>INDEX(TBL_Employees[#All],MATCH('Question 1-2'!F75,Data!N:N,0),MATCH('Question 1-2'!$K$1,Data!$1:$1,0))</f>
        <v>49</v>
      </c>
      <c r="L75">
        <f>INDEX(TBL_Employees[#All],MATCH('Question 1-2'!F75,Data!N:N,0),MATCH('Question 1-2'!$L$1,Data!$1:$1,0))</f>
        <v>7.0000000000000007E-2</v>
      </c>
    </row>
    <row r="76" spans="6:12" x14ac:dyDescent="0.35">
      <c r="F76" s="1">
        <v>43251</v>
      </c>
      <c r="G76" s="1">
        <f>INDEX(TBL_Employees[#All],MATCH('Question 1-2'!F76,Data!N:N,0),MATCH('Question 1-2'!$G$1,Data!$1:$1,0))</f>
        <v>42985</v>
      </c>
      <c r="H76">
        <f>TEXT(F76, "yyyy")-TEXT(G76, "yyyy")</f>
        <v>1</v>
      </c>
      <c r="K76">
        <f>INDEX(TBL_Employees[#All],MATCH('Question 1-2'!F76,Data!N:N,0),MATCH('Question 1-2'!$K$1,Data!$1:$1,0))</f>
        <v>53</v>
      </c>
      <c r="L76">
        <f>INDEX(TBL_Employees[#All],MATCH('Question 1-2'!F76,Data!N:N,0),MATCH('Question 1-2'!$L$1,Data!$1:$1,0))</f>
        <v>0</v>
      </c>
    </row>
    <row r="77" spans="6:12" x14ac:dyDescent="0.35">
      <c r="F77" s="1">
        <v>44422</v>
      </c>
      <c r="G77" s="1">
        <f>INDEX(TBL_Employees[#All],MATCH('Question 1-2'!F77,Data!N:N,0),MATCH('Question 1-2'!$G$1,Data!$1:$1,0))</f>
        <v>39960</v>
      </c>
      <c r="H77">
        <f>TEXT(F77, "yyyy")-TEXT(G77, "yyyy")</f>
        <v>12</v>
      </c>
      <c r="K77">
        <f>INDEX(TBL_Employees[#All],MATCH('Question 1-2'!F77,Data!N:N,0),MATCH('Question 1-2'!$K$1,Data!$1:$1,0))</f>
        <v>40</v>
      </c>
      <c r="L77">
        <f>INDEX(TBL_Employees[#All],MATCH('Question 1-2'!F77,Data!N:N,0),MATCH('Question 1-2'!$L$1,Data!$1:$1,0))</f>
        <v>0</v>
      </c>
    </row>
    <row r="78" spans="6:12" x14ac:dyDescent="0.35">
      <c r="F78" s="1">
        <v>44211</v>
      </c>
      <c r="G78" s="1">
        <f>INDEX(TBL_Employees[#All],MATCH('Question 1-2'!F78,Data!N:N,0),MATCH('Question 1-2'!$G$1,Data!$1:$1,0))</f>
        <v>43569</v>
      </c>
      <c r="H78">
        <f>TEXT(F78, "yyyy")-TEXT(G78, "yyyy")</f>
        <v>2</v>
      </c>
      <c r="K78">
        <f>INDEX(TBL_Employees[#All],MATCH('Question 1-2'!F78,Data!N:N,0),MATCH('Question 1-2'!$K$1,Data!$1:$1,0))</f>
        <v>26</v>
      </c>
      <c r="L78">
        <f>INDEX(TBL_Employees[#All],MATCH('Question 1-2'!F78,Data!N:N,0),MATCH('Question 1-2'!$L$1,Data!$1:$1,0))</f>
        <v>0</v>
      </c>
    </row>
    <row r="79" spans="6:12" x14ac:dyDescent="0.35">
      <c r="F79" s="1">
        <v>38131</v>
      </c>
      <c r="G79" s="1">
        <f>INDEX(TBL_Employees[#All],MATCH('Question 1-2'!F79,Data!N:N,0),MATCH('Question 1-2'!$G$1,Data!$1:$1,0))</f>
        <v>34603</v>
      </c>
      <c r="H79">
        <f>TEXT(F79, "yyyy")-TEXT(G79, "yyyy")</f>
        <v>10</v>
      </c>
      <c r="K79">
        <f>INDEX(TBL_Employees[#All],MATCH('Question 1-2'!F79,Data!N:N,0),MATCH('Question 1-2'!$K$1,Data!$1:$1,0))</f>
        <v>54</v>
      </c>
      <c r="L79">
        <f>INDEX(TBL_Employees[#All],MATCH('Question 1-2'!F79,Data!N:N,0),MATCH('Question 1-2'!$L$1,Data!$1:$1,0))</f>
        <v>0.17</v>
      </c>
    </row>
    <row r="80" spans="6:12" x14ac:dyDescent="0.35">
      <c r="F80" s="1">
        <v>44257</v>
      </c>
      <c r="G80" s="1">
        <f>INDEX(TBL_Employees[#All],MATCH('Question 1-2'!F80,Data!N:N,0),MATCH('Question 1-2'!$G$1,Data!$1:$1,0))</f>
        <v>43671</v>
      </c>
      <c r="H80">
        <f>TEXT(F80, "yyyy")-TEXT(G80, "yyyy")</f>
        <v>2</v>
      </c>
      <c r="K80">
        <f>INDEX(TBL_Employees[#All],MATCH('Question 1-2'!F80,Data!N:N,0),MATCH('Question 1-2'!$K$1,Data!$1:$1,0))</f>
        <v>49</v>
      </c>
      <c r="L80">
        <f>INDEX(TBL_Employees[#All],MATCH('Question 1-2'!F80,Data!N:N,0),MATCH('Question 1-2'!$L$1,Data!$1:$1,0))</f>
        <v>0</v>
      </c>
    </row>
    <row r="81" spans="6:12" x14ac:dyDescent="0.35">
      <c r="F81" s="1">
        <v>42820</v>
      </c>
      <c r="G81" s="1">
        <f>INDEX(TBL_Employees[#All],MATCH('Question 1-2'!F81,Data!N:N,0),MATCH('Question 1-2'!$G$1,Data!$1:$1,0))</f>
        <v>42685</v>
      </c>
      <c r="H81">
        <f>TEXT(F81, "yyyy")-TEXT(G81, "yyyy")</f>
        <v>1</v>
      </c>
      <c r="K81">
        <f>INDEX(TBL_Employees[#All],MATCH('Question 1-2'!F81,Data!N:N,0),MATCH('Question 1-2'!$K$1,Data!$1:$1,0))</f>
        <v>57</v>
      </c>
      <c r="L81">
        <f>INDEX(TBL_Employees[#All],MATCH('Question 1-2'!F81,Data!N:N,0),MATCH('Question 1-2'!$L$1,Data!$1:$1,0))</f>
        <v>0.33</v>
      </c>
    </row>
    <row r="82" spans="6:12" x14ac:dyDescent="0.35">
      <c r="F82" s="1">
        <v>43538</v>
      </c>
      <c r="G82" s="1">
        <f>INDEX(TBL_Employees[#All],MATCH('Question 1-2'!F82,Data!N:N,0),MATCH('Question 1-2'!$G$1,Data!$1:$1,0))</f>
        <v>43240</v>
      </c>
      <c r="H82">
        <f>TEXT(F82, "yyyy")-TEXT(G82, "yyyy")</f>
        <v>1</v>
      </c>
      <c r="K82">
        <f>INDEX(TBL_Employees[#All],MATCH('Question 1-2'!F82,Data!N:N,0),MATCH('Question 1-2'!$K$1,Data!$1:$1,0))</f>
        <v>49</v>
      </c>
      <c r="L82">
        <f>INDEX(TBL_Employees[#All],MATCH('Question 1-2'!F82,Data!N:N,0),MATCH('Question 1-2'!$L$1,Data!$1:$1,0))</f>
        <v>0.09</v>
      </c>
    </row>
    <row r="83" spans="6:12" x14ac:dyDescent="0.35">
      <c r="F83" s="1">
        <v>38318</v>
      </c>
      <c r="G83" s="1">
        <f>INDEX(TBL_Employees[#All],MATCH('Question 1-2'!F83,Data!N:N,0),MATCH('Question 1-2'!$G$1,Data!$1:$1,0))</f>
        <v>35907</v>
      </c>
      <c r="H83">
        <f>TEXT(F83, "yyyy")-TEXT(G83, "yyyy")</f>
        <v>6</v>
      </c>
      <c r="K83">
        <f>INDEX(TBL_Employees[#All],MATCH('Question 1-2'!F83,Data!N:N,0),MATCH('Question 1-2'!$K$1,Data!$1:$1,0))</f>
        <v>48</v>
      </c>
      <c r="L83">
        <f>INDEX(TBL_Employees[#All],MATCH('Question 1-2'!F83,Data!N:N,0),MATCH('Question 1-2'!$L$1,Data!$1:$1,0))</f>
        <v>0</v>
      </c>
    </row>
    <row r="84" spans="6:12" x14ac:dyDescent="0.35">
      <c r="F84" s="1">
        <v>43108</v>
      </c>
      <c r="G84" s="1">
        <f>INDEX(TBL_Employees[#All],MATCH('Question 1-2'!F84,Data!N:N,0),MATCH('Question 1-2'!$G$1,Data!$1:$1,0))</f>
        <v>40329</v>
      </c>
      <c r="H84">
        <f>TEXT(F84, "yyyy")-TEXT(G84, "yyyy")</f>
        <v>8</v>
      </c>
      <c r="K84">
        <f>INDEX(TBL_Employees[#All],MATCH('Question 1-2'!F84,Data!N:N,0),MATCH('Question 1-2'!$K$1,Data!$1:$1,0))</f>
        <v>44</v>
      </c>
      <c r="L84">
        <f>INDEX(TBL_Employees[#All],MATCH('Question 1-2'!F84,Data!N:N,0),MATCH('Question 1-2'!$L$1,Data!$1:$1,0))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21DC-1208-413B-8D3C-00DC4EF1B7AD}">
  <dimension ref="A1:J8"/>
  <sheetViews>
    <sheetView workbookViewId="0">
      <selection activeCell="H13" sqref="H13"/>
    </sheetView>
  </sheetViews>
  <sheetFormatPr defaultRowHeight="14.5" x14ac:dyDescent="0.35"/>
  <cols>
    <col min="1" max="1" width="15.90625" bestFit="1" customWidth="1"/>
    <col min="2" max="2" width="21.81640625" bestFit="1" customWidth="1"/>
    <col min="4" max="5" width="12.36328125" bestFit="1" customWidth="1"/>
    <col min="7" max="8" width="12.36328125" bestFit="1" customWidth="1"/>
    <col min="10" max="10" width="17.453125" bestFit="1" customWidth="1"/>
  </cols>
  <sheetData>
    <row r="1" spans="1:10" x14ac:dyDescent="0.35">
      <c r="A1" s="8" t="s">
        <v>1983</v>
      </c>
      <c r="B1" t="s">
        <v>2017</v>
      </c>
      <c r="D1" s="8" t="s">
        <v>1983</v>
      </c>
      <c r="E1" t="s">
        <v>1986</v>
      </c>
      <c r="G1" s="8" t="s">
        <v>1983</v>
      </c>
      <c r="H1" t="s">
        <v>1986</v>
      </c>
      <c r="J1" t="s">
        <v>2027</v>
      </c>
    </row>
    <row r="2" spans="1:10" x14ac:dyDescent="0.35">
      <c r="A2" s="14" t="s">
        <v>43</v>
      </c>
      <c r="B2" s="15">
        <v>129663.03333333334</v>
      </c>
      <c r="D2" s="12" t="s">
        <v>19</v>
      </c>
      <c r="E2" s="13">
        <v>643</v>
      </c>
      <c r="G2" s="7" t="s">
        <v>2022</v>
      </c>
      <c r="H2" s="9">
        <v>121</v>
      </c>
      <c r="J2" s="19">
        <v>8.8659999999999975E-2</v>
      </c>
    </row>
    <row r="3" spans="1:10" x14ac:dyDescent="0.35">
      <c r="A3" s="7" t="s">
        <v>65</v>
      </c>
      <c r="B3" s="11">
        <v>123146.94791666667</v>
      </c>
      <c r="D3" s="7" t="s">
        <v>33</v>
      </c>
      <c r="E3" s="9">
        <v>218</v>
      </c>
      <c r="G3" s="7" t="s">
        <v>2023</v>
      </c>
      <c r="H3" s="9">
        <v>237</v>
      </c>
    </row>
    <row r="4" spans="1:10" x14ac:dyDescent="0.35">
      <c r="A4" s="7" t="s">
        <v>15</v>
      </c>
      <c r="B4" s="11">
        <v>122802.89166666666</v>
      </c>
      <c r="D4" s="7" t="s">
        <v>52</v>
      </c>
      <c r="E4" s="9">
        <v>139</v>
      </c>
      <c r="G4" s="12" t="s">
        <v>2024</v>
      </c>
      <c r="H4" s="13">
        <v>288</v>
      </c>
    </row>
    <row r="5" spans="1:10" x14ac:dyDescent="0.35">
      <c r="A5" s="7" t="s">
        <v>23</v>
      </c>
      <c r="B5" s="11">
        <v>118058.44</v>
      </c>
      <c r="D5" s="7" t="s">
        <v>1984</v>
      </c>
      <c r="E5" s="9">
        <v>1000</v>
      </c>
      <c r="G5" s="7" t="s">
        <v>2025</v>
      </c>
      <c r="H5" s="9">
        <v>241</v>
      </c>
    </row>
    <row r="6" spans="1:10" x14ac:dyDescent="0.35">
      <c r="A6" s="7" t="s">
        <v>50</v>
      </c>
      <c r="B6" s="11">
        <v>111049.85714285714</v>
      </c>
      <c r="G6" s="7" t="s">
        <v>2026</v>
      </c>
      <c r="H6" s="9">
        <v>113</v>
      </c>
    </row>
    <row r="7" spans="1:10" x14ac:dyDescent="0.35">
      <c r="A7" s="7" t="s">
        <v>31</v>
      </c>
      <c r="B7" s="11">
        <v>109035.20886075949</v>
      </c>
      <c r="G7" s="7" t="s">
        <v>1984</v>
      </c>
      <c r="H7" s="9">
        <v>1000</v>
      </c>
    </row>
    <row r="8" spans="1:10" x14ac:dyDescent="0.35">
      <c r="A8" s="12" t="s">
        <v>27</v>
      </c>
      <c r="B8" s="16">
        <v>97790.452282157683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825D-D2F9-40DB-A060-A713A64B9A83}">
  <dimension ref="A1:H36"/>
  <sheetViews>
    <sheetView tabSelected="1" topLeftCell="A14" zoomScale="88" workbookViewId="0">
      <selection activeCell="H1" sqref="H1"/>
    </sheetView>
  </sheetViews>
  <sheetFormatPr defaultRowHeight="14.5" x14ac:dyDescent="0.35"/>
  <cols>
    <col min="1" max="1" width="25.81640625" bestFit="1" customWidth="1"/>
    <col min="2" max="2" width="12.36328125" bestFit="1" customWidth="1"/>
    <col min="4" max="4" width="17.7265625" bestFit="1" customWidth="1"/>
    <col min="5" max="5" width="12.36328125" bestFit="1" customWidth="1"/>
    <col min="7" max="7" width="12.7265625" bestFit="1" customWidth="1"/>
    <col min="8" max="8" width="16.54296875" bestFit="1" customWidth="1"/>
  </cols>
  <sheetData>
    <row r="1" spans="1:8" x14ac:dyDescent="0.35">
      <c r="A1" s="8" t="s">
        <v>1983</v>
      </c>
      <c r="B1" t="s">
        <v>1986</v>
      </c>
      <c r="D1" s="8" t="s">
        <v>1983</v>
      </c>
      <c r="E1" t="s">
        <v>1986</v>
      </c>
      <c r="G1" t="s">
        <v>1983</v>
      </c>
      <c r="H1" t="s">
        <v>2028</v>
      </c>
    </row>
    <row r="2" spans="1:8" x14ac:dyDescent="0.35">
      <c r="A2" s="12" t="s">
        <v>40</v>
      </c>
      <c r="B2" s="13">
        <v>121</v>
      </c>
      <c r="D2" s="7" t="s">
        <v>65</v>
      </c>
      <c r="E2" s="9">
        <v>96</v>
      </c>
      <c r="G2" t="s">
        <v>1987</v>
      </c>
      <c r="H2">
        <v>11</v>
      </c>
    </row>
    <row r="3" spans="1:8" x14ac:dyDescent="0.35">
      <c r="A3" s="7" t="s">
        <v>61</v>
      </c>
      <c r="B3" s="9">
        <v>110</v>
      </c>
      <c r="D3" s="10" t="s">
        <v>24</v>
      </c>
      <c r="E3" s="9">
        <v>41</v>
      </c>
      <c r="G3" t="s">
        <v>1988</v>
      </c>
      <c r="H3">
        <v>3</v>
      </c>
    </row>
    <row r="4" spans="1:8" x14ac:dyDescent="0.35">
      <c r="A4" s="7" t="s">
        <v>14</v>
      </c>
      <c r="B4" s="9">
        <v>105</v>
      </c>
      <c r="D4" s="10" t="s">
        <v>47</v>
      </c>
      <c r="E4" s="9">
        <v>3</v>
      </c>
      <c r="G4" t="s">
        <v>1989</v>
      </c>
      <c r="H4">
        <v>13</v>
      </c>
    </row>
    <row r="5" spans="1:8" x14ac:dyDescent="0.35">
      <c r="A5" s="7" t="s">
        <v>62</v>
      </c>
      <c r="B5" s="9">
        <v>98</v>
      </c>
      <c r="D5" s="10" t="s">
        <v>18</v>
      </c>
      <c r="E5" s="9">
        <v>32</v>
      </c>
      <c r="G5" t="s">
        <v>1990</v>
      </c>
      <c r="H5">
        <v>9</v>
      </c>
    </row>
    <row r="6" spans="1:8" x14ac:dyDescent="0.35">
      <c r="A6" s="7" t="s">
        <v>42</v>
      </c>
      <c r="B6" s="9">
        <v>70</v>
      </c>
      <c r="D6" s="10" t="s">
        <v>51</v>
      </c>
      <c r="E6" s="9">
        <v>20</v>
      </c>
      <c r="G6" t="s">
        <v>1991</v>
      </c>
      <c r="H6">
        <v>10</v>
      </c>
    </row>
    <row r="7" spans="1:8" x14ac:dyDescent="0.35">
      <c r="A7" s="7" t="s">
        <v>64</v>
      </c>
      <c r="B7" s="9">
        <v>53</v>
      </c>
      <c r="D7" s="7" t="s">
        <v>31</v>
      </c>
      <c r="E7" s="9">
        <v>158</v>
      </c>
      <c r="G7" t="s">
        <v>1992</v>
      </c>
      <c r="H7">
        <v>12</v>
      </c>
    </row>
    <row r="8" spans="1:8" x14ac:dyDescent="0.35">
      <c r="A8" s="7" t="s">
        <v>68</v>
      </c>
      <c r="B8" s="9">
        <v>51</v>
      </c>
      <c r="D8" s="10" t="s">
        <v>24</v>
      </c>
      <c r="E8" s="9">
        <v>56</v>
      </c>
      <c r="G8" t="s">
        <v>1993</v>
      </c>
      <c r="H8">
        <v>16</v>
      </c>
    </row>
    <row r="9" spans="1:8" x14ac:dyDescent="0.35">
      <c r="A9" s="7" t="s">
        <v>129</v>
      </c>
      <c r="B9" s="9">
        <v>21</v>
      </c>
      <c r="D9" s="10" t="s">
        <v>47</v>
      </c>
      <c r="E9" s="9">
        <v>7</v>
      </c>
      <c r="G9" t="s">
        <v>1994</v>
      </c>
      <c r="H9">
        <v>14</v>
      </c>
    </row>
    <row r="10" spans="1:8" x14ac:dyDescent="0.35">
      <c r="A10" s="7" t="s">
        <v>94</v>
      </c>
      <c r="B10" s="9">
        <v>21</v>
      </c>
      <c r="D10" s="10" t="s">
        <v>18</v>
      </c>
      <c r="E10" s="9">
        <v>44</v>
      </c>
      <c r="G10" t="s">
        <v>1995</v>
      </c>
      <c r="H10">
        <v>14</v>
      </c>
    </row>
    <row r="11" spans="1:8" x14ac:dyDescent="0.35">
      <c r="A11" s="7" t="s">
        <v>56</v>
      </c>
      <c r="B11" s="9">
        <v>21</v>
      </c>
      <c r="D11" s="10" t="s">
        <v>51</v>
      </c>
      <c r="E11" s="9">
        <v>51</v>
      </c>
      <c r="G11" t="s">
        <v>1996</v>
      </c>
      <c r="H11">
        <v>17</v>
      </c>
    </row>
    <row r="12" spans="1:8" x14ac:dyDescent="0.35">
      <c r="A12" s="7" t="s">
        <v>30</v>
      </c>
      <c r="B12" s="9">
        <v>20</v>
      </c>
      <c r="D12" s="7" t="s">
        <v>15</v>
      </c>
      <c r="E12" s="9">
        <v>120</v>
      </c>
      <c r="G12" t="s">
        <v>1997</v>
      </c>
      <c r="H12">
        <v>23</v>
      </c>
    </row>
    <row r="13" spans="1:8" x14ac:dyDescent="0.35">
      <c r="A13" s="7" t="s">
        <v>97</v>
      </c>
      <c r="B13" s="9">
        <v>20</v>
      </c>
      <c r="D13" s="10" t="s">
        <v>24</v>
      </c>
      <c r="E13" s="9">
        <v>51</v>
      </c>
      <c r="G13" t="s">
        <v>1998</v>
      </c>
      <c r="H13">
        <v>19</v>
      </c>
    </row>
    <row r="14" spans="1:8" x14ac:dyDescent="0.35">
      <c r="A14" s="7" t="s">
        <v>86</v>
      </c>
      <c r="B14" s="9">
        <v>19</v>
      </c>
      <c r="D14" s="10" t="s">
        <v>47</v>
      </c>
      <c r="E14" s="9">
        <v>9</v>
      </c>
      <c r="G14" t="s">
        <v>1999</v>
      </c>
      <c r="H14">
        <v>29</v>
      </c>
    </row>
    <row r="15" spans="1:8" x14ac:dyDescent="0.35">
      <c r="A15" s="7" t="s">
        <v>83</v>
      </c>
      <c r="B15" s="9">
        <v>19</v>
      </c>
      <c r="D15" s="10" t="s">
        <v>18</v>
      </c>
      <c r="E15" s="9">
        <v>27</v>
      </c>
      <c r="G15" t="s">
        <v>2000</v>
      </c>
      <c r="H15">
        <v>27</v>
      </c>
    </row>
    <row r="16" spans="1:8" x14ac:dyDescent="0.35">
      <c r="A16" s="7" t="s">
        <v>26</v>
      </c>
      <c r="B16" s="9">
        <v>18</v>
      </c>
      <c r="D16" s="10" t="s">
        <v>51</v>
      </c>
      <c r="E16" s="9">
        <v>33</v>
      </c>
      <c r="G16" t="s">
        <v>2001</v>
      </c>
      <c r="H16">
        <v>30</v>
      </c>
    </row>
    <row r="17" spans="1:8" x14ac:dyDescent="0.35">
      <c r="A17" s="7" t="s">
        <v>71</v>
      </c>
      <c r="B17" s="9">
        <v>18</v>
      </c>
      <c r="D17" s="7" t="s">
        <v>23</v>
      </c>
      <c r="E17" s="9">
        <v>125</v>
      </c>
      <c r="G17" t="s">
        <v>2002</v>
      </c>
      <c r="H17">
        <v>33</v>
      </c>
    </row>
    <row r="18" spans="1:8" x14ac:dyDescent="0.35">
      <c r="A18" s="7" t="s">
        <v>55</v>
      </c>
      <c r="B18" s="9">
        <v>17</v>
      </c>
      <c r="D18" s="10" t="s">
        <v>24</v>
      </c>
      <c r="E18" s="9">
        <v>50</v>
      </c>
      <c r="G18" t="s">
        <v>2003</v>
      </c>
      <c r="H18">
        <v>25</v>
      </c>
    </row>
    <row r="19" spans="1:8" x14ac:dyDescent="0.35">
      <c r="A19" s="7" t="s">
        <v>77</v>
      </c>
      <c r="B19" s="9">
        <v>17</v>
      </c>
      <c r="D19" s="10" t="s">
        <v>47</v>
      </c>
      <c r="E19" s="9">
        <v>14</v>
      </c>
      <c r="G19" t="s">
        <v>2004</v>
      </c>
      <c r="H19">
        <v>29</v>
      </c>
    </row>
    <row r="20" spans="1:8" x14ac:dyDescent="0.35">
      <c r="A20" s="7" t="s">
        <v>22</v>
      </c>
      <c r="B20" s="9">
        <v>16</v>
      </c>
      <c r="D20" s="10" t="s">
        <v>18</v>
      </c>
      <c r="E20" s="9">
        <v>28</v>
      </c>
      <c r="G20" t="s">
        <v>2005</v>
      </c>
      <c r="H20">
        <v>42</v>
      </c>
    </row>
    <row r="21" spans="1:8" x14ac:dyDescent="0.35">
      <c r="A21" s="7" t="s">
        <v>38</v>
      </c>
      <c r="B21" s="9">
        <v>15</v>
      </c>
      <c r="D21" s="10" t="s">
        <v>51</v>
      </c>
      <c r="E21" s="9">
        <v>33</v>
      </c>
      <c r="G21" t="s">
        <v>2006</v>
      </c>
      <c r="H21">
        <v>39</v>
      </c>
    </row>
    <row r="22" spans="1:8" x14ac:dyDescent="0.35">
      <c r="A22" s="7" t="s">
        <v>98</v>
      </c>
      <c r="B22" s="9">
        <v>15</v>
      </c>
      <c r="D22" s="7" t="s">
        <v>27</v>
      </c>
      <c r="E22" s="9">
        <v>241</v>
      </c>
      <c r="G22" t="s">
        <v>2007</v>
      </c>
      <c r="H22">
        <v>37</v>
      </c>
    </row>
    <row r="23" spans="1:8" x14ac:dyDescent="0.35">
      <c r="A23" s="7" t="s">
        <v>76</v>
      </c>
      <c r="B23" s="9">
        <v>15</v>
      </c>
      <c r="D23" s="10" t="s">
        <v>24</v>
      </c>
      <c r="E23" s="9">
        <v>93</v>
      </c>
      <c r="G23" t="s">
        <v>2008</v>
      </c>
      <c r="H23">
        <v>39</v>
      </c>
    </row>
    <row r="24" spans="1:8" x14ac:dyDescent="0.35">
      <c r="A24" s="7" t="s">
        <v>84</v>
      </c>
      <c r="B24" s="9">
        <v>15</v>
      </c>
      <c r="D24" s="10" t="s">
        <v>47</v>
      </c>
      <c r="E24" s="9">
        <v>20</v>
      </c>
      <c r="G24" t="s">
        <v>2009</v>
      </c>
      <c r="H24">
        <v>52</v>
      </c>
    </row>
    <row r="25" spans="1:8" x14ac:dyDescent="0.35">
      <c r="A25" s="7" t="s">
        <v>88</v>
      </c>
      <c r="B25" s="9">
        <v>15</v>
      </c>
      <c r="D25" s="10" t="s">
        <v>18</v>
      </c>
      <c r="E25" s="9">
        <v>75</v>
      </c>
      <c r="G25" t="s">
        <v>2010</v>
      </c>
      <c r="H25">
        <v>47</v>
      </c>
    </row>
    <row r="26" spans="1:8" x14ac:dyDescent="0.35">
      <c r="A26" s="7" t="s">
        <v>58</v>
      </c>
      <c r="B26" s="9">
        <v>12</v>
      </c>
      <c r="D26" s="10" t="s">
        <v>51</v>
      </c>
      <c r="E26" s="9">
        <v>53</v>
      </c>
      <c r="G26" t="s">
        <v>2011</v>
      </c>
      <c r="H26">
        <v>52</v>
      </c>
    </row>
    <row r="27" spans="1:8" x14ac:dyDescent="0.35">
      <c r="A27" s="7" t="s">
        <v>69</v>
      </c>
      <c r="B27" s="9">
        <v>12</v>
      </c>
      <c r="D27" s="7" t="s">
        <v>43</v>
      </c>
      <c r="E27" s="9">
        <v>120</v>
      </c>
      <c r="G27" t="s">
        <v>2012</v>
      </c>
      <c r="H27">
        <v>70</v>
      </c>
    </row>
    <row r="28" spans="1:8" x14ac:dyDescent="0.35">
      <c r="A28" s="7" t="s">
        <v>91</v>
      </c>
      <c r="B28" s="9">
        <v>12</v>
      </c>
      <c r="D28" s="10" t="s">
        <v>24</v>
      </c>
      <c r="E28" s="9">
        <v>55</v>
      </c>
      <c r="G28" t="s">
        <v>2013</v>
      </c>
      <c r="H28">
        <v>68</v>
      </c>
    </row>
    <row r="29" spans="1:8" x14ac:dyDescent="0.35">
      <c r="A29" s="7" t="s">
        <v>73</v>
      </c>
      <c r="B29" s="9">
        <v>11</v>
      </c>
      <c r="D29" s="10" t="s">
        <v>47</v>
      </c>
      <c r="E29" s="9">
        <v>8</v>
      </c>
      <c r="G29" t="s">
        <v>2014</v>
      </c>
      <c r="H29">
        <v>68</v>
      </c>
    </row>
    <row r="30" spans="1:8" x14ac:dyDescent="0.35">
      <c r="A30" s="7" t="s">
        <v>82</v>
      </c>
      <c r="B30" s="9">
        <v>10</v>
      </c>
      <c r="D30" s="10" t="s">
        <v>18</v>
      </c>
      <c r="E30" s="9">
        <v>33</v>
      </c>
      <c r="G30" t="s">
        <v>2015</v>
      </c>
      <c r="H30">
        <v>66</v>
      </c>
    </row>
    <row r="31" spans="1:8" x14ac:dyDescent="0.35">
      <c r="A31" s="7" t="s">
        <v>89</v>
      </c>
      <c r="B31" s="9">
        <v>10</v>
      </c>
      <c r="D31" s="10" t="s">
        <v>51</v>
      </c>
      <c r="E31" s="9">
        <v>24</v>
      </c>
      <c r="G31" t="s">
        <v>2016</v>
      </c>
      <c r="H31">
        <v>86</v>
      </c>
    </row>
    <row r="32" spans="1:8" x14ac:dyDescent="0.35">
      <c r="A32" s="7" t="s">
        <v>49</v>
      </c>
      <c r="B32" s="9">
        <v>9</v>
      </c>
      <c r="D32" s="7" t="s">
        <v>50</v>
      </c>
      <c r="E32" s="9">
        <v>140</v>
      </c>
      <c r="G32" t="s">
        <v>1984</v>
      </c>
      <c r="H32">
        <v>1000</v>
      </c>
    </row>
    <row r="33" spans="1:5" x14ac:dyDescent="0.35">
      <c r="A33" s="7" t="s">
        <v>59</v>
      </c>
      <c r="B33" s="9">
        <v>7</v>
      </c>
      <c r="D33" s="10" t="s">
        <v>24</v>
      </c>
      <c r="E33" s="9">
        <v>58</v>
      </c>
    </row>
    <row r="34" spans="1:5" x14ac:dyDescent="0.35">
      <c r="A34" s="7" t="s">
        <v>35</v>
      </c>
      <c r="B34" s="9">
        <v>7</v>
      </c>
      <c r="D34" s="10" t="s">
        <v>47</v>
      </c>
      <c r="E34" s="9">
        <v>13</v>
      </c>
    </row>
    <row r="35" spans="1:5" x14ac:dyDescent="0.35">
      <c r="A35" s="7" t="s">
        <v>1984</v>
      </c>
      <c r="B35" s="9">
        <v>1000</v>
      </c>
      <c r="D35" s="10" t="s">
        <v>18</v>
      </c>
      <c r="E35" s="9">
        <v>32</v>
      </c>
    </row>
    <row r="36" spans="1:5" x14ac:dyDescent="0.35">
      <c r="D36" s="10" t="s">
        <v>51</v>
      </c>
      <c r="E36" s="9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Question 1-2</vt:lpstr>
      <vt:lpstr>Question 3-6</vt:lpstr>
      <vt:lpstr>Question 7-10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Yuvanbarathi C</cp:lastModifiedBy>
  <dcterms:created xsi:type="dcterms:W3CDTF">2022-08-29T14:02:56Z</dcterms:created>
  <dcterms:modified xsi:type="dcterms:W3CDTF">2024-03-29T06:21:32Z</dcterms:modified>
</cp:coreProperties>
</file>