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b5dc68913e2033/Desktop/"/>
    </mc:Choice>
  </mc:AlternateContent>
  <xr:revisionPtr revIDLastSave="0" documentId="8_{3248F0C4-60E8-4D7D-A6E9-C416B09F04D3}" xr6:coauthVersionLast="47" xr6:coauthVersionMax="47" xr10:uidLastSave="{00000000-0000-0000-0000-000000000000}"/>
  <bookViews>
    <workbookView xWindow="-108" yWindow="-108" windowWidth="23256" windowHeight="12576" xr2:uid="{41BB1263-FD4C-F441-ABF7-1EE9807E388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" i="2" l="1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C108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C86" i="2"/>
  <c r="Q64" i="2"/>
  <c r="R64" i="2"/>
  <c r="S64" i="2"/>
  <c r="C64" i="2"/>
  <c r="C129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C42" i="2"/>
</calcChain>
</file>

<file path=xl/sharedStrings.xml><?xml version="1.0" encoding="utf-8"?>
<sst xmlns="http://schemas.openxmlformats.org/spreadsheetml/2006/main" count="727" uniqueCount="84">
  <si>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</si>
  <si>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</si>
  <si>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</si>
  <si>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</si>
  <si>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</si>
  <si>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</si>
  <si>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</si>
  <si>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</si>
  <si>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</si>
  <si>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</si>
  <si>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</si>
  <si>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</si>
  <si>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</si>
  <si>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</si>
  <si>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</si>
  <si>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</si>
  <si>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</si>
  <si>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</si>
  <si>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</si>
  <si>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</si>
  <si>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</si>
  <si>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</si>
  <si>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</si>
  <si>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</si>
  <si>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</si>
  <si>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</si>
  <si>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</si>
  <si>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</si>
  <si>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</si>
  <si>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</si>
  <si>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Net Sales/Income from operations</t>
  </si>
  <si>
    <t>Other Operating Income</t>
  </si>
  <si>
    <t>--</t>
  </si>
  <si>
    <t>Total Income From Operations</t>
  </si>
  <si>
    <t>EXPENDITURE</t>
  </si>
  <si>
    <t>Consumption of Raw Materials</t>
  </si>
  <si>
    <t>Purchase of Traded Goods</t>
  </si>
  <si>
    <t>Increase/Decrease in Stocks</t>
  </si>
  <si>
    <t>Power &amp; Fuel</t>
  </si>
  <si>
    <t>Employees Cost</t>
  </si>
  <si>
    <t>Excise Duty</t>
  </si>
  <si>
    <t>Admin. And Selling Expenses</t>
  </si>
  <si>
    <t>R &amp; D Expenses</t>
  </si>
  <si>
    <t>Provisions And Contingencies</t>
  </si>
  <si>
    <t>Exp. Capitalised</t>
  </si>
  <si>
    <t>Other Expenses</t>
  </si>
  <si>
    <t>P/L Before Other Inc. , Int., Excpt. Items &amp; Tax</t>
  </si>
  <si>
    <t>Other Income</t>
  </si>
  <si>
    <t>P/L Before Int., Excpt. Items &amp; Tax</t>
  </si>
  <si>
    <t>Interest</t>
  </si>
  <si>
    <t>P/L Before Exceptional Items &amp; Tax</t>
  </si>
  <si>
    <t>Exceptional Items</t>
  </si>
  <si>
    <t>P/L Before Tax</t>
  </si>
  <si>
    <t>Tax</t>
  </si>
  <si>
    <t>P/L After Tax from Ordinary Activities</t>
  </si>
  <si>
    <t>Prior Year Adjustments</t>
  </si>
  <si>
    <t>Extra Ordinary Items</t>
  </si>
  <si>
    <t>Equity Share Capital</t>
  </si>
  <si>
    <t>Reserves Excluding Revaluation Reserves</t>
  </si>
  <si>
    <t>Equity Dividend Rate (%)</t>
  </si>
  <si>
    <t>sales growth(%)</t>
  </si>
  <si>
    <t>profit margin (%)</t>
  </si>
  <si>
    <t>deprecition /sales</t>
  </si>
  <si>
    <t>operating exspence/sales</t>
  </si>
  <si>
    <t>Quarterly Results of Bajaj Auto (in Rs. Cr.)</t>
  </si>
  <si>
    <t>Sep '24</t>
  </si>
  <si>
    <t>Jun '24</t>
  </si>
  <si>
    <t>Mar '24</t>
  </si>
  <si>
    <t>Dec '23</t>
  </si>
  <si>
    <t>Sep '23</t>
  </si>
  <si>
    <t>depreciat</t>
  </si>
  <si>
    <t>Net Profit/(Loss) For the Period</t>
  </si>
  <si>
    <t>Jun '23</t>
  </si>
  <si>
    <t>Mar '23</t>
  </si>
  <si>
    <t>Dec '22</t>
  </si>
  <si>
    <t>Sep '22</t>
  </si>
  <si>
    <t>Jun '22</t>
  </si>
  <si>
    <t>Mar '22</t>
  </si>
  <si>
    <t xml:space="preserve">BAJAJ AUTO LTD FINANCIAL DATA </t>
  </si>
  <si>
    <t>depreciation</t>
  </si>
  <si>
    <t>Intrest  /sales</t>
  </si>
  <si>
    <t>yu</t>
  </si>
  <si>
    <t xml:space="preserve"> Bajaj Auto Financial Analysis (2014-2024) 10 year</t>
  </si>
  <si>
    <t>BAJAJ AUTO FINANCIAL MATRIX ANALYSIS LAST 10YEAR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</si>
</sst>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0.00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18"/>
      <color rgb="FFFF000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6"/>
      <color rgb="FFED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rgb="FF6EDD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/>
      <top style="medium">
        <color rgb="FFD1D1D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2" xfId="0" applyFill="1" applyBorder="1"/>
    <xf numFmtId="0" fontId="6" fillId="0" borderId="1" xfId="0" applyFont="1" applyBorder="1" applyAlignment="1">
      <alignment horizontal="right" vertical="top" wrapText="1"/>
    </xf>
    <xf numFmtId="0" fontId="8" fillId="5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" fontId="9" fillId="2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9" fontId="0" fillId="0" borderId="0" xfId="1" applyFont="1"/>
    <xf numFmtId="0" fontId="6" fillId="0" borderId="0" xfId="0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10" fontId="2" fillId="0" borderId="0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10" fontId="2" fillId="3" borderId="3" xfId="1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4" fontId="11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9" fontId="2" fillId="3" borderId="3" xfId="1" applyFont="1" applyFill="1" applyBorder="1" applyAlignment="1">
      <alignment horizontal="center" vertical="center"/>
    </xf>
    <xf numFmtId="165" fontId="1" fillId="0" borderId="0" xfId="0" applyNumberFormat="1" applyFont="1"/>
    <xf numFmtId="0" fontId="1" fillId="0" borderId="0" xfId="0" applyFont="1"/>
    <xf numFmtId="0" fontId="12" fillId="0" borderId="0" xfId="0" applyFont="1" applyAlignment="1">
      <alignment horizontal="left" vertical="top"/>
    </xf>
    <xf numFmtId="0" fontId="7" fillId="3" borderId="3" xfId="0" applyFont="1" applyFill="1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2" fontId="2" fillId="3" borderId="3" xfId="1" applyNumberFormat="1" applyFont="1" applyFill="1" applyBorder="1" applyAlignment="1">
      <alignment horizontal="center" vertical="center"/>
    </xf>
    <xf numFmtId="168" fontId="2" fillId="3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69252185347722E-2"/>
          <c:y val="0.18137964238248955"/>
          <c:w val="0.91053074781465226"/>
          <c:h val="0.79523326408791173"/>
        </c:manualLayout>
      </c:layout>
      <c:lineChart>
        <c:grouping val="stack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sales growth(%)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Sheet2!$C$40:$AQ$40</c:f>
              <c:strCache>
                <c:ptCount val="41"/>
                <c:pt idx="0">
                  <c:v>Sep '24</c:v>
                </c:pt>
                <c:pt idx="1">
                  <c:v>Jun '24</c:v>
                </c:pt>
                <c:pt idx="2">
                  <c:v>Mar '24</c:v>
                </c:pt>
                <c:pt idx="3">
                  <c:v>Dec '23</c:v>
                </c:pt>
                <c:pt idx="4">
                  <c:v>Sep '23</c:v>
                </c:pt>
                <c:pt idx="5">
                  <c:v>Jun '23</c:v>
                </c:pt>
                <c:pt idx="6">
                  <c:v>Mar '23</c:v>
                </c:pt>
                <c:pt idx="7">
                  <c:v>Dec '22</c:v>
                </c:pt>
                <c:pt idx="8">
                  <c:v>Sep '22</c:v>
                </c:pt>
                <c:pt idx="9">
                  <c:v>Jun '22</c:v>
                </c:pt>
                <c:pt idx="10">
                  <c:v>Mar '22</c:v>
                </c:pt>
                <c:pt idx="11">
                  <c:v>Dec '21</c:v>
                </c:pt>
                <c:pt idx="12">
                  <c:v>Sep '21</c:v>
                </c:pt>
                <c:pt idx="13">
                  <c:v>Jun '21</c:v>
                </c:pt>
                <c:pt idx="14">
                  <c:v>Mar '21</c:v>
                </c:pt>
                <c:pt idx="15">
                  <c:v>Dec '20</c:v>
                </c:pt>
                <c:pt idx="16">
                  <c:v>Sep '20</c:v>
                </c:pt>
                <c:pt idx="17">
                  <c:v>Jun '20</c:v>
                </c:pt>
                <c:pt idx="18">
                  <c:v>Mar '20</c:v>
                </c:pt>
                <c:pt idx="19">
                  <c:v>Dec '19</c:v>
                </c:pt>
                <c:pt idx="20">
                  <c:v>Sep '19</c:v>
                </c:pt>
                <c:pt idx="21">
                  <c:v>Jun '19</c:v>
                </c:pt>
                <c:pt idx="22">
                  <c:v>Mar '19</c:v>
                </c:pt>
                <c:pt idx="23">
                  <c:v>Dec '18</c:v>
                </c:pt>
                <c:pt idx="24">
                  <c:v>Sep '18</c:v>
                </c:pt>
                <c:pt idx="25">
                  <c:v>Jun '18</c:v>
                </c:pt>
                <c:pt idx="26">
                  <c:v>Mar '18</c:v>
                </c:pt>
                <c:pt idx="27">
                  <c:v>Dec '17</c:v>
                </c:pt>
                <c:pt idx="28">
                  <c:v>Sep '17</c:v>
                </c:pt>
                <c:pt idx="29">
                  <c:v>Jun '17</c:v>
                </c:pt>
                <c:pt idx="30">
                  <c:v>Mar '17</c:v>
                </c:pt>
                <c:pt idx="31">
                  <c:v>Dec '16</c:v>
                </c:pt>
                <c:pt idx="32">
                  <c:v>Sep '16</c:v>
                </c:pt>
                <c:pt idx="33">
                  <c:v>Jun '16</c:v>
                </c:pt>
                <c:pt idx="34">
                  <c:v>Mar '16</c:v>
                </c:pt>
                <c:pt idx="35">
                  <c:v>Dec '15</c:v>
                </c:pt>
                <c:pt idx="36">
                  <c:v>Sep '15</c:v>
                </c:pt>
                <c:pt idx="37">
                  <c:v>Jun '15</c:v>
                </c:pt>
                <c:pt idx="38">
                  <c:v>Mar '15</c:v>
                </c:pt>
                <c:pt idx="39">
                  <c:v>Dec '14</c:v>
                </c:pt>
                <c:pt idx="40">
                  <c:v>Sep '14</c:v>
                </c:pt>
              </c:strCache>
            </c:strRef>
          </c:cat>
          <c:val>
            <c:numRef>
              <c:f>Sheet2!$C$42:$AQ$42</c:f>
              <c:numCache>
                <c:formatCode>0.00%</c:formatCode>
                <c:ptCount val="41"/>
                <c:pt idx="0">
                  <c:v>0.10055734312987394</c:v>
                </c:pt>
                <c:pt idx="1">
                  <c:v>3.8602729897567904E-2</c:v>
                </c:pt>
                <c:pt idx="2">
                  <c:v>-5.1911460840004253E-2</c:v>
                </c:pt>
                <c:pt idx="3">
                  <c:v>0.12398687237120344</c:v>
                </c:pt>
                <c:pt idx="4">
                  <c:v>7.2515646473783918E-2</c:v>
                </c:pt>
                <c:pt idx="5">
                  <c:v>0.16416981886219753</c:v>
                </c:pt>
                <c:pt idx="6">
                  <c:v>-7.3384833722305864E-2</c:v>
                </c:pt>
                <c:pt idx="7">
                  <c:v>-6.01267674698771E-2</c:v>
                </c:pt>
                <c:pt idx="8">
                  <c:v>0.27573694568979595</c:v>
                </c:pt>
                <c:pt idx="9">
                  <c:v>5.2742383991987996E-3</c:v>
                </c:pt>
                <c:pt idx="10">
                  <c:v>-0.12235193912895348</c:v>
                </c:pt>
                <c:pt idx="11">
                  <c:v>5.0051396530793713E-2</c:v>
                </c:pt>
                <c:pt idx="12">
                  <c:v>0.16201741270437353</c:v>
                </c:pt>
                <c:pt idx="13">
                  <c:v>-0.14219166032712055</c:v>
                </c:pt>
                <c:pt idx="14">
                  <c:v>-3.6345517233479695E-2</c:v>
                </c:pt>
                <c:pt idx="15">
                  <c:v>0.23981038077222416</c:v>
                </c:pt>
                <c:pt idx="16">
                  <c:v>1.3881404908225141</c:v>
                </c:pt>
                <c:pt idx="17">
                  <c:v>-0.55399113585139692</c:v>
                </c:pt>
                <c:pt idx="18">
                  <c:v>-0.11101040554460351</c:v>
                </c:pt>
                <c:pt idx="19">
                  <c:v>-8.3728819435647181E-3</c:v>
                </c:pt>
                <c:pt idx="20">
                  <c:v>-8.6979395929417391E-3</c:v>
                </c:pt>
                <c:pt idx="21">
                  <c:v>4.7031224049161324E-2</c:v>
                </c:pt>
                <c:pt idx="22">
                  <c:v>-2.4671858756024575E-3</c:v>
                </c:pt>
                <c:pt idx="23">
                  <c:v>-7.5170554879535875E-2</c:v>
                </c:pt>
                <c:pt idx="24">
                  <c:v>7.7691652481908471E-2</c:v>
                </c:pt>
                <c:pt idx="25">
                  <c:v>9.2677433275044574E-2</c:v>
                </c:pt>
                <c:pt idx="26">
                  <c:v>6.4771870392220723E-2</c:v>
                </c:pt>
                <c:pt idx="27">
                  <c:v>-3.3285871264296753E-2</c:v>
                </c:pt>
                <c:pt idx="28">
                  <c:v>0.21259721346425262</c:v>
                </c:pt>
                <c:pt idx="29">
                  <c:v>0.10893792546560579</c:v>
                </c:pt>
                <c:pt idx="30">
                  <c:v>-3.4273529009800033E-2</c:v>
                </c:pt>
                <c:pt idx="31">
                  <c:v>-0.16370396267261897</c:v>
                </c:pt>
                <c:pt idx="32">
                  <c:v>5.4204666871027728E-2</c:v>
                </c:pt>
                <c:pt idx="33">
                  <c:v>7.4572159727035167E-2</c:v>
                </c:pt>
                <c:pt idx="34">
                  <c:v>-3.5652839722885805E-2</c:v>
                </c:pt>
                <c:pt idx="35">
                  <c:v>-8.6644294514126877E-2</c:v>
                </c:pt>
                <c:pt idx="36">
                  <c:v>3.2905985126827318E-2</c:v>
                </c:pt>
                <c:pt idx="37">
                  <c:v>0.24852607219326528</c:v>
                </c:pt>
                <c:pt idx="38">
                  <c:v>-0.16237470584292427</c:v>
                </c:pt>
                <c:pt idx="39">
                  <c:v>-5.2659670319297754E-2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5-4AE6-86B1-165209E1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88336"/>
        <c:axId val="404846976"/>
      </c:lineChart>
      <c:catAx>
        <c:axId val="4144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46976"/>
        <c:crosses val="autoZero"/>
        <c:auto val="1"/>
        <c:lblAlgn val="ctr"/>
        <c:lblOffset val="100"/>
        <c:noMultiLvlLbl val="0"/>
      </c:catAx>
      <c:valAx>
        <c:axId val="4048469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Sheet2!$B$64</c:f>
              <c:strCache>
                <c:ptCount val="1"/>
                <c:pt idx="0">
                  <c:v>profit margin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Sheet2!$C$61:$AQ$61</c:f>
              <c:strCache>
                <c:ptCount val="41"/>
                <c:pt idx="0">
                  <c:v>Sep '24</c:v>
                </c:pt>
                <c:pt idx="1">
                  <c:v>Jun '24</c:v>
                </c:pt>
                <c:pt idx="2">
                  <c:v>Mar '24</c:v>
                </c:pt>
                <c:pt idx="3">
                  <c:v>Dec '23</c:v>
                </c:pt>
                <c:pt idx="4">
                  <c:v>Sep '23</c:v>
                </c:pt>
                <c:pt idx="5">
                  <c:v>Jun '23</c:v>
                </c:pt>
                <c:pt idx="6">
                  <c:v>Mar '23</c:v>
                </c:pt>
                <c:pt idx="7">
                  <c:v>Dec '22</c:v>
                </c:pt>
                <c:pt idx="8">
                  <c:v>Sep '22</c:v>
                </c:pt>
                <c:pt idx="9">
                  <c:v>Jun '22</c:v>
                </c:pt>
                <c:pt idx="10">
                  <c:v>Mar '22</c:v>
                </c:pt>
                <c:pt idx="11">
                  <c:v>Dec '21</c:v>
                </c:pt>
                <c:pt idx="12">
                  <c:v>Sep '21</c:v>
                </c:pt>
                <c:pt idx="13">
                  <c:v>Jun '21</c:v>
                </c:pt>
                <c:pt idx="14">
                  <c:v>Mar '21</c:v>
                </c:pt>
                <c:pt idx="15">
                  <c:v>Dec '20</c:v>
                </c:pt>
                <c:pt idx="16">
                  <c:v>Sep '20</c:v>
                </c:pt>
                <c:pt idx="17">
                  <c:v>Jun '20</c:v>
                </c:pt>
                <c:pt idx="18">
                  <c:v>Mar '20</c:v>
                </c:pt>
                <c:pt idx="19">
                  <c:v>Dec '19</c:v>
                </c:pt>
                <c:pt idx="20">
                  <c:v>Sep '19</c:v>
                </c:pt>
                <c:pt idx="21">
                  <c:v>Jun '19</c:v>
                </c:pt>
                <c:pt idx="22">
                  <c:v>Mar '19</c:v>
                </c:pt>
                <c:pt idx="23">
                  <c:v>Dec '18</c:v>
                </c:pt>
                <c:pt idx="24">
                  <c:v>Sep '18</c:v>
                </c:pt>
                <c:pt idx="25">
                  <c:v>Jun '18</c:v>
                </c:pt>
                <c:pt idx="26">
                  <c:v>Mar '18</c:v>
                </c:pt>
                <c:pt idx="27">
                  <c:v>Dec '17</c:v>
                </c:pt>
                <c:pt idx="28">
                  <c:v>Sep '17</c:v>
                </c:pt>
                <c:pt idx="29">
                  <c:v>Jun '17</c:v>
                </c:pt>
                <c:pt idx="30">
                  <c:v>Mar '17</c:v>
                </c:pt>
                <c:pt idx="31">
                  <c:v>Dec '16</c:v>
                </c:pt>
                <c:pt idx="32">
                  <c:v>Sep '16</c:v>
                </c:pt>
                <c:pt idx="33">
                  <c:v>Jun '16</c:v>
                </c:pt>
                <c:pt idx="34">
                  <c:v>Mar '16</c:v>
                </c:pt>
                <c:pt idx="35">
                  <c:v>Dec '15</c:v>
                </c:pt>
                <c:pt idx="36">
                  <c:v>Sep '15</c:v>
                </c:pt>
                <c:pt idx="37">
                  <c:v>Jun '15</c:v>
                </c:pt>
                <c:pt idx="38">
                  <c:v>Mar '15</c:v>
                </c:pt>
                <c:pt idx="39">
                  <c:v>Dec '14</c:v>
                </c:pt>
                <c:pt idx="40">
                  <c:v>Sep '14</c:v>
                </c:pt>
              </c:strCache>
            </c:strRef>
          </c:cat>
          <c:val>
            <c:numRef>
              <c:f>Sheet2!$C$64:$AQ$64</c:f>
              <c:numCache>
                <c:formatCode>0%</c:formatCode>
                <c:ptCount val="41"/>
                <c:pt idx="0">
                  <c:v>0.15273620888107153</c:v>
                </c:pt>
                <c:pt idx="1">
                  <c:v>0.16669489152432673</c:v>
                </c:pt>
                <c:pt idx="2">
                  <c:v>0.16857239383247943</c:v>
                </c:pt>
                <c:pt idx="3">
                  <c:v>0.16856220864142599</c:v>
                </c:pt>
                <c:pt idx="4">
                  <c:v>0.17037153193712323</c:v>
                </c:pt>
                <c:pt idx="5">
                  <c:v>0.16567199975319921</c:v>
                </c:pt>
                <c:pt idx="6">
                  <c:v>0.16600494696780999</c:v>
                </c:pt>
                <c:pt idx="7">
                  <c:v>0.1601070944720101</c:v>
                </c:pt>
                <c:pt idx="8">
                  <c:v>0.15437299340332922</c:v>
                </c:pt>
                <c:pt idx="9">
                  <c:v>0.15102543606615615</c:v>
                </c:pt>
                <c:pt idx="10">
                  <c:v>0.19007832425179183</c:v>
                </c:pt>
                <c:pt idx="11">
                  <c:v>0.13788995514167282</c:v>
                </c:pt>
                <c:pt idx="12">
                  <c:v>0.15198943926504152</c:v>
                </c:pt>
                <c:pt idx="13">
                  <c:v>0.14704769717469657</c:v>
                </c:pt>
                <c:pt idx="14">
                  <c:v>0.15833848421453026</c:v>
                </c:pt>
                <c:pt idx="15">
                  <c:v>0.17826599924399492</c:v>
                </c:pt>
                <c:pt idx="16">
                  <c:v>0.16164215477428043</c:v>
                </c:pt>
                <c:pt idx="17">
                  <c:v>0.17908645693432637</c:v>
                </c:pt>
                <c:pt idx="18">
                  <c:v>0.19820145517251811</c:v>
                </c:pt>
                <c:pt idx="19">
                  <c:v>0.16965152586863033</c:v>
                </c:pt>
                <c:pt idx="20">
                  <c:v>0.18700903161799712</c:v>
                </c:pt>
                <c:pt idx="21">
                  <c:v>0.14879953892988906</c:v>
                </c:pt>
                <c:pt idx="22">
                  <c:v>0.18069949620771741</c:v>
                </c:pt>
                <c:pt idx="23">
                  <c:v>0.15212886248510649</c:v>
                </c:pt>
                <c:pt idx="24">
                  <c:v>0.14715409887139466</c:v>
                </c:pt>
                <c:pt idx="25">
                  <c:v>0.1534609663432496</c:v>
                </c:pt>
                <c:pt idx="26">
                  <c:v>0.16236668917019129</c:v>
                </c:pt>
                <c:pt idx="27">
                  <c:v>0.15248237737002962</c:v>
                </c:pt>
                <c:pt idx="28">
                  <c:v>0.1720799219971213</c:v>
                </c:pt>
                <c:pt idx="29">
                  <c:v>0.17339466414437138</c:v>
                </c:pt>
                <c:pt idx="30">
                  <c:v>0.16687096646639044</c:v>
                </c:pt>
                <c:pt idx="31">
                  <c:v>0.18583234851956362</c:v>
                </c:pt>
                <c:pt idx="32">
                  <c:v>0.18871270287350911</c:v>
                </c:pt>
                <c:pt idx="33">
                  <c:v>0.17335889616752398</c:v>
                </c:pt>
                <c:pt idx="34">
                  <c:v>0.18075727918719869</c:v>
                </c:pt>
                <c:pt idx="35">
                  <c:v>0.17822013062486572</c:v>
                </c:pt>
                <c:pt idx="36">
                  <c:v>0.17649012120205873</c:v>
                </c:pt>
                <c:pt idx="37">
                  <c:v>0.16583951316603179</c:v>
                </c:pt>
                <c:pt idx="38">
                  <c:v>0.13444211345891818</c:v>
                </c:pt>
                <c:pt idx="39">
                  <c:v>0.15602145648286869</c:v>
                </c:pt>
                <c:pt idx="40">
                  <c:v>0.10140985266481889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DEB-A24B-3B03390A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94040"/>
        <c:axId val="523992600"/>
      </c:lineChart>
      <c:catAx>
        <c:axId val="52399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92600"/>
        <c:crosses val="autoZero"/>
        <c:auto val="1"/>
        <c:lblAlgn val="ctr"/>
        <c:lblOffset val="100"/>
        <c:noMultiLvlLbl val="0"/>
      </c:catAx>
      <c:valAx>
        <c:axId val="5239926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9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depreciation/sales</a:t>
            </a:r>
            <a:endParaRPr lang="en-US" b="1"/>
          </a:p>
        </c:rich>
      </c:tx>
      <c:layout>
        <c:manualLayout>
          <c:xMode val="edge"/>
          <c:yMode val="edge"/>
          <c:x val="0.4287766823916106"/>
          <c:y val="2.5993314737766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Sheet2!$B$86</c:f>
              <c:strCache>
                <c:ptCount val="1"/>
                <c:pt idx="0">
                  <c:v>deprecition /sales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Sheet2!$C$83:$AQ$83</c:f>
              <c:strCache>
                <c:ptCount val="41"/>
                <c:pt idx="0">
                  <c:v>Sep '24</c:v>
                </c:pt>
                <c:pt idx="1">
                  <c:v>Jun '24</c:v>
                </c:pt>
                <c:pt idx="2">
                  <c:v>Mar '24</c:v>
                </c:pt>
                <c:pt idx="3">
                  <c:v>Dec '23</c:v>
                </c:pt>
                <c:pt idx="4">
                  <c:v>Sep '23</c:v>
                </c:pt>
                <c:pt idx="5">
                  <c:v>Jun '23</c:v>
                </c:pt>
                <c:pt idx="6">
                  <c:v>Mar '23</c:v>
                </c:pt>
                <c:pt idx="7">
                  <c:v>Dec '22</c:v>
                </c:pt>
                <c:pt idx="8">
                  <c:v>Sep '22</c:v>
                </c:pt>
                <c:pt idx="9">
                  <c:v>Jun '22</c:v>
                </c:pt>
                <c:pt idx="10">
                  <c:v>Mar '22</c:v>
                </c:pt>
                <c:pt idx="11">
                  <c:v>Dec '21</c:v>
                </c:pt>
                <c:pt idx="12">
                  <c:v>Sep '21</c:v>
                </c:pt>
                <c:pt idx="13">
                  <c:v>Jun '21</c:v>
                </c:pt>
                <c:pt idx="14">
                  <c:v>Mar '21</c:v>
                </c:pt>
                <c:pt idx="15">
                  <c:v>Dec '20</c:v>
                </c:pt>
                <c:pt idx="16">
                  <c:v>Sep '20</c:v>
                </c:pt>
                <c:pt idx="17">
                  <c:v>Jun '20</c:v>
                </c:pt>
                <c:pt idx="18">
                  <c:v>Mar '20</c:v>
                </c:pt>
                <c:pt idx="19">
                  <c:v>Dec '19</c:v>
                </c:pt>
                <c:pt idx="20">
                  <c:v>Sep '19</c:v>
                </c:pt>
                <c:pt idx="21">
                  <c:v>Jun '19</c:v>
                </c:pt>
                <c:pt idx="22">
                  <c:v>Mar '19</c:v>
                </c:pt>
                <c:pt idx="23">
                  <c:v>Dec '18</c:v>
                </c:pt>
                <c:pt idx="24">
                  <c:v>Sep '18</c:v>
                </c:pt>
                <c:pt idx="25">
                  <c:v>Jun '18</c:v>
                </c:pt>
                <c:pt idx="26">
                  <c:v>Mar '18</c:v>
                </c:pt>
                <c:pt idx="27">
                  <c:v>Dec '17</c:v>
                </c:pt>
                <c:pt idx="28">
                  <c:v>Sep '17</c:v>
                </c:pt>
                <c:pt idx="29">
                  <c:v>Jun '17</c:v>
                </c:pt>
                <c:pt idx="30">
                  <c:v>Mar '17</c:v>
                </c:pt>
                <c:pt idx="31">
                  <c:v>Dec '16</c:v>
                </c:pt>
                <c:pt idx="32">
                  <c:v>Sep '16</c:v>
                </c:pt>
                <c:pt idx="33">
                  <c:v>Jun '16</c:v>
                </c:pt>
                <c:pt idx="34">
                  <c:v>Mar '16</c:v>
                </c:pt>
                <c:pt idx="35">
                  <c:v>Dec '15</c:v>
                </c:pt>
                <c:pt idx="36">
                  <c:v>Sep '15</c:v>
                </c:pt>
                <c:pt idx="37">
                  <c:v>Jun '15</c:v>
                </c:pt>
                <c:pt idx="38">
                  <c:v>Mar '15</c:v>
                </c:pt>
                <c:pt idx="39">
                  <c:v>Dec '14</c:v>
                </c:pt>
                <c:pt idx="40">
                  <c:v>Sep '14</c:v>
                </c:pt>
              </c:strCache>
            </c:strRef>
          </c:cat>
          <c:val>
            <c:numRef>
              <c:f>Sheet2!$C$86:$AQ$86</c:f>
              <c:numCache>
                <c:formatCode>0.00</c:formatCode>
                <c:ptCount val="41"/>
                <c:pt idx="0">
                  <c:v>7.2824390381391081E-3</c:v>
                </c:pt>
                <c:pt idx="1">
                  <c:v>7.8546145965550027E-3</c:v>
                </c:pt>
                <c:pt idx="2">
                  <c:v>7.8852871825771369E-3</c:v>
                </c:pt>
                <c:pt idx="3">
                  <c:v>7.2745224134045374E-3</c:v>
                </c:pt>
                <c:pt idx="4">
                  <c:v>8.1310016358502653E-3</c:v>
                </c:pt>
                <c:pt idx="5">
                  <c:v>8.3126090327100624E-3</c:v>
                </c:pt>
                <c:pt idx="6">
                  <c:v>8.5917361308223902E-3</c:v>
                </c:pt>
                <c:pt idx="7">
                  <c:v>7.9386890588869306E-3</c:v>
                </c:pt>
                <c:pt idx="8">
                  <c:v>6.7601245477274885E-3</c:v>
                </c:pt>
                <c:pt idx="9">
                  <c:v>8.666617753630184E-3</c:v>
                </c:pt>
                <c:pt idx="10">
                  <c:v>9.015117499317429E-3</c:v>
                </c:pt>
                <c:pt idx="11">
                  <c:v>7.9302708534438708E-3</c:v>
                </c:pt>
                <c:pt idx="12">
                  <c:v>7.8227666359002961E-3</c:v>
                </c:pt>
                <c:pt idx="13">
                  <c:v>8.8781789686790263E-3</c:v>
                </c:pt>
                <c:pt idx="14">
                  <c:v>7.8653955876759225E-3</c:v>
                </c:pt>
                <c:pt idx="15">
                  <c:v>7.4455046333948066E-3</c:v>
                </c:pt>
                <c:pt idx="16">
                  <c:v>9.1344433272550658E-3</c:v>
                </c:pt>
                <c:pt idx="17">
                  <c:v>2.1634582773730548E-2</c:v>
                </c:pt>
                <c:pt idx="18">
                  <c:v>9.5705577152883879E-3</c:v>
                </c:pt>
                <c:pt idx="19">
                  <c:v>8.2943136616812924E-3</c:v>
                </c:pt>
                <c:pt idx="20">
                  <c:v>8.1795282436416643E-3</c:v>
                </c:pt>
                <c:pt idx="21">
                  <c:v>7.9497581629105578E-3</c:v>
                </c:pt>
                <c:pt idx="22">
                  <c:v>8.4191441067375302E-3</c:v>
                </c:pt>
                <c:pt idx="23">
                  <c:v>8.7504331726740193E-3</c:v>
                </c:pt>
                <c:pt idx="24">
                  <c:v>9.1307351193022288E-3</c:v>
                </c:pt>
                <c:pt idx="25">
                  <c:v>9.6282056750958758E-3</c:v>
                </c:pt>
                <c:pt idx="26">
                  <c:v>1.3214931715084328E-2</c:v>
                </c:pt>
                <c:pt idx="27">
                  <c:v>1.1956011866357788E-2</c:v>
                </c:pt>
                <c:pt idx="28">
                  <c:v>1.1912463436150619E-2</c:v>
                </c:pt>
                <c:pt idx="29">
                  <c:v>1.4124102933669641E-2</c:v>
                </c:pt>
                <c:pt idx="30">
                  <c:v>1.575432411452166E-2</c:v>
                </c:pt>
                <c:pt idx="31">
                  <c:v>1.5509811960864706E-2</c:v>
                </c:pt>
                <c:pt idx="32">
                  <c:v>1.2933816509567158E-2</c:v>
                </c:pt>
                <c:pt idx="33">
                  <c:v>1.3727029330517169E-2</c:v>
                </c:pt>
                <c:pt idx="34">
                  <c:v>1.4489828559242643E-2</c:v>
                </c:pt>
                <c:pt idx="35">
                  <c:v>1.3705144754164884E-2</c:v>
                </c:pt>
                <c:pt idx="36">
                  <c:v>1.3082845724386484E-2</c:v>
                </c:pt>
                <c:pt idx="37">
                  <c:v>1.3582639996812643E-2</c:v>
                </c:pt>
                <c:pt idx="38">
                  <c:v>1.380063585440232E-2</c:v>
                </c:pt>
                <c:pt idx="39">
                  <c:v>1.1914833487620492E-2</c:v>
                </c:pt>
                <c:pt idx="40">
                  <c:v>1.1776517329260236E-2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F-4925-93EF-1FF82C3A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40160"/>
        <c:axId val="565540520"/>
      </c:lineChart>
      <c:catAx>
        <c:axId val="5655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40520"/>
        <c:crosses val="autoZero"/>
        <c:auto val="1"/>
        <c:lblAlgn val="ctr"/>
        <c:lblOffset val="100"/>
        <c:noMultiLvlLbl val="0"/>
      </c:catAx>
      <c:valAx>
        <c:axId val="565540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Interst/sales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Sheet2!$B$108</c:f>
              <c:strCache>
                <c:ptCount val="1"/>
                <c:pt idx="0">
                  <c:v>Intrest  /sales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Sheet2!$C$105:$AQ$105</c:f>
              <c:strCache>
                <c:ptCount val="41"/>
                <c:pt idx="0">
                  <c:v>Sep '24</c:v>
                </c:pt>
                <c:pt idx="1">
                  <c:v>Jun '24</c:v>
                </c:pt>
                <c:pt idx="2">
                  <c:v>Mar '24</c:v>
                </c:pt>
                <c:pt idx="3">
                  <c:v>Dec '23</c:v>
                </c:pt>
                <c:pt idx="4">
                  <c:v>Sep '23</c:v>
                </c:pt>
                <c:pt idx="5">
                  <c:v>Jun '23</c:v>
                </c:pt>
                <c:pt idx="6">
                  <c:v>Mar '23</c:v>
                </c:pt>
                <c:pt idx="7">
                  <c:v>Dec '22</c:v>
                </c:pt>
                <c:pt idx="8">
                  <c:v>Sep '22</c:v>
                </c:pt>
                <c:pt idx="9">
                  <c:v>Jun '22</c:v>
                </c:pt>
                <c:pt idx="10">
                  <c:v>Mar '22</c:v>
                </c:pt>
                <c:pt idx="11">
                  <c:v>Dec '21</c:v>
                </c:pt>
                <c:pt idx="12">
                  <c:v>Sep '21</c:v>
                </c:pt>
                <c:pt idx="13">
                  <c:v>Jun '21</c:v>
                </c:pt>
                <c:pt idx="14">
                  <c:v>Mar '21</c:v>
                </c:pt>
                <c:pt idx="15">
                  <c:v>Dec '20</c:v>
                </c:pt>
                <c:pt idx="16">
                  <c:v>Sep '20</c:v>
                </c:pt>
                <c:pt idx="17">
                  <c:v>Jun '20</c:v>
                </c:pt>
                <c:pt idx="18">
                  <c:v>Mar '20</c:v>
                </c:pt>
                <c:pt idx="19">
                  <c:v>Dec '19</c:v>
                </c:pt>
                <c:pt idx="20">
                  <c:v>Sep '19</c:v>
                </c:pt>
                <c:pt idx="21">
                  <c:v>Jun '19</c:v>
                </c:pt>
                <c:pt idx="22">
                  <c:v>Mar '19</c:v>
                </c:pt>
                <c:pt idx="23">
                  <c:v>Dec '18</c:v>
                </c:pt>
                <c:pt idx="24">
                  <c:v>Sep '18</c:v>
                </c:pt>
                <c:pt idx="25">
                  <c:v>Jun '18</c:v>
                </c:pt>
                <c:pt idx="26">
                  <c:v>Mar '18</c:v>
                </c:pt>
                <c:pt idx="27">
                  <c:v>Dec '17</c:v>
                </c:pt>
                <c:pt idx="28">
                  <c:v>Sep '17</c:v>
                </c:pt>
                <c:pt idx="29">
                  <c:v>Jun '17</c:v>
                </c:pt>
                <c:pt idx="30">
                  <c:v>Mar '17</c:v>
                </c:pt>
                <c:pt idx="31">
                  <c:v>Dec '16</c:v>
                </c:pt>
                <c:pt idx="32">
                  <c:v>Sep '16</c:v>
                </c:pt>
                <c:pt idx="33">
                  <c:v>Jun '16</c:v>
                </c:pt>
                <c:pt idx="34">
                  <c:v>Mar '16</c:v>
                </c:pt>
                <c:pt idx="35">
                  <c:v>Dec '15</c:v>
                </c:pt>
                <c:pt idx="36">
                  <c:v>Sep '15</c:v>
                </c:pt>
                <c:pt idx="37">
                  <c:v>Jun '15</c:v>
                </c:pt>
                <c:pt idx="38">
                  <c:v>Mar '15</c:v>
                </c:pt>
                <c:pt idx="39">
                  <c:v>Dec '14</c:v>
                </c:pt>
                <c:pt idx="40">
                  <c:v>Sep '14</c:v>
                </c:pt>
              </c:strCache>
            </c:strRef>
          </c:cat>
          <c:val>
            <c:numRef>
              <c:f>Sheet2!$C$108:$AQ$108</c:f>
              <c:numCache>
                <c:formatCode>0.00000</c:formatCode>
                <c:ptCount val="41"/>
                <c:pt idx="0">
                  <c:v>1.2127241578156339E-3</c:v>
                </c:pt>
                <c:pt idx="1">
                  <c:v>1.7328944787148245E-3</c:v>
                </c:pt>
                <c:pt idx="2">
                  <c:v>1.9835119480908479E-3</c:v>
                </c:pt>
                <c:pt idx="3">
                  <c:v>9.9888471632086809E-4</c:v>
                </c:pt>
                <c:pt idx="4">
                  <c:v>6.0590483489789159E-4</c:v>
                </c:pt>
                <c:pt idx="5">
                  <c:v>1.203153875319821E-3</c:v>
                </c:pt>
                <c:pt idx="6">
                  <c:v>1.8235427009053995E-3</c:v>
                </c:pt>
                <c:pt idx="7">
                  <c:v>9.103459529325379E-4</c:v>
                </c:pt>
                <c:pt idx="8">
                  <c:v>1.1017994038982713E-3</c:v>
                </c:pt>
                <c:pt idx="9">
                  <c:v>5.5863836403913551E-4</c:v>
                </c:pt>
                <c:pt idx="10">
                  <c:v>3.7266453851060995E-4</c:v>
                </c:pt>
                <c:pt idx="11">
                  <c:v>2.0328203963431945E-4</c:v>
                </c:pt>
                <c:pt idx="12">
                  <c:v>2.0272413538156259E-4</c:v>
                </c:pt>
                <c:pt idx="13">
                  <c:v>3.1732526671257951E-4</c:v>
                </c:pt>
                <c:pt idx="14">
                  <c:v>2.4248763788512745E-4</c:v>
                </c:pt>
                <c:pt idx="15">
                  <c:v>1.1683714963173389E-4</c:v>
                </c:pt>
                <c:pt idx="16">
                  <c:v>3.7634133733249259E-4</c:v>
                </c:pt>
                <c:pt idx="17">
                  <c:v>3.2219554217030914E-4</c:v>
                </c:pt>
                <c:pt idx="18">
                  <c:v>1.3765145441619144E-4</c:v>
                </c:pt>
                <c:pt idx="19">
                  <c:v>6.3202454944718016E-5</c:v>
                </c:pt>
                <c:pt idx="20">
                  <c:v>1.653507502790294E-4</c:v>
                </c:pt>
                <c:pt idx="21">
                  <c:v>7.1381267176117411E-5</c:v>
                </c:pt>
                <c:pt idx="22">
                  <c:v>4.0137297237446711E-5</c:v>
                </c:pt>
                <c:pt idx="23">
                  <c:v>4.9288492310581007E-4</c:v>
                </c:pt>
                <c:pt idx="24">
                  <c:v>3.9582266633809129E-5</c:v>
                </c:pt>
                <c:pt idx="25">
                  <c:v>4.265747833756927E-5</c:v>
                </c:pt>
                <c:pt idx="26">
                  <c:v>4.5107287683755812E-5</c:v>
                </c:pt>
                <c:pt idx="27">
                  <c:v>4.8028971075352652E-5</c:v>
                </c:pt>
                <c:pt idx="28">
                  <c:v>7.2740779719251538E-5</c:v>
                </c:pt>
                <c:pt idx="29">
                  <c:v>4.5040987298441585E-5</c:v>
                </c:pt>
                <c:pt idx="30">
                  <c:v>4.9947659015656514E-5</c:v>
                </c:pt>
                <c:pt idx="31">
                  <c:v>5.2255424515029459E-5</c:v>
                </c:pt>
                <c:pt idx="32">
                  <c:v>1.1429493471742258E-4</c:v>
                </c:pt>
                <c:pt idx="33">
                  <c:v>3.8982140863737931E-5</c:v>
                </c:pt>
                <c:pt idx="34">
                  <c:v>7.4257991302294758E-5</c:v>
                </c:pt>
                <c:pt idx="35">
                  <c:v>3.8559490867827242E-5</c:v>
                </c:pt>
                <c:pt idx="36">
                  <c:v>5.7020478737231186E-5</c:v>
                </c:pt>
                <c:pt idx="37">
                  <c:v>1.9054845040803351E-5</c:v>
                </c:pt>
                <c:pt idx="38">
                  <c:v>1.3538940675216818E-3</c:v>
                </c:pt>
                <c:pt idx="39">
                  <c:v>1.2681136447216582E-5</c:v>
                </c:pt>
                <c:pt idx="40">
                  <c:v>8.5809657018800898E-6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4A54-BC2D-D77F68A0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354704"/>
        <c:axId val="521357584"/>
      </c:lineChart>
      <c:catAx>
        <c:axId val="5213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7584"/>
        <c:crosses val="autoZero"/>
        <c:auto val="1"/>
        <c:lblAlgn val="ctr"/>
        <c:lblOffset val="100"/>
        <c:noMultiLvlLbl val="0"/>
      </c:catAx>
      <c:valAx>
        <c:axId val="521357584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Operating exspence/sales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12562768236025E-2"/>
          <c:y val="0.14331138213714373"/>
          <c:w val="0.92158788491738075"/>
          <c:h val="0.70446082476942185"/>
        </c:manualLayout>
      </c:layout>
      <c:lineChart>
        <c:grouping val="stacked"/>
        <c:varyColors val="0"/>
        <c:ser>
          <c:idx val="0"/>
          <c:order val="0"/>
          <c:tx>
            <c:strRef>
              <c:f>Sheet2!$B$129</c:f>
              <c:strCache>
                <c:ptCount val="1"/>
                <c:pt idx="0">
                  <c:v>operating exspence/sales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Sheet2!$C$127:$AQ$127</c:f>
              <c:strCache>
                <c:ptCount val="41"/>
                <c:pt idx="0">
                  <c:v>Sep '24</c:v>
                </c:pt>
                <c:pt idx="1">
                  <c:v>Jun '24</c:v>
                </c:pt>
                <c:pt idx="2">
                  <c:v>Mar '24</c:v>
                </c:pt>
                <c:pt idx="3">
                  <c:v>Dec '23</c:v>
                </c:pt>
                <c:pt idx="4">
                  <c:v>Sep '23</c:v>
                </c:pt>
                <c:pt idx="5">
                  <c:v>Jun '23</c:v>
                </c:pt>
                <c:pt idx="6">
                  <c:v>Mar '23</c:v>
                </c:pt>
                <c:pt idx="7">
                  <c:v>Dec '22</c:v>
                </c:pt>
                <c:pt idx="8">
                  <c:v>Sep '22</c:v>
                </c:pt>
                <c:pt idx="9">
                  <c:v>Jun '22</c:v>
                </c:pt>
                <c:pt idx="10">
                  <c:v>Mar '22</c:v>
                </c:pt>
                <c:pt idx="11">
                  <c:v>Dec '21</c:v>
                </c:pt>
                <c:pt idx="12">
                  <c:v>Sep '21</c:v>
                </c:pt>
                <c:pt idx="13">
                  <c:v>Jun '21</c:v>
                </c:pt>
                <c:pt idx="14">
                  <c:v>Mar '21</c:v>
                </c:pt>
                <c:pt idx="15">
                  <c:v>Dec '20</c:v>
                </c:pt>
                <c:pt idx="16">
                  <c:v>Sep '20</c:v>
                </c:pt>
                <c:pt idx="17">
                  <c:v>Jun '20</c:v>
                </c:pt>
                <c:pt idx="18">
                  <c:v>Mar '20</c:v>
                </c:pt>
                <c:pt idx="19">
                  <c:v>Dec '19</c:v>
                </c:pt>
                <c:pt idx="20">
                  <c:v>Sep '19</c:v>
                </c:pt>
                <c:pt idx="21">
                  <c:v>Jun '19</c:v>
                </c:pt>
                <c:pt idx="22">
                  <c:v>Mar '19</c:v>
                </c:pt>
                <c:pt idx="23">
                  <c:v>Dec '18</c:v>
                </c:pt>
                <c:pt idx="24">
                  <c:v>Sep '18</c:v>
                </c:pt>
                <c:pt idx="25">
                  <c:v>Jun '18</c:v>
                </c:pt>
                <c:pt idx="26">
                  <c:v>Mar '18</c:v>
                </c:pt>
                <c:pt idx="27">
                  <c:v>Dec '17</c:v>
                </c:pt>
                <c:pt idx="28">
                  <c:v>Sep '17</c:v>
                </c:pt>
                <c:pt idx="29">
                  <c:v>Jun '17</c:v>
                </c:pt>
                <c:pt idx="30">
                  <c:v>Mar '17</c:v>
                </c:pt>
                <c:pt idx="31">
                  <c:v>Dec '16</c:v>
                </c:pt>
                <c:pt idx="32">
                  <c:v>Sep '16</c:v>
                </c:pt>
                <c:pt idx="33">
                  <c:v>Jun '16</c:v>
                </c:pt>
                <c:pt idx="34">
                  <c:v>Mar '16</c:v>
                </c:pt>
                <c:pt idx="35">
                  <c:v>Dec '15</c:v>
                </c:pt>
                <c:pt idx="36">
                  <c:v>Sep '15</c:v>
                </c:pt>
                <c:pt idx="37">
                  <c:v>Jun '15</c:v>
                </c:pt>
                <c:pt idx="38">
                  <c:v>Mar '15</c:v>
                </c:pt>
                <c:pt idx="39">
                  <c:v>Dec '14</c:v>
                </c:pt>
                <c:pt idx="40">
                  <c:v>Sep '14</c:v>
                </c:pt>
              </c:strCache>
            </c:strRef>
          </c:cat>
          <c:val>
            <c:numRef>
              <c:f>Sheet2!$C$129:$AQ$129</c:f>
              <c:numCache>
                <c:formatCode>0.00</c:formatCode>
                <c:ptCount val="41"/>
                <c:pt idx="0">
                  <c:v>8.4665209671018107E-2</c:v>
                </c:pt>
                <c:pt idx="1">
                  <c:v>9.7258388232078746E-2</c:v>
                </c:pt>
                <c:pt idx="2">
                  <c:v>9.7769376247313799E-2</c:v>
                </c:pt>
                <c:pt idx="3">
                  <c:v>8.8667941826935368E-2</c:v>
                </c:pt>
                <c:pt idx="4">
                  <c:v>9.217176520584526E-2</c:v>
                </c:pt>
                <c:pt idx="5">
                  <c:v>9.5827374785915242E-2</c:v>
                </c:pt>
                <c:pt idx="6">
                  <c:v>0.11436068840474771</c:v>
                </c:pt>
                <c:pt idx="7">
                  <c:v>0.10385029103158944</c:v>
                </c:pt>
                <c:pt idx="8">
                  <c:v>9.7030993657590617E-2</c:v>
                </c:pt>
                <c:pt idx="9">
                  <c:v>0.12039815211696907</c:v>
                </c:pt>
                <c:pt idx="10">
                  <c:v>0.11333013290407899</c:v>
                </c:pt>
                <c:pt idx="11">
                  <c:v>0.10328203963431946</c:v>
                </c:pt>
                <c:pt idx="12">
                  <c:v>0.10855281202225671</c:v>
                </c:pt>
                <c:pt idx="13">
                  <c:v>0.12110739589583418</c:v>
                </c:pt>
                <c:pt idx="14">
                  <c:v>0.10709632940281477</c:v>
                </c:pt>
                <c:pt idx="15">
                  <c:v>0.10011225530062656</c:v>
                </c:pt>
                <c:pt idx="16">
                  <c:v>0.1185020762680573</c:v>
                </c:pt>
                <c:pt idx="17">
                  <c:v>0.20546579300801757</c:v>
                </c:pt>
                <c:pt idx="18">
                  <c:v>0.13664402728826636</c:v>
                </c:pt>
                <c:pt idx="19">
                  <c:v>0.12646407814512897</c:v>
                </c:pt>
                <c:pt idx="20">
                  <c:v>0.1334833935841242</c:v>
                </c:pt>
                <c:pt idx="21">
                  <c:v>0.13209632241067756</c:v>
                </c:pt>
                <c:pt idx="22">
                  <c:v>0.12440209267563528</c:v>
                </c:pt>
                <c:pt idx="23">
                  <c:v>0.11938998242457964</c:v>
                </c:pt>
                <c:pt idx="24">
                  <c:v>0.1107256450951826</c:v>
                </c:pt>
                <c:pt idx="25">
                  <c:v>0.11539673518925474</c:v>
                </c:pt>
                <c:pt idx="26">
                  <c:v>0.11444019600620074</c:v>
                </c:pt>
                <c:pt idx="27">
                  <c:v>0.1253908357521257</c:v>
                </c:pt>
                <c:pt idx="28">
                  <c:v>0.11333787318341509</c:v>
                </c:pt>
                <c:pt idx="29">
                  <c:v>0.13038427468996788</c:v>
                </c:pt>
                <c:pt idx="30">
                  <c:v>0.13965989806515255</c:v>
                </c:pt>
                <c:pt idx="31">
                  <c:v>0.12841368609764528</c:v>
                </c:pt>
                <c:pt idx="32">
                  <c:v>0.11791371404751978</c:v>
                </c:pt>
                <c:pt idx="33">
                  <c:v>0.12560222977845742</c:v>
                </c:pt>
                <c:pt idx="34">
                  <c:v>0.12910799015986413</c:v>
                </c:pt>
                <c:pt idx="35">
                  <c:v>0.12561029575129495</c:v>
                </c:pt>
                <c:pt idx="36">
                  <c:v>0.11875856355351623</c:v>
                </c:pt>
                <c:pt idx="37">
                  <c:v>0.16772594282507131</c:v>
                </c:pt>
                <c:pt idx="38">
                  <c:v>0.15616281333131474</c:v>
                </c:pt>
                <c:pt idx="39">
                  <c:v>0.10538930183097495</c:v>
                </c:pt>
                <c:pt idx="40">
                  <c:v>0.12738100345812917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B-463F-B059-193D9B8C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01912"/>
        <c:axId val="410602992"/>
      </c:lineChart>
      <c:catAx>
        <c:axId val="4106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02992"/>
        <c:crosses val="autoZero"/>
        <c:auto val="1"/>
        <c:lblAlgn val="ctr"/>
        <c:lblOffset val="100"/>
        <c:noMultiLvlLbl val="0"/>
      </c:catAx>
      <c:valAx>
        <c:axId val="4106029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15240</xdr:rowOff>
    </xdr:from>
    <xdr:to>
      <xdr:col>12</xdr:col>
      <xdr:colOff>0</xdr:colOff>
      <xdr:row>58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0C390-CB88-0EC5-9299-6CADED5AE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</xdr:colOff>
      <xdr:row>66</xdr:row>
      <xdr:rowOff>0</xdr:rowOff>
    </xdr:from>
    <xdr:to>
      <xdr:col>12</xdr:col>
      <xdr:colOff>7620</xdr:colOff>
      <xdr:row>81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F91DDD-6FAC-F29C-E89B-667E29E25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16213</xdr:colOff>
      <xdr:row>88</xdr:row>
      <xdr:rowOff>0</xdr:rowOff>
    </xdr:from>
    <xdr:to>
      <xdr:col>12</xdr:col>
      <xdr:colOff>65313</xdr:colOff>
      <xdr:row>103</xdr:row>
      <xdr:rowOff>54429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DFD29-FABB-4C15-A388-A252C8631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109</xdr:row>
      <xdr:rowOff>192912</xdr:rowOff>
    </xdr:from>
    <xdr:to>
      <xdr:col>11</xdr:col>
      <xdr:colOff>662940</xdr:colOff>
      <xdr:row>125</xdr:row>
      <xdr:rowOff>9646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12E383-1D10-C7A4-C57B-EA4D0258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665544</xdr:colOff>
      <xdr:row>130</xdr:row>
      <xdr:rowOff>173621</xdr:rowOff>
    </xdr:from>
    <xdr:to>
      <xdr:col>12</xdr:col>
      <xdr:colOff>9645</xdr:colOff>
      <xdr:row>149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AD6245-1FC9-3AC0-8CED-A9E364FDB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20053</xdr:colOff>
      <xdr:row>0</xdr:row>
      <xdr:rowOff>0</xdr:rowOff>
    </xdr:from>
    <xdr:to>
      <xdr:col>7</xdr:col>
      <xdr:colOff>651711</xdr:colOff>
      <xdr:row>3</xdr:row>
      <xdr:rowOff>8958</xdr:rowOff>
    </xdr:to>
    <xdr:pic>
      <xdr:nvPicPr>
        <xdr:cNvPr id="3" name="Picture 2" descr="bajaj logo png, bajaj icon transparent ...">
          <a:extLst>
            <a:ext uri="{FF2B5EF4-FFF2-40B4-BE49-F238E27FC236}">
              <a16:creationId xmlns:a16="http://schemas.microsoft.com/office/drawing/2014/main" id="{9FE9ECAD-28B5-E7E3-87ED-3F3F0C43D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3632" y="0"/>
          <a:ext cx="1303421" cy="491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A48A-9E08-441D-B0CA-4FB2804C463E}">
  <dimension ref="B1:AZ193"/>
  <sheetViews>
    <sheetView tabSelected="1" topLeftCell="B80" zoomScale="75" zoomScaleNormal="75" workbookViewId="0">
      <selection activeCell="B39" sqref="B39:H39"/>
    </sheetView>
  </sheetViews>
  <sheetFormatPr defaultRowHeight="15.6" x14ac:dyDescent="0.3"/>
  <cols>
    <col min="2" max="2" width="23.796875" customWidth="1"/>
    <col min="47" max="47" width="16" customWidth="1"/>
    <col min="48" max="48" width="15.296875" customWidth="1"/>
    <col min="49" max="49" width="16.296875" customWidth="1"/>
  </cols>
  <sheetData>
    <row r="1" spans="2:52" ht="2.4" customHeight="1" x14ac:dyDescent="0.3"/>
    <row r="2" spans="2:52" ht="12.6" customHeight="1" thickBot="1" x14ac:dyDescent="0.35"/>
    <row r="3" spans="2:52" ht="23.4" x14ac:dyDescent="0.45">
      <c r="B3" s="27" t="s">
        <v>78</v>
      </c>
      <c r="C3" s="27"/>
      <c r="D3" s="27"/>
      <c r="E3" s="27"/>
      <c r="F3" s="27"/>
      <c r="H3" s="25"/>
      <c r="I3" s="26" t="s">
        <v>82</v>
      </c>
      <c r="J3" s="26"/>
      <c r="K3" s="26"/>
      <c r="L3" s="26"/>
      <c r="M3" s="26"/>
      <c r="N3" s="26"/>
      <c r="O3" s="26"/>
      <c r="W3" s="2"/>
      <c r="X3" s="2"/>
      <c r="Y3" s="2"/>
      <c r="Z3" s="2"/>
      <c r="AA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2:52" ht="26.4" x14ac:dyDescent="0.3">
      <c r="B4" s="4" t="s">
        <v>64</v>
      </c>
      <c r="C4" s="4" t="s">
        <v>65</v>
      </c>
      <c r="D4" s="4" t="s">
        <v>66</v>
      </c>
      <c r="E4" s="4" t="s">
        <v>67</v>
      </c>
      <c r="F4" s="4" t="s">
        <v>68</v>
      </c>
      <c r="G4" s="4" t="s">
        <v>69</v>
      </c>
      <c r="H4" s="4" t="s">
        <v>72</v>
      </c>
      <c r="I4" s="4" t="s">
        <v>73</v>
      </c>
      <c r="J4" s="4" t="s">
        <v>74</v>
      </c>
      <c r="K4" s="4" t="s">
        <v>75</v>
      </c>
      <c r="L4" s="4" t="s">
        <v>76</v>
      </c>
      <c r="M4" s="4" t="s">
        <v>77</v>
      </c>
      <c r="N4" s="4" t="s">
        <v>0</v>
      </c>
      <c r="O4" s="4" t="s">
        <v>1</v>
      </c>
      <c r="P4" s="4" t="s">
        <v>2</v>
      </c>
      <c r="Q4" s="4" t="s">
        <v>3</v>
      </c>
      <c r="R4" s="4" t="s">
        <v>4</v>
      </c>
      <c r="S4" s="4" t="s">
        <v>5</v>
      </c>
      <c r="T4" s="4" t="s">
        <v>6</v>
      </c>
      <c r="U4" s="4" t="s">
        <v>7</v>
      </c>
      <c r="V4" s="4" t="s">
        <v>8</v>
      </c>
      <c r="W4" s="4" t="s">
        <v>9</v>
      </c>
      <c r="X4" s="4" t="s">
        <v>10</v>
      </c>
      <c r="Y4" s="4" t="s">
        <v>11</v>
      </c>
      <c r="Z4" s="4" t="s">
        <v>12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4" t="s">
        <v>19</v>
      </c>
      <c r="AH4" s="4" t="s">
        <v>20</v>
      </c>
      <c r="AI4" s="4" t="s">
        <v>21</v>
      </c>
      <c r="AJ4" s="4" t="s">
        <v>22</v>
      </c>
      <c r="AK4" s="4" t="s">
        <v>23</v>
      </c>
      <c r="AL4" s="4" t="s">
        <v>24</v>
      </c>
      <c r="AM4" s="4" t="s">
        <v>25</v>
      </c>
      <c r="AN4" s="4" t="s">
        <v>26</v>
      </c>
      <c r="AO4" s="4" t="s">
        <v>27</v>
      </c>
      <c r="AP4" s="4" t="s">
        <v>28</v>
      </c>
      <c r="AQ4" s="4" t="s">
        <v>29</v>
      </c>
      <c r="AR4" s="8"/>
      <c r="AS4" s="8"/>
      <c r="AT4" s="8"/>
      <c r="AU4" s="8"/>
      <c r="AV4" s="8"/>
      <c r="AW4" s="8"/>
      <c r="AX4" s="8"/>
      <c r="AY4" s="8"/>
      <c r="AZ4" s="8"/>
    </row>
    <row r="5" spans="2:52" ht="26.4" x14ac:dyDescent="0.3">
      <c r="B5" s="5" t="s">
        <v>30</v>
      </c>
      <c r="C5" s="6">
        <v>13127.47</v>
      </c>
      <c r="D5" s="6">
        <v>11928.02</v>
      </c>
      <c r="E5" s="6">
        <v>11484.68</v>
      </c>
      <c r="F5" s="6">
        <v>12113.51</v>
      </c>
      <c r="G5" s="6">
        <v>10777.27</v>
      </c>
      <c r="H5" s="6">
        <v>10048.59</v>
      </c>
      <c r="I5" s="6">
        <v>8631.5499999999993</v>
      </c>
      <c r="J5" s="6">
        <v>9315.14</v>
      </c>
      <c r="K5" s="6">
        <v>9911.06</v>
      </c>
      <c r="L5" s="6">
        <v>7768.89</v>
      </c>
      <c r="M5" s="6">
        <v>7728.13</v>
      </c>
      <c r="N5" s="6">
        <v>8805.5</v>
      </c>
      <c r="O5" s="6">
        <v>8385.7800000000007</v>
      </c>
      <c r="P5" s="6">
        <v>7216.57</v>
      </c>
      <c r="Q5" s="6">
        <v>8412.7999999999993</v>
      </c>
      <c r="R5" s="6">
        <v>8730.1</v>
      </c>
      <c r="S5" s="6">
        <v>7041.48</v>
      </c>
      <c r="T5" s="6">
        <v>2948.52</v>
      </c>
      <c r="U5" s="6">
        <v>6610.9</v>
      </c>
      <c r="V5" s="6">
        <v>7436.42</v>
      </c>
      <c r="W5" s="6">
        <v>7499.21</v>
      </c>
      <c r="X5" s="6">
        <v>7565.01</v>
      </c>
      <c r="Y5" s="6">
        <v>7225.2</v>
      </c>
      <c r="Z5" s="6">
        <v>7243.07</v>
      </c>
      <c r="AA5" s="6">
        <v>7831.79</v>
      </c>
      <c r="AB5" s="6">
        <v>7267.19</v>
      </c>
      <c r="AC5" s="6">
        <v>6650.81</v>
      </c>
      <c r="AD5" s="6">
        <v>6246.23</v>
      </c>
      <c r="AE5" s="6">
        <v>6461.3</v>
      </c>
      <c r="AF5" s="6">
        <v>5328.48</v>
      </c>
      <c r="AG5" s="6">
        <v>4805.03</v>
      </c>
      <c r="AH5" s="6">
        <v>4975.5600000000004</v>
      </c>
      <c r="AI5" s="6">
        <v>5949.52</v>
      </c>
      <c r="AJ5" s="6">
        <v>5643.61</v>
      </c>
      <c r="AK5" s="6">
        <v>5251.96</v>
      </c>
      <c r="AL5" s="6">
        <v>5446.13</v>
      </c>
      <c r="AM5" s="6">
        <v>5962.77</v>
      </c>
      <c r="AN5" s="6">
        <v>5772.81</v>
      </c>
      <c r="AO5" s="6">
        <v>4623.7</v>
      </c>
      <c r="AP5" s="6">
        <v>5520.01</v>
      </c>
      <c r="AQ5" s="6">
        <v>5826.85</v>
      </c>
      <c r="AR5" s="11"/>
      <c r="AS5" s="11"/>
      <c r="AT5" s="11"/>
      <c r="AU5" s="11"/>
      <c r="AV5" s="11"/>
      <c r="AW5" s="11"/>
      <c r="AX5" s="11"/>
      <c r="AY5" s="11"/>
      <c r="AZ5" s="10"/>
    </row>
    <row r="6" spans="2:52" x14ac:dyDescent="0.3">
      <c r="B6" s="5" t="s">
        <v>31</v>
      </c>
      <c r="C6" s="5" t="s">
        <v>32</v>
      </c>
      <c r="D6" s="5" t="s">
        <v>32</v>
      </c>
      <c r="E6" s="5" t="s">
        <v>32</v>
      </c>
      <c r="F6" s="5" t="s">
        <v>32</v>
      </c>
      <c r="G6" s="5" t="s">
        <v>32</v>
      </c>
      <c r="H6" s="5">
        <v>261.18</v>
      </c>
      <c r="I6" s="5">
        <v>273.17</v>
      </c>
      <c r="J6" s="5" t="s">
        <v>32</v>
      </c>
      <c r="K6" s="5">
        <v>291.70999999999998</v>
      </c>
      <c r="L6" s="5">
        <v>236.08</v>
      </c>
      <c r="M6" s="5">
        <v>246.71</v>
      </c>
      <c r="N6" s="5">
        <v>216.15</v>
      </c>
      <c r="O6" s="5">
        <v>376.4</v>
      </c>
      <c r="P6" s="5">
        <v>169.47</v>
      </c>
      <c r="Q6" s="5">
        <v>183.3</v>
      </c>
      <c r="R6" s="5">
        <v>179.78</v>
      </c>
      <c r="S6" s="5">
        <v>114.38</v>
      </c>
      <c r="T6" s="5">
        <v>130.72</v>
      </c>
      <c r="U6" s="5">
        <v>204.95</v>
      </c>
      <c r="V6" s="5">
        <v>203.24</v>
      </c>
      <c r="W6" s="5">
        <v>208.11</v>
      </c>
      <c r="X6" s="5">
        <v>190.81</v>
      </c>
      <c r="Y6" s="5">
        <v>169.99</v>
      </c>
      <c r="Z6" s="5">
        <v>166.29</v>
      </c>
      <c r="AA6" s="5">
        <v>155</v>
      </c>
      <c r="AB6" s="5">
        <v>152.1</v>
      </c>
      <c r="AC6" s="5">
        <v>122.49</v>
      </c>
      <c r="AD6" s="5">
        <v>123.11</v>
      </c>
      <c r="AE6" s="5">
        <v>105.13</v>
      </c>
      <c r="AF6" s="5">
        <v>113.89</v>
      </c>
      <c r="AG6" s="5">
        <v>92.29</v>
      </c>
      <c r="AH6" s="5">
        <v>91.33</v>
      </c>
      <c r="AI6" s="5">
        <v>105.2</v>
      </c>
      <c r="AJ6" s="5">
        <v>104.34</v>
      </c>
      <c r="AK6" s="5">
        <v>107.53</v>
      </c>
      <c r="AL6" s="5">
        <v>101.7</v>
      </c>
      <c r="AM6" s="5">
        <v>117.15</v>
      </c>
      <c r="AN6" s="5">
        <v>108.43</v>
      </c>
      <c r="AO6" s="5">
        <v>115.64</v>
      </c>
      <c r="AP6" s="5">
        <v>137.16</v>
      </c>
      <c r="AQ6" s="5">
        <v>136.24</v>
      </c>
      <c r="AR6" s="10"/>
      <c r="AS6" s="10"/>
      <c r="AT6" s="10"/>
      <c r="AU6" s="10"/>
      <c r="AV6" s="10"/>
      <c r="AW6" s="10"/>
      <c r="AX6" s="10"/>
      <c r="AY6" s="10"/>
      <c r="AZ6" s="10"/>
    </row>
    <row r="7" spans="2:52" x14ac:dyDescent="0.3">
      <c r="B7" s="5" t="s">
        <v>33</v>
      </c>
      <c r="C7" s="6">
        <v>13127.47</v>
      </c>
      <c r="D7" s="6">
        <v>11928.02</v>
      </c>
      <c r="E7" s="6">
        <v>11484.68</v>
      </c>
      <c r="F7" s="6">
        <v>12113.51</v>
      </c>
      <c r="G7" s="6">
        <v>10777.27</v>
      </c>
      <c r="H7" s="6">
        <v>10309.77</v>
      </c>
      <c r="I7" s="6">
        <v>8904.7199999999993</v>
      </c>
      <c r="J7" s="6">
        <v>9315.14</v>
      </c>
      <c r="K7" s="6">
        <v>10202.77</v>
      </c>
      <c r="L7" s="6">
        <v>8004.97</v>
      </c>
      <c r="M7" s="6">
        <v>7974.84</v>
      </c>
      <c r="N7" s="6">
        <v>9021.65</v>
      </c>
      <c r="O7" s="6">
        <v>8762.18</v>
      </c>
      <c r="P7" s="6">
        <v>7386.04</v>
      </c>
      <c r="Q7" s="6">
        <v>8596.1</v>
      </c>
      <c r="R7" s="6">
        <v>8909.8799999999992</v>
      </c>
      <c r="S7" s="6">
        <v>7155.86</v>
      </c>
      <c r="T7" s="6">
        <v>3079.24</v>
      </c>
      <c r="U7" s="6">
        <v>6815.85</v>
      </c>
      <c r="V7" s="6">
        <v>7639.66</v>
      </c>
      <c r="W7" s="6">
        <v>7707.32</v>
      </c>
      <c r="X7" s="6">
        <v>7755.82</v>
      </c>
      <c r="Y7" s="6">
        <v>7395.19</v>
      </c>
      <c r="Z7" s="6">
        <v>7409.36</v>
      </c>
      <c r="AA7" s="6">
        <v>7986.79</v>
      </c>
      <c r="AB7" s="6">
        <v>7419.29</v>
      </c>
      <c r="AC7" s="6">
        <v>6773.3</v>
      </c>
      <c r="AD7" s="6">
        <v>6369.34</v>
      </c>
      <c r="AE7" s="6">
        <v>6566.43</v>
      </c>
      <c r="AF7" s="6">
        <v>5442.37</v>
      </c>
      <c r="AG7" s="6">
        <v>4897.32</v>
      </c>
      <c r="AH7" s="6">
        <v>5066.8900000000003</v>
      </c>
      <c r="AI7" s="6">
        <v>6054.72</v>
      </c>
      <c r="AJ7" s="6">
        <v>5747.95</v>
      </c>
      <c r="AK7" s="6">
        <v>5359.49</v>
      </c>
      <c r="AL7" s="6">
        <v>5547.83</v>
      </c>
      <c r="AM7" s="6">
        <v>6079.92</v>
      </c>
      <c r="AN7" s="6">
        <v>5881.24</v>
      </c>
      <c r="AO7" s="6">
        <v>4739.34</v>
      </c>
      <c r="AP7" s="6">
        <v>5657.17</v>
      </c>
      <c r="AQ7" s="6">
        <v>5963.09</v>
      </c>
      <c r="AR7" s="11"/>
      <c r="AS7" s="11"/>
      <c r="AT7" s="11"/>
      <c r="AU7" s="11"/>
      <c r="AV7" s="11"/>
      <c r="AW7" s="11"/>
      <c r="AX7" s="11"/>
      <c r="AY7" s="11"/>
      <c r="AZ7" s="10"/>
    </row>
    <row r="8" spans="2:52" x14ac:dyDescent="0.3">
      <c r="B8" s="7" t="s">
        <v>34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8"/>
      <c r="AS8" s="8"/>
      <c r="AT8" s="8"/>
      <c r="AU8" s="8"/>
      <c r="AV8" s="8"/>
      <c r="AW8" s="8"/>
      <c r="AX8" s="8"/>
      <c r="AY8" s="8"/>
      <c r="AZ8" s="8"/>
    </row>
    <row r="9" spans="2:52" x14ac:dyDescent="0.3">
      <c r="B9" s="5" t="s">
        <v>35</v>
      </c>
      <c r="C9" s="6">
        <v>8722.67</v>
      </c>
      <c r="D9" s="6">
        <v>7516.6</v>
      </c>
      <c r="E9" s="6">
        <v>7458.32</v>
      </c>
      <c r="F9" s="6">
        <v>7890.77</v>
      </c>
      <c r="G9" s="6">
        <v>7222.54</v>
      </c>
      <c r="H9" s="6">
        <v>6696.96</v>
      </c>
      <c r="I9" s="6">
        <v>5868.17</v>
      </c>
      <c r="J9" s="6">
        <v>5764.96</v>
      </c>
      <c r="K9" s="6">
        <v>6940.5</v>
      </c>
      <c r="L9" s="6">
        <v>5435.38</v>
      </c>
      <c r="M9" s="6">
        <v>5326.66</v>
      </c>
      <c r="N9" s="6">
        <v>6036.97</v>
      </c>
      <c r="O9" s="6">
        <v>5926.15</v>
      </c>
      <c r="P9" s="6">
        <v>4880.1000000000004</v>
      </c>
      <c r="Q9" s="6">
        <v>5845.38</v>
      </c>
      <c r="R9" s="6">
        <v>5993.05</v>
      </c>
      <c r="S9" s="6">
        <v>4773.74</v>
      </c>
      <c r="T9" s="6">
        <v>1695.92</v>
      </c>
      <c r="U9" s="6">
        <v>4490.5200000000004</v>
      </c>
      <c r="V9" s="6">
        <v>4727.6499999999996</v>
      </c>
      <c r="W9" s="6">
        <v>5265.18</v>
      </c>
      <c r="X9" s="6">
        <v>5001.2700000000004</v>
      </c>
      <c r="Y9" s="6">
        <v>5042.45</v>
      </c>
      <c r="Z9" s="6">
        <v>5033.3599999999997</v>
      </c>
      <c r="AA9" s="6">
        <v>5415.26</v>
      </c>
      <c r="AB9" s="6">
        <v>4810.28</v>
      </c>
      <c r="AC9" s="6">
        <v>4488.57</v>
      </c>
      <c r="AD9" s="6">
        <v>3970.97</v>
      </c>
      <c r="AE9" s="6">
        <v>4116.7</v>
      </c>
      <c r="AF9" s="6">
        <v>3422.92</v>
      </c>
      <c r="AG9" s="6">
        <v>3019.53</v>
      </c>
      <c r="AH9" s="6">
        <v>2992.32</v>
      </c>
      <c r="AI9" s="6">
        <v>3750.47</v>
      </c>
      <c r="AJ9" s="6">
        <v>3523.04</v>
      </c>
      <c r="AK9" s="6">
        <v>3170.6</v>
      </c>
      <c r="AL9" s="6">
        <v>3383.43</v>
      </c>
      <c r="AM9" s="6">
        <v>3758.4</v>
      </c>
      <c r="AN9" s="6">
        <v>3404.58</v>
      </c>
      <c r="AO9" s="6">
        <v>3014.54</v>
      </c>
      <c r="AP9" s="6">
        <v>3537.24</v>
      </c>
      <c r="AQ9" s="6">
        <v>3837.9</v>
      </c>
      <c r="AR9" s="11"/>
      <c r="AS9" s="11"/>
      <c r="AT9" s="11"/>
      <c r="AU9" s="11"/>
      <c r="AV9" s="11"/>
      <c r="AW9" s="11"/>
      <c r="AX9" s="11"/>
      <c r="AY9" s="11"/>
      <c r="AZ9" s="10"/>
    </row>
    <row r="10" spans="2:52" x14ac:dyDescent="0.3">
      <c r="B10" s="5" t="s">
        <v>36</v>
      </c>
      <c r="C10" s="5">
        <v>742.79</v>
      </c>
      <c r="D10" s="5">
        <v>664.96</v>
      </c>
      <c r="E10" s="5">
        <v>678.34</v>
      </c>
      <c r="F10" s="5">
        <v>648.67999999999995</v>
      </c>
      <c r="G10" s="5">
        <v>623.12</v>
      </c>
      <c r="H10" s="5">
        <v>595.16</v>
      </c>
      <c r="I10" s="5">
        <v>618.27</v>
      </c>
      <c r="J10" s="5">
        <v>567.64</v>
      </c>
      <c r="K10" s="5">
        <v>489.55</v>
      </c>
      <c r="L10" s="5">
        <v>468.39</v>
      </c>
      <c r="M10" s="5">
        <v>558.33000000000004</v>
      </c>
      <c r="N10" s="5">
        <v>540.72</v>
      </c>
      <c r="O10" s="5">
        <v>488.73</v>
      </c>
      <c r="P10" s="5">
        <v>384.2</v>
      </c>
      <c r="Q10" s="5">
        <v>597.76</v>
      </c>
      <c r="R10" s="5">
        <v>486.47</v>
      </c>
      <c r="S10" s="5">
        <v>347.06</v>
      </c>
      <c r="T10" s="5">
        <v>89.75</v>
      </c>
      <c r="U10" s="5">
        <v>411.08</v>
      </c>
      <c r="V10" s="5">
        <v>437.21</v>
      </c>
      <c r="W10" s="5">
        <v>400.21</v>
      </c>
      <c r="X10" s="5">
        <v>338.17</v>
      </c>
      <c r="Y10" s="5">
        <v>401.84</v>
      </c>
      <c r="Z10" s="5">
        <v>409.05</v>
      </c>
      <c r="AA10" s="5">
        <v>413.93</v>
      </c>
      <c r="AB10" s="5">
        <v>354.56</v>
      </c>
      <c r="AC10" s="5">
        <v>338.95</v>
      </c>
      <c r="AD10" s="5">
        <v>404.4</v>
      </c>
      <c r="AE10" s="5">
        <v>325.97000000000003</v>
      </c>
      <c r="AF10" s="5">
        <v>331.93</v>
      </c>
      <c r="AG10" s="5">
        <v>379.92</v>
      </c>
      <c r="AH10" s="5">
        <v>323.70999999999998</v>
      </c>
      <c r="AI10" s="5">
        <v>340.57</v>
      </c>
      <c r="AJ10" s="5">
        <v>338.27</v>
      </c>
      <c r="AK10" s="5">
        <v>341.28</v>
      </c>
      <c r="AL10" s="5">
        <v>345.26</v>
      </c>
      <c r="AM10" s="5">
        <v>319.18</v>
      </c>
      <c r="AN10" s="5">
        <v>270.68</v>
      </c>
      <c r="AO10" s="5">
        <v>301.68</v>
      </c>
      <c r="AP10" s="5">
        <v>317.74</v>
      </c>
      <c r="AQ10" s="5">
        <v>290.33</v>
      </c>
      <c r="AR10" s="10"/>
      <c r="AS10" s="10"/>
      <c r="AT10" s="10"/>
      <c r="AU10" s="10"/>
      <c r="AV10" s="10"/>
      <c r="AW10" s="10"/>
      <c r="AX10" s="10"/>
      <c r="AY10" s="10"/>
      <c r="AZ10" s="10"/>
    </row>
    <row r="11" spans="2:52" x14ac:dyDescent="0.3">
      <c r="B11" s="5" t="s">
        <v>37</v>
      </c>
      <c r="C11" s="5">
        <v>-101.61</v>
      </c>
      <c r="D11" s="5">
        <v>171.1</v>
      </c>
      <c r="E11" s="5">
        <v>-66.489999999999995</v>
      </c>
      <c r="F11" s="5">
        <v>70.11</v>
      </c>
      <c r="G11" s="5">
        <v>-194.6</v>
      </c>
      <c r="H11" s="5">
        <v>120.53</v>
      </c>
      <c r="I11" s="5">
        <v>-272.95</v>
      </c>
      <c r="J11" s="5">
        <v>244.94</v>
      </c>
      <c r="K11" s="5">
        <v>56.03</v>
      </c>
      <c r="L11" s="5">
        <v>-126.13</v>
      </c>
      <c r="M11" s="5">
        <v>-149.26</v>
      </c>
      <c r="N11" s="5">
        <v>165.56</v>
      </c>
      <c r="O11" s="5">
        <v>41.58</v>
      </c>
      <c r="P11" s="5">
        <v>130.08000000000001</v>
      </c>
      <c r="Q11" s="5">
        <v>-266.45999999999998</v>
      </c>
      <c r="R11" s="5">
        <v>-171.28</v>
      </c>
      <c r="S11" s="5">
        <v>-62.67</v>
      </c>
      <c r="T11" s="5">
        <v>280.93</v>
      </c>
      <c r="U11" s="5">
        <v>-236.33</v>
      </c>
      <c r="V11" s="5">
        <v>177.38</v>
      </c>
      <c r="W11" s="5">
        <v>-228.39</v>
      </c>
      <c r="X11" s="5">
        <v>224.33</v>
      </c>
      <c r="Y11" s="5">
        <v>-99.26</v>
      </c>
      <c r="Z11" s="5">
        <v>-45.25</v>
      </c>
      <c r="AA11" s="5">
        <v>-46.33</v>
      </c>
      <c r="AB11" s="5">
        <v>134.41999999999999</v>
      </c>
      <c r="AC11" s="5">
        <v>-130.58000000000001</v>
      </c>
      <c r="AD11" s="5">
        <v>-20.7</v>
      </c>
      <c r="AE11" s="5">
        <v>106.54</v>
      </c>
      <c r="AF11" s="5">
        <v>54.42</v>
      </c>
      <c r="AG11" s="5">
        <v>-79.180000000000007</v>
      </c>
      <c r="AH11" s="5">
        <v>68.02</v>
      </c>
      <c r="AI11" s="5">
        <v>-33.979999999999997</v>
      </c>
      <c r="AJ11" s="5">
        <v>1.46</v>
      </c>
      <c r="AK11" s="5">
        <v>21.38</v>
      </c>
      <c r="AL11" s="5">
        <v>-32.92</v>
      </c>
      <c r="AM11" s="5">
        <v>-22.5</v>
      </c>
      <c r="AN11" s="5">
        <v>97.49</v>
      </c>
      <c r="AO11" s="5">
        <v>-118.67</v>
      </c>
      <c r="AP11" s="5">
        <v>7</v>
      </c>
      <c r="AQ11" s="5">
        <v>-18.18</v>
      </c>
      <c r="AR11" s="10"/>
      <c r="AS11" s="10"/>
      <c r="AT11" s="10"/>
      <c r="AU11" s="10"/>
      <c r="AV11" s="10"/>
      <c r="AW11" s="10"/>
      <c r="AX11" s="10"/>
      <c r="AY11" s="10"/>
      <c r="AZ11" s="10"/>
    </row>
    <row r="12" spans="2:52" x14ac:dyDescent="0.3">
      <c r="B12" s="5" t="s">
        <v>38</v>
      </c>
      <c r="C12" s="5" t="s">
        <v>32</v>
      </c>
      <c r="D12" s="5" t="s">
        <v>32</v>
      </c>
      <c r="E12" s="5" t="s">
        <v>32</v>
      </c>
      <c r="F12" s="5" t="s">
        <v>32</v>
      </c>
      <c r="G12" s="5" t="s">
        <v>32</v>
      </c>
      <c r="H12" s="5" t="s">
        <v>32</v>
      </c>
      <c r="I12" s="5" t="s">
        <v>32</v>
      </c>
      <c r="J12" s="5" t="s">
        <v>32</v>
      </c>
      <c r="K12" s="5" t="s">
        <v>32</v>
      </c>
      <c r="L12" s="5" t="s">
        <v>32</v>
      </c>
      <c r="M12" s="5" t="s">
        <v>32</v>
      </c>
      <c r="N12" s="5" t="s">
        <v>32</v>
      </c>
      <c r="O12" s="5" t="s">
        <v>32</v>
      </c>
      <c r="P12" s="5" t="s">
        <v>32</v>
      </c>
      <c r="Q12" s="5" t="s">
        <v>32</v>
      </c>
      <c r="R12" s="5" t="s">
        <v>32</v>
      </c>
      <c r="S12" s="5" t="s">
        <v>32</v>
      </c>
      <c r="T12" s="5" t="s">
        <v>32</v>
      </c>
      <c r="U12" s="5" t="s">
        <v>32</v>
      </c>
      <c r="V12" s="5" t="s">
        <v>32</v>
      </c>
      <c r="W12" s="5" t="s">
        <v>32</v>
      </c>
      <c r="X12" s="5" t="s">
        <v>32</v>
      </c>
      <c r="Y12" s="5" t="s">
        <v>32</v>
      </c>
      <c r="Z12" s="5" t="s">
        <v>32</v>
      </c>
      <c r="AA12" s="5" t="s">
        <v>32</v>
      </c>
      <c r="AB12" s="5" t="s">
        <v>32</v>
      </c>
      <c r="AC12" s="5" t="s">
        <v>32</v>
      </c>
      <c r="AD12" s="5" t="s">
        <v>32</v>
      </c>
      <c r="AE12" s="5" t="s">
        <v>32</v>
      </c>
      <c r="AF12" s="5" t="s">
        <v>32</v>
      </c>
      <c r="AG12" s="5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10"/>
      <c r="AS12" s="10"/>
      <c r="AT12" s="10"/>
      <c r="AU12" s="10"/>
      <c r="AV12" s="10"/>
      <c r="AW12" s="10"/>
      <c r="AX12" s="10"/>
      <c r="AY12" s="10"/>
      <c r="AZ12" s="10"/>
    </row>
    <row r="13" spans="2:52" x14ac:dyDescent="0.3">
      <c r="B13" s="5" t="s">
        <v>39</v>
      </c>
      <c r="C13" s="5">
        <v>393.49</v>
      </c>
      <c r="D13" s="5">
        <v>434.96</v>
      </c>
      <c r="E13" s="5">
        <v>387.23</v>
      </c>
      <c r="F13" s="5">
        <v>384.56</v>
      </c>
      <c r="G13" s="5">
        <v>381.61</v>
      </c>
      <c r="H13" s="5">
        <v>384.16</v>
      </c>
      <c r="I13" s="5">
        <v>362.02</v>
      </c>
      <c r="J13" s="5">
        <v>351.12</v>
      </c>
      <c r="K13" s="5">
        <v>352.17</v>
      </c>
      <c r="L13" s="5">
        <v>379.59</v>
      </c>
      <c r="M13" s="5">
        <v>305.85000000000002</v>
      </c>
      <c r="N13" s="5">
        <v>339.85</v>
      </c>
      <c r="O13" s="5">
        <v>351.56</v>
      </c>
      <c r="P13" s="5">
        <v>361.54</v>
      </c>
      <c r="Q13" s="5">
        <v>306.95</v>
      </c>
      <c r="R13" s="5">
        <v>317.18</v>
      </c>
      <c r="S13" s="5">
        <v>324.56</v>
      </c>
      <c r="T13" s="5">
        <v>337.27</v>
      </c>
      <c r="U13" s="5">
        <v>342.08</v>
      </c>
      <c r="V13" s="5">
        <v>348.24</v>
      </c>
      <c r="W13" s="5">
        <v>338.35</v>
      </c>
      <c r="X13" s="5">
        <v>360.54</v>
      </c>
      <c r="Y13" s="5">
        <v>312.56</v>
      </c>
      <c r="Z13" s="5">
        <v>316.86</v>
      </c>
      <c r="AA13" s="5">
        <v>311.94</v>
      </c>
      <c r="AB13" s="5">
        <v>314.04000000000002</v>
      </c>
      <c r="AC13" s="5">
        <v>266.97000000000003</v>
      </c>
      <c r="AD13" s="5">
        <v>265.19</v>
      </c>
      <c r="AE13" s="5">
        <v>264.39</v>
      </c>
      <c r="AF13" s="5">
        <v>272.54000000000002</v>
      </c>
      <c r="AG13" s="5">
        <v>227.32</v>
      </c>
      <c r="AH13" s="5">
        <v>242.72</v>
      </c>
      <c r="AI13" s="5">
        <v>258.72000000000003</v>
      </c>
      <c r="AJ13" s="5">
        <v>268.31</v>
      </c>
      <c r="AK13" s="5">
        <v>202.4</v>
      </c>
      <c r="AL13" s="5">
        <v>229.91</v>
      </c>
      <c r="AM13" s="5">
        <v>241.4</v>
      </c>
      <c r="AN13" s="5">
        <v>243.41</v>
      </c>
      <c r="AO13" s="5">
        <v>258.57</v>
      </c>
      <c r="AP13" s="5">
        <v>213.92</v>
      </c>
      <c r="AQ13" s="5">
        <v>210.24</v>
      </c>
      <c r="AR13" s="10"/>
      <c r="AS13" s="10"/>
      <c r="AT13" s="10"/>
      <c r="AU13" s="10"/>
      <c r="AV13" s="10"/>
      <c r="AW13" s="10"/>
      <c r="AX13" s="10"/>
      <c r="AY13" s="10"/>
      <c r="AZ13" s="10"/>
    </row>
    <row r="14" spans="2:52" x14ac:dyDescent="0.3">
      <c r="B14" s="5" t="s">
        <v>70</v>
      </c>
      <c r="C14" s="5">
        <v>95.6</v>
      </c>
      <c r="D14" s="5">
        <v>93.69</v>
      </c>
      <c r="E14" s="5">
        <v>90.56</v>
      </c>
      <c r="F14" s="5">
        <v>88.12</v>
      </c>
      <c r="G14" s="5">
        <v>87.63</v>
      </c>
      <c r="H14" s="5">
        <v>83.53</v>
      </c>
      <c r="I14" s="5">
        <v>74.16</v>
      </c>
      <c r="J14" s="5">
        <v>73.95</v>
      </c>
      <c r="K14" s="5">
        <v>67</v>
      </c>
      <c r="L14" s="5">
        <v>67.33</v>
      </c>
      <c r="M14" s="5">
        <v>69.67</v>
      </c>
      <c r="N14" s="5">
        <v>69.83</v>
      </c>
      <c r="O14" s="5">
        <v>65.599999999999994</v>
      </c>
      <c r="P14" s="5">
        <v>64.069999999999993</v>
      </c>
      <c r="Q14" s="5">
        <v>66.17</v>
      </c>
      <c r="R14" s="5">
        <v>65</v>
      </c>
      <c r="S14" s="5">
        <v>64.319999999999993</v>
      </c>
      <c r="T14" s="5">
        <v>63.79</v>
      </c>
      <c r="U14" s="5">
        <v>63.27</v>
      </c>
      <c r="V14" s="5">
        <v>61.68</v>
      </c>
      <c r="W14" s="5">
        <v>61.34</v>
      </c>
      <c r="X14" s="5">
        <v>60.14</v>
      </c>
      <c r="Y14" s="5">
        <v>60.83</v>
      </c>
      <c r="Z14" s="5">
        <v>63.38</v>
      </c>
      <c r="AA14" s="5">
        <v>71.510000000000005</v>
      </c>
      <c r="AB14" s="5">
        <v>69.97</v>
      </c>
      <c r="AC14" s="5">
        <v>87.89</v>
      </c>
      <c r="AD14" s="5">
        <v>74.680000000000007</v>
      </c>
      <c r="AE14" s="5">
        <v>76.97</v>
      </c>
      <c r="AF14" s="5">
        <v>75.260000000000005</v>
      </c>
      <c r="AG14" s="5">
        <v>75.7</v>
      </c>
      <c r="AH14" s="5">
        <v>77.17</v>
      </c>
      <c r="AI14" s="5">
        <v>76.95</v>
      </c>
      <c r="AJ14" s="5">
        <v>77.47</v>
      </c>
      <c r="AK14" s="5">
        <v>76.099999999999994</v>
      </c>
      <c r="AL14" s="5">
        <v>74.64</v>
      </c>
      <c r="AM14" s="5">
        <v>78.010000000000005</v>
      </c>
      <c r="AN14" s="5">
        <v>78.41</v>
      </c>
      <c r="AO14" s="5">
        <v>63.81</v>
      </c>
      <c r="AP14" s="5">
        <v>65.77</v>
      </c>
      <c r="AQ14" s="5">
        <v>68.62</v>
      </c>
      <c r="AR14" s="10"/>
      <c r="AS14" s="10"/>
      <c r="AT14" s="10"/>
      <c r="AU14" s="10"/>
      <c r="AV14" s="10"/>
      <c r="AW14" s="10"/>
      <c r="AX14" s="10"/>
      <c r="AY14" s="10"/>
      <c r="AZ14" s="10"/>
    </row>
    <row r="15" spans="2:52" x14ac:dyDescent="0.3">
      <c r="B15" s="5" t="s">
        <v>40</v>
      </c>
      <c r="C15" s="5" t="s">
        <v>32</v>
      </c>
      <c r="D15" s="5" t="s">
        <v>32</v>
      </c>
      <c r="E15" s="5" t="s">
        <v>32</v>
      </c>
      <c r="F15" s="5" t="s">
        <v>32</v>
      </c>
      <c r="G15" s="5" t="s">
        <v>32</v>
      </c>
      <c r="H15" s="5" t="s">
        <v>32</v>
      </c>
      <c r="I15" s="5" t="s">
        <v>32</v>
      </c>
      <c r="J15" s="5" t="s">
        <v>32</v>
      </c>
      <c r="K15" s="5" t="s">
        <v>32</v>
      </c>
      <c r="L15" s="5" t="s">
        <v>32</v>
      </c>
      <c r="M15" s="5" t="s">
        <v>32</v>
      </c>
      <c r="N15" s="5" t="s">
        <v>32</v>
      </c>
      <c r="O15" s="5" t="s">
        <v>32</v>
      </c>
      <c r="P15" s="5" t="s">
        <v>32</v>
      </c>
      <c r="Q15" s="5" t="s">
        <v>32</v>
      </c>
      <c r="R15" s="5" t="s">
        <v>32</v>
      </c>
      <c r="S15" s="5" t="s">
        <v>32</v>
      </c>
      <c r="T15" s="5" t="s">
        <v>32</v>
      </c>
      <c r="U15" s="5" t="s">
        <v>32</v>
      </c>
      <c r="V15" s="5" t="s">
        <v>32</v>
      </c>
      <c r="W15" s="5" t="s">
        <v>32</v>
      </c>
      <c r="X15" s="5" t="s">
        <v>32</v>
      </c>
      <c r="Y15" s="5" t="s">
        <v>32</v>
      </c>
      <c r="Z15" s="5" t="s">
        <v>32</v>
      </c>
      <c r="AA15" s="5" t="s">
        <v>32</v>
      </c>
      <c r="AB15" s="5" t="s">
        <v>32</v>
      </c>
      <c r="AC15" s="5" t="s">
        <v>32</v>
      </c>
      <c r="AD15" s="5" t="s">
        <v>32</v>
      </c>
      <c r="AE15" s="5" t="s">
        <v>32</v>
      </c>
      <c r="AF15" s="5" t="s">
        <v>32</v>
      </c>
      <c r="AG15" s="5" t="s">
        <v>32</v>
      </c>
      <c r="AH15" s="5" t="s">
        <v>32</v>
      </c>
      <c r="AI15" s="5" t="s">
        <v>32</v>
      </c>
      <c r="AJ15" s="5" t="s">
        <v>32</v>
      </c>
      <c r="AK15" s="5" t="s">
        <v>32</v>
      </c>
      <c r="AL15" s="5" t="s">
        <v>32</v>
      </c>
      <c r="AM15" s="5" t="s">
        <v>32</v>
      </c>
      <c r="AN15" s="5" t="s">
        <v>32</v>
      </c>
      <c r="AO15" s="5" t="s">
        <v>32</v>
      </c>
      <c r="AP15" s="5" t="s">
        <v>32</v>
      </c>
      <c r="AQ15" s="5" t="s">
        <v>32</v>
      </c>
      <c r="AR15" s="10"/>
      <c r="AS15" s="10"/>
      <c r="AT15" s="10"/>
      <c r="AU15" s="10"/>
      <c r="AV15" s="10"/>
      <c r="AW15" s="10"/>
      <c r="AX15" s="10"/>
      <c r="AY15" s="10"/>
      <c r="AZ15" s="10"/>
    </row>
    <row r="16" spans="2:52" x14ac:dyDescent="0.3">
      <c r="B16" s="5" t="s">
        <v>41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32</v>
      </c>
      <c r="J16" s="5" t="s">
        <v>32</v>
      </c>
      <c r="K16" s="5" t="s">
        <v>32</v>
      </c>
      <c r="L16" s="5" t="s">
        <v>32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32</v>
      </c>
      <c r="W16" s="5" t="s">
        <v>32</v>
      </c>
      <c r="X16" s="5" t="s">
        <v>32</v>
      </c>
      <c r="Y16" s="5" t="s">
        <v>32</v>
      </c>
      <c r="Z16" s="5" t="s">
        <v>32</v>
      </c>
      <c r="AA16" s="5" t="s">
        <v>32</v>
      </c>
      <c r="AB16" s="5" t="s">
        <v>32</v>
      </c>
      <c r="AC16" s="5" t="s">
        <v>32</v>
      </c>
      <c r="AD16" s="5" t="s">
        <v>32</v>
      </c>
      <c r="AE16" s="5" t="s">
        <v>32</v>
      </c>
      <c r="AF16" s="5" t="s">
        <v>32</v>
      </c>
      <c r="AG16" s="5" t="s">
        <v>32</v>
      </c>
      <c r="AH16" s="5" t="s">
        <v>32</v>
      </c>
      <c r="AI16" s="5" t="s">
        <v>32</v>
      </c>
      <c r="AJ16" s="5" t="s">
        <v>32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32</v>
      </c>
      <c r="AP16" s="5" t="s">
        <v>32</v>
      </c>
      <c r="AQ16" s="5" t="s">
        <v>32</v>
      </c>
      <c r="AR16" s="10"/>
      <c r="AS16" s="10"/>
      <c r="AT16" s="10"/>
      <c r="AU16" s="10"/>
      <c r="AV16" s="10"/>
      <c r="AW16" s="10"/>
      <c r="AX16" s="10"/>
      <c r="AY16" s="10"/>
      <c r="AZ16" s="10"/>
    </row>
    <row r="17" spans="2:52" x14ac:dyDescent="0.3">
      <c r="B17" s="5" t="s">
        <v>42</v>
      </c>
      <c r="C17" s="5" t="s">
        <v>32</v>
      </c>
      <c r="D17" s="5" t="s">
        <v>32</v>
      </c>
      <c r="E17" s="5" t="s">
        <v>32</v>
      </c>
      <c r="F17" s="5" t="s">
        <v>32</v>
      </c>
      <c r="G17" s="5" t="s">
        <v>32</v>
      </c>
      <c r="H17" s="5" t="s">
        <v>32</v>
      </c>
      <c r="I17" s="5" t="s">
        <v>32</v>
      </c>
      <c r="J17" s="5" t="s">
        <v>32</v>
      </c>
      <c r="K17" s="5" t="s">
        <v>32</v>
      </c>
      <c r="L17" s="5" t="s">
        <v>32</v>
      </c>
      <c r="M17" s="5" t="s">
        <v>32</v>
      </c>
      <c r="N17" s="5" t="s">
        <v>32</v>
      </c>
      <c r="O17" s="5" t="s">
        <v>32</v>
      </c>
      <c r="P17" s="5" t="s">
        <v>32</v>
      </c>
      <c r="Q17" s="5" t="s">
        <v>32</v>
      </c>
      <c r="R17" s="5" t="s">
        <v>32</v>
      </c>
      <c r="S17" s="5" t="s">
        <v>32</v>
      </c>
      <c r="T17" s="5" t="s">
        <v>32</v>
      </c>
      <c r="U17" s="5" t="s">
        <v>32</v>
      </c>
      <c r="V17" s="5" t="s">
        <v>32</v>
      </c>
      <c r="W17" s="5" t="s">
        <v>32</v>
      </c>
      <c r="X17" s="5" t="s">
        <v>32</v>
      </c>
      <c r="Y17" s="5" t="s">
        <v>32</v>
      </c>
      <c r="Z17" s="5" t="s">
        <v>32</v>
      </c>
      <c r="AA17" s="5" t="s">
        <v>32</v>
      </c>
      <c r="AB17" s="5" t="s">
        <v>32</v>
      </c>
      <c r="AC17" s="5" t="s">
        <v>32</v>
      </c>
      <c r="AD17" s="5" t="s">
        <v>32</v>
      </c>
      <c r="AE17" s="5" t="s">
        <v>32</v>
      </c>
      <c r="AF17" s="5" t="s">
        <v>32</v>
      </c>
      <c r="AG17" s="5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10"/>
      <c r="AS17" s="10"/>
      <c r="AT17" s="10"/>
      <c r="AU17" s="10"/>
      <c r="AV17" s="10"/>
      <c r="AW17" s="10"/>
      <c r="AX17" s="10"/>
      <c r="AY17" s="10"/>
      <c r="AZ17" s="10"/>
    </row>
    <row r="18" spans="2:52" x14ac:dyDescent="0.3">
      <c r="B18" s="5" t="s">
        <v>43</v>
      </c>
      <c r="C18" s="5" t="s">
        <v>32</v>
      </c>
      <c r="D18" s="5" t="s">
        <v>32</v>
      </c>
      <c r="E18" s="5" t="s">
        <v>32</v>
      </c>
      <c r="F18" s="5" t="s">
        <v>32</v>
      </c>
      <c r="G18" s="5" t="s">
        <v>32</v>
      </c>
      <c r="H18" s="5" t="s">
        <v>32</v>
      </c>
      <c r="I18" s="5" t="s">
        <v>32</v>
      </c>
      <c r="J18" s="5" t="s">
        <v>32</v>
      </c>
      <c r="K18" s="5" t="s">
        <v>32</v>
      </c>
      <c r="L18" s="5" t="s">
        <v>32</v>
      </c>
      <c r="M18" s="5" t="s">
        <v>32</v>
      </c>
      <c r="N18" s="5" t="s">
        <v>32</v>
      </c>
      <c r="O18" s="5" t="s">
        <v>32</v>
      </c>
      <c r="P18" s="5" t="s">
        <v>32</v>
      </c>
      <c r="Q18" s="5" t="s">
        <v>32</v>
      </c>
      <c r="R18" s="5" t="s">
        <v>32</v>
      </c>
      <c r="S18" s="5" t="s">
        <v>32</v>
      </c>
      <c r="T18" s="5" t="s">
        <v>32</v>
      </c>
      <c r="U18" s="5" t="s">
        <v>32</v>
      </c>
      <c r="V18" s="5" t="s">
        <v>32</v>
      </c>
      <c r="W18" s="5" t="s">
        <v>32</v>
      </c>
      <c r="X18" s="5" t="s">
        <v>32</v>
      </c>
      <c r="Y18" s="5" t="s">
        <v>32</v>
      </c>
      <c r="Z18" s="5" t="s">
        <v>32</v>
      </c>
      <c r="AA18" s="5" t="s">
        <v>32</v>
      </c>
      <c r="AB18" s="5" t="s">
        <v>32</v>
      </c>
      <c r="AC18" s="5" t="s">
        <v>32</v>
      </c>
      <c r="AD18" s="5" t="s">
        <v>32</v>
      </c>
      <c r="AE18" s="5" t="s">
        <v>32</v>
      </c>
      <c r="AF18" s="5" t="s">
        <v>32</v>
      </c>
      <c r="AG18" s="5" t="s">
        <v>32</v>
      </c>
      <c r="AH18" s="5" t="s">
        <v>32</v>
      </c>
      <c r="AI18" s="5" t="s">
        <v>32</v>
      </c>
      <c r="AJ18" s="5" t="s">
        <v>32</v>
      </c>
      <c r="AK18" s="5" t="s">
        <v>32</v>
      </c>
      <c r="AL18" s="5" t="s">
        <v>32</v>
      </c>
      <c r="AM18" s="5" t="s">
        <v>32</v>
      </c>
      <c r="AN18" s="5" t="s">
        <v>32</v>
      </c>
      <c r="AO18" s="5" t="s">
        <v>32</v>
      </c>
      <c r="AP18" s="5" t="s">
        <v>32</v>
      </c>
      <c r="AQ18" s="5" t="s">
        <v>32</v>
      </c>
      <c r="AR18" s="10"/>
      <c r="AS18" s="10"/>
      <c r="AT18" s="10"/>
      <c r="AU18" s="10"/>
      <c r="AV18" s="10"/>
      <c r="AW18" s="10"/>
      <c r="AX18" s="10"/>
      <c r="AY18" s="10"/>
      <c r="AZ18" s="10"/>
    </row>
    <row r="19" spans="2:52" x14ac:dyDescent="0.3">
      <c r="B19" s="5" t="s">
        <v>44</v>
      </c>
      <c r="C19" s="5" t="s">
        <v>32</v>
      </c>
      <c r="D19" s="5" t="s">
        <v>32</v>
      </c>
      <c r="E19" s="5">
        <v>-14.59</v>
      </c>
      <c r="F19" s="5" t="s">
        <v>32</v>
      </c>
      <c r="G19" s="5" t="s">
        <v>32</v>
      </c>
      <c r="H19" s="5">
        <v>-19.739999999999998</v>
      </c>
      <c r="I19" s="5">
        <v>-12.45</v>
      </c>
      <c r="J19" s="5">
        <v>-6.59</v>
      </c>
      <c r="K19" s="5">
        <v>-3.73</v>
      </c>
      <c r="L19" s="5">
        <v>-5.05</v>
      </c>
      <c r="M19" s="5">
        <v>-2.3199999999999998</v>
      </c>
      <c r="N19" s="5">
        <v>-3.19</v>
      </c>
      <c r="O19" s="5">
        <v>-5.7</v>
      </c>
      <c r="P19" s="5">
        <v>-2.1</v>
      </c>
      <c r="Q19" s="5">
        <v>-5.66</v>
      </c>
      <c r="R19" s="5">
        <v>-1.97</v>
      </c>
      <c r="S19" s="5">
        <v>-2.93</v>
      </c>
      <c r="T19" s="5">
        <v>-1.71</v>
      </c>
      <c r="U19" s="5">
        <v>-5.52</v>
      </c>
      <c r="V19" s="5">
        <v>-10.23</v>
      </c>
      <c r="W19" s="5">
        <v>-8.75</v>
      </c>
      <c r="X19" s="5">
        <v>-5.47</v>
      </c>
      <c r="Y19" s="5">
        <v>-10.92</v>
      </c>
      <c r="Z19" s="5">
        <v>-8.6199999999999992</v>
      </c>
      <c r="AA19" s="5">
        <v>-6.2</v>
      </c>
      <c r="AB19" s="5" t="s">
        <v>32</v>
      </c>
      <c r="AC19" s="5" t="s">
        <v>32</v>
      </c>
      <c r="AD19" s="5" t="s">
        <v>32</v>
      </c>
      <c r="AE19" s="5" t="s">
        <v>32</v>
      </c>
      <c r="AF19" s="5" t="s">
        <v>32</v>
      </c>
      <c r="AG19" s="5" t="s">
        <v>32</v>
      </c>
      <c r="AH19" s="5" t="s">
        <v>32</v>
      </c>
      <c r="AI19" s="5" t="s">
        <v>32</v>
      </c>
      <c r="AJ19" s="5" t="s">
        <v>32</v>
      </c>
      <c r="AK19" s="5">
        <v>-5.2</v>
      </c>
      <c r="AL19" s="5">
        <v>-3.66</v>
      </c>
      <c r="AM19" s="5" t="s">
        <v>32</v>
      </c>
      <c r="AN19" s="5" t="s">
        <v>32</v>
      </c>
      <c r="AO19" s="5">
        <v>-18.07</v>
      </c>
      <c r="AP19" s="5">
        <v>-13.39</v>
      </c>
      <c r="AQ19" s="5">
        <v>-15.97</v>
      </c>
      <c r="AR19" s="10"/>
      <c r="AS19" s="10"/>
      <c r="AT19" s="10"/>
      <c r="AU19" s="10"/>
      <c r="AV19" s="10"/>
      <c r="AW19" s="10"/>
      <c r="AX19" s="10"/>
      <c r="AY19" s="10"/>
      <c r="AZ19" s="10"/>
    </row>
    <row r="20" spans="2:52" x14ac:dyDescent="0.3">
      <c r="B20" s="5" t="s">
        <v>45</v>
      </c>
      <c r="C20" s="5">
        <v>717.95</v>
      </c>
      <c r="D20" s="5">
        <v>725.14</v>
      </c>
      <c r="E20" s="5">
        <v>735.62</v>
      </c>
      <c r="F20" s="5">
        <v>689.52</v>
      </c>
      <c r="G20" s="5">
        <v>611.75</v>
      </c>
      <c r="H20" s="5">
        <v>578.77</v>
      </c>
      <c r="I20" s="5">
        <v>625.09</v>
      </c>
      <c r="J20" s="5">
        <v>616.26</v>
      </c>
      <c r="K20" s="5">
        <v>609.51</v>
      </c>
      <c r="L20" s="5">
        <v>555.77</v>
      </c>
      <c r="M20" s="5">
        <v>569.98</v>
      </c>
      <c r="N20" s="5">
        <v>569.6</v>
      </c>
      <c r="O20" s="5">
        <v>558.74</v>
      </c>
      <c r="P20" s="5">
        <v>512.44000000000005</v>
      </c>
      <c r="Q20" s="5">
        <v>594.03</v>
      </c>
      <c r="R20" s="5">
        <v>556.80999999999995</v>
      </c>
      <c r="S20" s="5">
        <v>509.87</v>
      </c>
      <c r="T20" s="5">
        <v>268.55</v>
      </c>
      <c r="U20" s="5">
        <v>561.26</v>
      </c>
      <c r="V20" s="5">
        <v>592.20000000000005</v>
      </c>
      <c r="W20" s="5">
        <v>662.67</v>
      </c>
      <c r="X20" s="5">
        <v>638.77</v>
      </c>
      <c r="Y20" s="5">
        <v>586.27</v>
      </c>
      <c r="Z20" s="5">
        <v>547.89</v>
      </c>
      <c r="AA20" s="5">
        <v>555.24</v>
      </c>
      <c r="AB20" s="5">
        <v>524.57000000000005</v>
      </c>
      <c r="AC20" s="5">
        <v>494.15</v>
      </c>
      <c r="AD20" s="5">
        <v>518.03</v>
      </c>
      <c r="AE20" s="5">
        <v>467.92</v>
      </c>
      <c r="AF20" s="5">
        <v>422.21</v>
      </c>
      <c r="AG20" s="5">
        <v>443.75</v>
      </c>
      <c r="AH20" s="5">
        <v>396.21</v>
      </c>
      <c r="AI20" s="5">
        <v>442.81</v>
      </c>
      <c r="AJ20" s="5">
        <v>440.54</v>
      </c>
      <c r="AK20" s="5">
        <v>475.67</v>
      </c>
      <c r="AL20" s="5">
        <v>454.18</v>
      </c>
      <c r="AM20" s="5">
        <v>466.73</v>
      </c>
      <c r="AN20" s="5">
        <v>724.84</v>
      </c>
      <c r="AO20" s="5">
        <v>463.48</v>
      </c>
      <c r="AP20" s="5">
        <v>367.83</v>
      </c>
      <c r="AQ20" s="5">
        <v>531.99</v>
      </c>
      <c r="AR20" s="10"/>
      <c r="AS20" s="10"/>
      <c r="AT20" s="10"/>
      <c r="AU20" s="10"/>
      <c r="AV20" s="10"/>
      <c r="AW20" s="10"/>
      <c r="AX20" s="10"/>
      <c r="AY20" s="10"/>
      <c r="AZ20" s="10"/>
    </row>
    <row r="21" spans="2:52" ht="26.4" x14ac:dyDescent="0.3">
      <c r="B21" s="5" t="s">
        <v>46</v>
      </c>
      <c r="C21" s="6">
        <v>2556.58</v>
      </c>
      <c r="D21" s="6">
        <v>2321.5700000000002</v>
      </c>
      <c r="E21" s="6">
        <v>2215.69</v>
      </c>
      <c r="F21" s="6">
        <v>2341.75</v>
      </c>
      <c r="G21" s="6">
        <v>2045.22</v>
      </c>
      <c r="H21" s="6">
        <v>1870.4</v>
      </c>
      <c r="I21" s="6">
        <v>1642.41</v>
      </c>
      <c r="J21" s="6">
        <v>1702.86</v>
      </c>
      <c r="K21" s="6">
        <v>1691.74</v>
      </c>
      <c r="L21" s="6">
        <v>1229.69</v>
      </c>
      <c r="M21" s="6">
        <v>1295.93</v>
      </c>
      <c r="N21" s="6">
        <v>1302.31</v>
      </c>
      <c r="O21" s="6">
        <v>1335.52</v>
      </c>
      <c r="P21" s="6">
        <v>1055.71</v>
      </c>
      <c r="Q21" s="6">
        <v>1457.93</v>
      </c>
      <c r="R21" s="6">
        <v>1664.62</v>
      </c>
      <c r="S21" s="6">
        <v>1201.9100000000001</v>
      </c>
      <c r="T21" s="5">
        <v>344.74</v>
      </c>
      <c r="U21" s="6">
        <v>1189.49</v>
      </c>
      <c r="V21" s="6">
        <v>1305.53</v>
      </c>
      <c r="W21" s="6">
        <v>1216.71</v>
      </c>
      <c r="X21" s="6">
        <v>1138.07</v>
      </c>
      <c r="Y21" s="6">
        <v>1101.42</v>
      </c>
      <c r="Z21" s="6">
        <v>1092.69</v>
      </c>
      <c r="AA21" s="6">
        <v>1271.44</v>
      </c>
      <c r="AB21" s="6">
        <v>1211.45</v>
      </c>
      <c r="AC21" s="6">
        <v>1227.3499999999999</v>
      </c>
      <c r="AD21" s="6">
        <v>1156.77</v>
      </c>
      <c r="AE21" s="6">
        <v>1221.42</v>
      </c>
      <c r="AF21" s="5">
        <v>863.09</v>
      </c>
      <c r="AG21" s="5">
        <v>830.28</v>
      </c>
      <c r="AH21" s="5">
        <v>966.74</v>
      </c>
      <c r="AI21" s="6">
        <v>1219.18</v>
      </c>
      <c r="AJ21" s="6">
        <v>1098.8599999999999</v>
      </c>
      <c r="AK21" s="6">
        <v>1077.26</v>
      </c>
      <c r="AL21" s="6">
        <v>1096.99</v>
      </c>
      <c r="AM21" s="6">
        <v>1238.7</v>
      </c>
      <c r="AN21" s="6">
        <v>1061.83</v>
      </c>
      <c r="AO21" s="5">
        <v>774</v>
      </c>
      <c r="AP21" s="6">
        <v>1161.06</v>
      </c>
      <c r="AQ21" s="6">
        <v>1058.1600000000001</v>
      </c>
      <c r="AR21" s="10"/>
      <c r="AS21" s="10"/>
      <c r="AT21" s="11"/>
      <c r="AU21" s="11"/>
      <c r="AV21" s="10"/>
      <c r="AW21" s="10"/>
      <c r="AX21" s="10"/>
      <c r="AY21" s="10"/>
      <c r="AZ21" s="10"/>
    </row>
    <row r="22" spans="2:52" x14ac:dyDescent="0.3">
      <c r="B22" s="5" t="s">
        <v>47</v>
      </c>
      <c r="C22" s="5">
        <v>384.54</v>
      </c>
      <c r="D22" s="5">
        <v>320.94</v>
      </c>
      <c r="E22" s="5">
        <v>348.66</v>
      </c>
      <c r="F22" s="5">
        <v>346.11</v>
      </c>
      <c r="G22" s="5">
        <v>361.35</v>
      </c>
      <c r="H22" s="5">
        <v>346.33</v>
      </c>
      <c r="I22" s="5">
        <v>259.83</v>
      </c>
      <c r="J22" s="5">
        <v>269.12</v>
      </c>
      <c r="K22" s="5">
        <v>333.15</v>
      </c>
      <c r="L22" s="5">
        <v>319.32</v>
      </c>
      <c r="M22" s="5">
        <v>288.86</v>
      </c>
      <c r="N22" s="5">
        <v>272.76</v>
      </c>
      <c r="O22" s="5">
        <v>318.32</v>
      </c>
      <c r="P22" s="5">
        <v>329.3</v>
      </c>
      <c r="Q22" s="5">
        <v>283.60000000000002</v>
      </c>
      <c r="R22" s="5">
        <v>369.18</v>
      </c>
      <c r="S22" s="5">
        <v>285.8</v>
      </c>
      <c r="T22" s="5">
        <v>337.88</v>
      </c>
      <c r="U22" s="5">
        <v>532.65</v>
      </c>
      <c r="V22" s="5">
        <v>366.22</v>
      </c>
      <c r="W22" s="5">
        <v>393.44</v>
      </c>
      <c r="X22" s="5">
        <v>441.25</v>
      </c>
      <c r="Y22" s="5">
        <v>432.73</v>
      </c>
      <c r="Z22" s="5">
        <v>469.98</v>
      </c>
      <c r="AA22" s="5">
        <v>381.52</v>
      </c>
      <c r="AB22" s="5">
        <v>404.41</v>
      </c>
      <c r="AC22" s="5">
        <v>366.66</v>
      </c>
      <c r="AD22" s="5">
        <v>226.87</v>
      </c>
      <c r="AE22" s="5">
        <v>296.44</v>
      </c>
      <c r="AF22" s="5">
        <v>457.28</v>
      </c>
      <c r="AG22" s="5">
        <v>293.60000000000002</v>
      </c>
      <c r="AH22" s="5">
        <v>319.29000000000002</v>
      </c>
      <c r="AI22" s="5">
        <v>342.02</v>
      </c>
      <c r="AJ22" s="5">
        <v>267.06</v>
      </c>
      <c r="AK22" s="5">
        <v>256.89</v>
      </c>
      <c r="AL22" s="5">
        <v>242.46</v>
      </c>
      <c r="AM22" s="5">
        <v>267.98</v>
      </c>
      <c r="AN22" s="5">
        <v>306.26</v>
      </c>
      <c r="AO22" s="5">
        <v>154.27000000000001</v>
      </c>
      <c r="AP22" s="5">
        <v>95.27</v>
      </c>
      <c r="AQ22" s="5">
        <v>113.61</v>
      </c>
      <c r="AR22" s="10"/>
      <c r="AS22" s="10"/>
      <c r="AT22" s="10"/>
      <c r="AU22" s="10"/>
      <c r="AV22" s="10"/>
      <c r="AW22" s="10"/>
      <c r="AX22" s="10"/>
      <c r="AY22" s="10"/>
      <c r="AZ22" s="10"/>
    </row>
    <row r="23" spans="2:52" ht="26.4" x14ac:dyDescent="0.3">
      <c r="B23" s="5" t="s">
        <v>48</v>
      </c>
      <c r="C23" s="6">
        <v>2941.12</v>
      </c>
      <c r="D23" s="6">
        <v>2642.51</v>
      </c>
      <c r="E23" s="6">
        <v>2564.35</v>
      </c>
      <c r="F23" s="6">
        <v>2687.86</v>
      </c>
      <c r="G23" s="6">
        <v>2406.5700000000002</v>
      </c>
      <c r="H23" s="6">
        <v>2216.73</v>
      </c>
      <c r="I23" s="6">
        <v>1902.24</v>
      </c>
      <c r="J23" s="6">
        <v>1971.98</v>
      </c>
      <c r="K23" s="6">
        <v>2024.89</v>
      </c>
      <c r="L23" s="6">
        <v>1549.01</v>
      </c>
      <c r="M23" s="6">
        <v>1584.79</v>
      </c>
      <c r="N23" s="6">
        <v>1575.07</v>
      </c>
      <c r="O23" s="6">
        <v>1653.84</v>
      </c>
      <c r="P23" s="6">
        <v>1385.01</v>
      </c>
      <c r="Q23" s="6">
        <v>1741.53</v>
      </c>
      <c r="R23" s="6">
        <v>2033.8</v>
      </c>
      <c r="S23" s="6">
        <v>1487.71</v>
      </c>
      <c r="T23" s="5">
        <v>682.62</v>
      </c>
      <c r="U23" s="6">
        <v>1722.14</v>
      </c>
      <c r="V23" s="6">
        <v>1671.75</v>
      </c>
      <c r="W23" s="6">
        <v>1610.15</v>
      </c>
      <c r="X23" s="6">
        <v>1579.32</v>
      </c>
      <c r="Y23" s="6">
        <v>1534.15</v>
      </c>
      <c r="Z23" s="6">
        <v>1562.67</v>
      </c>
      <c r="AA23" s="6">
        <v>1652.96</v>
      </c>
      <c r="AB23" s="6">
        <v>1615.86</v>
      </c>
      <c r="AC23" s="6">
        <v>1594.01</v>
      </c>
      <c r="AD23" s="6">
        <v>1383.64</v>
      </c>
      <c r="AE23" s="6">
        <v>1517.86</v>
      </c>
      <c r="AF23" s="6">
        <v>1320.37</v>
      </c>
      <c r="AG23" s="6">
        <v>1123.8800000000001</v>
      </c>
      <c r="AH23" s="6">
        <v>1286.03</v>
      </c>
      <c r="AI23" s="6">
        <v>1561.2</v>
      </c>
      <c r="AJ23" s="6">
        <v>1365.92</v>
      </c>
      <c r="AK23" s="6">
        <v>1334.15</v>
      </c>
      <c r="AL23" s="6">
        <v>1339.45</v>
      </c>
      <c r="AM23" s="6">
        <v>1506.68</v>
      </c>
      <c r="AN23" s="6">
        <v>1368.09</v>
      </c>
      <c r="AO23" s="5">
        <v>928.27</v>
      </c>
      <c r="AP23" s="6">
        <v>1256.33</v>
      </c>
      <c r="AQ23" s="6">
        <v>1171.77</v>
      </c>
      <c r="AR23" s="11"/>
      <c r="AS23" s="11"/>
      <c r="AT23" s="11"/>
      <c r="AU23" s="11"/>
      <c r="AV23" s="11"/>
      <c r="AW23" s="11"/>
      <c r="AX23" s="11"/>
      <c r="AY23" s="11"/>
      <c r="AZ23" s="10"/>
    </row>
    <row r="24" spans="2:52" x14ac:dyDescent="0.3">
      <c r="B24" s="5" t="s">
        <v>49</v>
      </c>
      <c r="C24" s="5">
        <v>15.92</v>
      </c>
      <c r="D24" s="5">
        <v>20.67</v>
      </c>
      <c r="E24" s="5">
        <v>22.78</v>
      </c>
      <c r="F24" s="5">
        <v>12.1</v>
      </c>
      <c r="G24" s="5">
        <v>6.53</v>
      </c>
      <c r="H24" s="5">
        <v>12.09</v>
      </c>
      <c r="I24" s="5">
        <v>15.74</v>
      </c>
      <c r="J24" s="5">
        <v>8.48</v>
      </c>
      <c r="K24" s="5">
        <v>10.92</v>
      </c>
      <c r="L24" s="5">
        <v>4.34</v>
      </c>
      <c r="M24" s="5">
        <v>2.88</v>
      </c>
      <c r="N24" s="5">
        <v>1.79</v>
      </c>
      <c r="O24" s="5">
        <v>1.7</v>
      </c>
      <c r="P24" s="5">
        <v>2.29</v>
      </c>
      <c r="Q24" s="5">
        <v>2.04</v>
      </c>
      <c r="R24" s="5">
        <v>1.02</v>
      </c>
      <c r="S24" s="5">
        <v>2.65</v>
      </c>
      <c r="T24" s="5">
        <v>0.95</v>
      </c>
      <c r="U24" s="5">
        <v>0.91</v>
      </c>
      <c r="V24" s="5">
        <v>0.47</v>
      </c>
      <c r="W24" s="5">
        <v>1.24</v>
      </c>
      <c r="X24" s="5">
        <v>0.54</v>
      </c>
      <c r="Y24" s="5">
        <v>0.28999999999999998</v>
      </c>
      <c r="Z24" s="5">
        <v>3.57</v>
      </c>
      <c r="AA24" s="5">
        <v>0.31</v>
      </c>
      <c r="AB24" s="5">
        <v>0.31</v>
      </c>
      <c r="AC24" s="5">
        <v>0.3</v>
      </c>
      <c r="AD24" s="5">
        <v>0.3</v>
      </c>
      <c r="AE24" s="5">
        <v>0.47</v>
      </c>
      <c r="AF24" s="5">
        <v>0.24</v>
      </c>
      <c r="AG24" s="5">
        <v>0.24</v>
      </c>
      <c r="AH24" s="5">
        <v>0.26</v>
      </c>
      <c r="AI24" s="5">
        <v>0.68</v>
      </c>
      <c r="AJ24" s="5">
        <v>0.22</v>
      </c>
      <c r="AK24" s="5">
        <v>0.39</v>
      </c>
      <c r="AL24" s="5">
        <v>0.21</v>
      </c>
      <c r="AM24" s="5">
        <v>0.34</v>
      </c>
      <c r="AN24" s="5">
        <v>0.11</v>
      </c>
      <c r="AO24" s="5">
        <v>6.26</v>
      </c>
      <c r="AP24" s="5">
        <v>7.0000000000000007E-2</v>
      </c>
      <c r="AQ24" s="5">
        <v>0.05</v>
      </c>
      <c r="AR24" s="10"/>
      <c r="AS24" s="10"/>
      <c r="AT24" s="10"/>
      <c r="AU24" s="10"/>
      <c r="AV24" s="10"/>
      <c r="AW24" s="10"/>
      <c r="AX24" s="10"/>
      <c r="AY24" s="10"/>
      <c r="AZ24" s="10"/>
    </row>
    <row r="25" spans="2:52" ht="26.4" x14ac:dyDescent="0.3">
      <c r="B25" s="5" t="s">
        <v>50</v>
      </c>
      <c r="C25" s="6">
        <v>2925.2</v>
      </c>
      <c r="D25" s="6">
        <v>2621.84</v>
      </c>
      <c r="E25" s="6">
        <v>2541.5700000000002</v>
      </c>
      <c r="F25" s="6">
        <v>2675.76</v>
      </c>
      <c r="G25" s="6">
        <v>2400.04</v>
      </c>
      <c r="H25" s="6">
        <v>2204.64</v>
      </c>
      <c r="I25" s="6">
        <v>1886.5</v>
      </c>
      <c r="J25" s="6">
        <v>1963.5</v>
      </c>
      <c r="K25" s="6">
        <v>2013.97</v>
      </c>
      <c r="L25" s="6">
        <v>1544.67</v>
      </c>
      <c r="M25" s="6">
        <v>1581.91</v>
      </c>
      <c r="N25" s="6">
        <v>1573.28</v>
      </c>
      <c r="O25" s="6">
        <v>1652.14</v>
      </c>
      <c r="P25" s="6">
        <v>1382.72</v>
      </c>
      <c r="Q25" s="6">
        <v>1739.49</v>
      </c>
      <c r="R25" s="6">
        <v>2032.78</v>
      </c>
      <c r="S25" s="6">
        <v>1485.06</v>
      </c>
      <c r="T25" s="5">
        <v>681.67</v>
      </c>
      <c r="U25" s="6">
        <v>1721.23</v>
      </c>
      <c r="V25" s="6">
        <v>1671.28</v>
      </c>
      <c r="W25" s="6">
        <v>1608.91</v>
      </c>
      <c r="X25" s="6">
        <v>1578.78</v>
      </c>
      <c r="Y25" s="6">
        <v>1533.86</v>
      </c>
      <c r="Z25" s="6">
        <v>1559.1</v>
      </c>
      <c r="AA25" s="6">
        <v>1652.65</v>
      </c>
      <c r="AB25" s="6">
        <v>1615.55</v>
      </c>
      <c r="AC25" s="6">
        <v>1593.71</v>
      </c>
      <c r="AD25" s="6">
        <v>1383.34</v>
      </c>
      <c r="AE25" s="6">
        <v>1517.39</v>
      </c>
      <c r="AF25" s="6">
        <v>1320.13</v>
      </c>
      <c r="AG25" s="6">
        <v>1123.6400000000001</v>
      </c>
      <c r="AH25" s="6">
        <v>1285.77</v>
      </c>
      <c r="AI25" s="6">
        <v>1560.52</v>
      </c>
      <c r="AJ25" s="6">
        <v>1365.7</v>
      </c>
      <c r="AK25" s="6">
        <v>1333.76</v>
      </c>
      <c r="AL25" s="6">
        <v>1339.24</v>
      </c>
      <c r="AM25" s="6">
        <v>1506.34</v>
      </c>
      <c r="AN25" s="6">
        <v>1367.98</v>
      </c>
      <c r="AO25" s="5">
        <v>922.01</v>
      </c>
      <c r="AP25" s="6">
        <v>1256.26</v>
      </c>
      <c r="AQ25" s="6">
        <v>1171.72</v>
      </c>
      <c r="AR25" s="11"/>
      <c r="AS25" s="11"/>
      <c r="AT25" s="11"/>
      <c r="AU25" s="11"/>
      <c r="AV25" s="11"/>
      <c r="AW25" s="11"/>
      <c r="AX25" s="11"/>
      <c r="AY25" s="11"/>
      <c r="AZ25" s="10"/>
    </row>
    <row r="26" spans="2:52" x14ac:dyDescent="0.3">
      <c r="B26" s="5" t="s">
        <v>51</v>
      </c>
      <c r="C26" s="5" t="s">
        <v>32</v>
      </c>
      <c r="D26" s="5" t="s">
        <v>32</v>
      </c>
      <c r="E26" s="5" t="s">
        <v>32</v>
      </c>
      <c r="F26" s="5" t="s">
        <v>32</v>
      </c>
      <c r="G26" s="5" t="s">
        <v>32</v>
      </c>
      <c r="H26" s="5" t="s">
        <v>32</v>
      </c>
      <c r="I26" s="5" t="s">
        <v>32</v>
      </c>
      <c r="J26" s="5" t="s">
        <v>32</v>
      </c>
      <c r="K26" s="5" t="s">
        <v>32</v>
      </c>
      <c r="L26" s="5" t="s">
        <v>32</v>
      </c>
      <c r="M26" s="5">
        <v>315.27999999999997</v>
      </c>
      <c r="N26" s="5" t="s">
        <v>32</v>
      </c>
      <c r="O26" s="5" t="s">
        <v>32</v>
      </c>
      <c r="P26" s="5" t="s">
        <v>32</v>
      </c>
      <c r="Q26" s="5" t="s">
        <v>32</v>
      </c>
      <c r="R26" s="5" t="s">
        <v>32</v>
      </c>
      <c r="S26" s="5" t="s">
        <v>32</v>
      </c>
      <c r="T26" s="5" t="s">
        <v>32</v>
      </c>
      <c r="U26" s="5" t="s">
        <v>32</v>
      </c>
      <c r="V26" s="5" t="s">
        <v>32</v>
      </c>
      <c r="W26" s="5" t="s">
        <v>32</v>
      </c>
      <c r="X26" s="5" t="s">
        <v>32</v>
      </c>
      <c r="Y26" s="5">
        <v>342</v>
      </c>
      <c r="Z26" s="5" t="s">
        <v>32</v>
      </c>
      <c r="AA26" s="5" t="s">
        <v>32</v>
      </c>
      <c r="AB26" s="5" t="s">
        <v>32</v>
      </c>
      <c r="AC26" s="5" t="s">
        <v>32</v>
      </c>
      <c r="AD26" s="5" t="s">
        <v>32</v>
      </c>
      <c r="AE26" s="5" t="s">
        <v>32</v>
      </c>
      <c r="AF26" s="5">
        <v>-32</v>
      </c>
      <c r="AG26" s="5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>
        <v>-340.29</v>
      </c>
      <c r="AR26" s="10"/>
      <c r="AS26" s="10"/>
      <c r="AT26" s="10"/>
      <c r="AU26" s="10"/>
      <c r="AV26" s="10"/>
      <c r="AW26" s="10"/>
      <c r="AX26" s="10"/>
      <c r="AY26" s="10"/>
      <c r="AZ26" s="10"/>
    </row>
    <row r="27" spans="2:52" x14ac:dyDescent="0.3">
      <c r="B27" s="5" t="s">
        <v>52</v>
      </c>
      <c r="C27" s="6">
        <v>2925.2</v>
      </c>
      <c r="D27" s="6">
        <v>2621.84</v>
      </c>
      <c r="E27" s="6">
        <v>2541.5700000000002</v>
      </c>
      <c r="F27" s="6">
        <v>2675.76</v>
      </c>
      <c r="G27" s="6">
        <v>2400.04</v>
      </c>
      <c r="H27" s="6">
        <v>2204.64</v>
      </c>
      <c r="I27" s="6">
        <v>1886.5</v>
      </c>
      <c r="J27" s="6">
        <v>1963.5</v>
      </c>
      <c r="K27" s="6">
        <v>2013.97</v>
      </c>
      <c r="L27" s="6">
        <v>1544.67</v>
      </c>
      <c r="M27" s="6">
        <v>1897.19</v>
      </c>
      <c r="N27" s="6">
        <v>1573.28</v>
      </c>
      <c r="O27" s="6">
        <v>1652.14</v>
      </c>
      <c r="P27" s="6">
        <v>1382.72</v>
      </c>
      <c r="Q27" s="6">
        <v>1739.49</v>
      </c>
      <c r="R27" s="6">
        <v>2032.78</v>
      </c>
      <c r="S27" s="6">
        <v>1485.06</v>
      </c>
      <c r="T27" s="5">
        <v>681.67</v>
      </c>
      <c r="U27" s="6">
        <v>1721.23</v>
      </c>
      <c r="V27" s="6">
        <v>1671.28</v>
      </c>
      <c r="W27" s="6">
        <v>1608.91</v>
      </c>
      <c r="X27" s="6">
        <v>1578.78</v>
      </c>
      <c r="Y27" s="6">
        <v>1875.86</v>
      </c>
      <c r="Z27" s="6">
        <v>1559.1</v>
      </c>
      <c r="AA27" s="6">
        <v>1652.65</v>
      </c>
      <c r="AB27" s="6">
        <v>1615.55</v>
      </c>
      <c r="AC27" s="6">
        <v>1593.71</v>
      </c>
      <c r="AD27" s="6">
        <v>1383.34</v>
      </c>
      <c r="AE27" s="6">
        <v>1517.39</v>
      </c>
      <c r="AF27" s="6">
        <v>1288.1300000000001</v>
      </c>
      <c r="AG27" s="6">
        <v>1123.6400000000001</v>
      </c>
      <c r="AH27" s="6">
        <v>1285.77</v>
      </c>
      <c r="AI27" s="6">
        <v>1560.52</v>
      </c>
      <c r="AJ27" s="6">
        <v>1365.7</v>
      </c>
      <c r="AK27" s="6">
        <v>1333.76</v>
      </c>
      <c r="AL27" s="6">
        <v>1339.24</v>
      </c>
      <c r="AM27" s="6">
        <v>1506.34</v>
      </c>
      <c r="AN27" s="6">
        <v>1367.98</v>
      </c>
      <c r="AO27" s="5">
        <v>922.01</v>
      </c>
      <c r="AP27" s="6">
        <v>1256.26</v>
      </c>
      <c r="AQ27" s="5">
        <v>831.43</v>
      </c>
      <c r="AR27" s="11"/>
      <c r="AS27" s="11"/>
      <c r="AT27" s="11"/>
      <c r="AU27" s="11"/>
      <c r="AV27" s="11"/>
      <c r="AW27" s="11"/>
      <c r="AX27" s="11"/>
      <c r="AY27" s="11"/>
      <c r="AZ27" s="10"/>
    </row>
    <row r="28" spans="2:52" x14ac:dyDescent="0.3">
      <c r="B28" s="5" t="s">
        <v>53</v>
      </c>
      <c r="C28" s="5">
        <v>920.16</v>
      </c>
      <c r="D28" s="5">
        <v>633.5</v>
      </c>
      <c r="E28" s="5">
        <v>605.57000000000005</v>
      </c>
      <c r="F28" s="5">
        <v>633.88</v>
      </c>
      <c r="G28" s="5">
        <v>563.9</v>
      </c>
      <c r="H28" s="5">
        <v>539.87</v>
      </c>
      <c r="I28" s="5">
        <v>453.62</v>
      </c>
      <c r="J28" s="5">
        <v>472.08</v>
      </c>
      <c r="K28" s="5">
        <v>483.97</v>
      </c>
      <c r="L28" s="5">
        <v>371.37</v>
      </c>
      <c r="M28" s="5">
        <v>428.24</v>
      </c>
      <c r="N28" s="5">
        <v>359.09</v>
      </c>
      <c r="O28" s="5">
        <v>377.59</v>
      </c>
      <c r="P28" s="5">
        <v>321.54000000000002</v>
      </c>
      <c r="Q28" s="5">
        <v>407.42</v>
      </c>
      <c r="R28" s="5">
        <v>476.5</v>
      </c>
      <c r="S28" s="5">
        <v>346.86</v>
      </c>
      <c r="T28" s="5">
        <v>153.63</v>
      </c>
      <c r="U28" s="5">
        <v>410.94</v>
      </c>
      <c r="V28" s="5">
        <v>409.68</v>
      </c>
      <c r="W28" s="5">
        <v>206.49</v>
      </c>
      <c r="X28" s="5">
        <v>453.11</v>
      </c>
      <c r="Y28" s="5">
        <v>570.27</v>
      </c>
      <c r="Z28" s="5">
        <v>457.22</v>
      </c>
      <c r="AA28" s="5">
        <v>500.17</v>
      </c>
      <c r="AB28" s="5">
        <v>500.32</v>
      </c>
      <c r="AC28" s="5">
        <v>513.84</v>
      </c>
      <c r="AD28" s="5">
        <v>430.9</v>
      </c>
      <c r="AE28" s="5">
        <v>405.53</v>
      </c>
      <c r="AF28" s="5">
        <v>364.2</v>
      </c>
      <c r="AG28" s="5">
        <v>321.82</v>
      </c>
      <c r="AH28" s="5">
        <v>361.15</v>
      </c>
      <c r="AI28" s="5">
        <v>437.77</v>
      </c>
      <c r="AJ28" s="5">
        <v>387.33</v>
      </c>
      <c r="AK28" s="5">
        <v>384.43</v>
      </c>
      <c r="AL28" s="5">
        <v>368.63</v>
      </c>
      <c r="AM28" s="5">
        <v>453.97</v>
      </c>
      <c r="AN28" s="5">
        <v>410.62</v>
      </c>
      <c r="AO28" s="5">
        <v>300.39</v>
      </c>
      <c r="AP28" s="5">
        <v>395.02</v>
      </c>
      <c r="AQ28" s="5">
        <v>240.53</v>
      </c>
      <c r="AR28" s="10"/>
      <c r="AS28" s="10"/>
      <c r="AT28" s="10"/>
      <c r="AU28" s="10"/>
      <c r="AV28" s="10"/>
      <c r="AW28" s="10"/>
      <c r="AX28" s="10"/>
      <c r="AY28" s="10"/>
      <c r="AZ28" s="10"/>
    </row>
    <row r="29" spans="2:52" ht="26.4" x14ac:dyDescent="0.3">
      <c r="B29" s="5" t="s">
        <v>54</v>
      </c>
      <c r="C29" s="6">
        <v>2005.04</v>
      </c>
      <c r="D29" s="6">
        <v>1988.34</v>
      </c>
      <c r="E29" s="6">
        <v>1936</v>
      </c>
      <c r="F29" s="6">
        <v>2041.88</v>
      </c>
      <c r="G29" s="6">
        <v>1836.14</v>
      </c>
      <c r="H29" s="6">
        <v>1664.77</v>
      </c>
      <c r="I29" s="6">
        <v>1432.88</v>
      </c>
      <c r="J29" s="6">
        <v>1491.42</v>
      </c>
      <c r="K29" s="6">
        <v>1530</v>
      </c>
      <c r="L29" s="6">
        <v>1173.3</v>
      </c>
      <c r="M29" s="6">
        <v>1468.95</v>
      </c>
      <c r="N29" s="6">
        <v>1214.19</v>
      </c>
      <c r="O29" s="6">
        <v>1274.55</v>
      </c>
      <c r="P29" s="6">
        <v>1061.18</v>
      </c>
      <c r="Q29" s="6">
        <v>1332.07</v>
      </c>
      <c r="R29" s="6">
        <v>1556.28</v>
      </c>
      <c r="S29" s="6">
        <v>1138.2</v>
      </c>
      <c r="T29" s="5">
        <v>528.04</v>
      </c>
      <c r="U29" s="6">
        <v>1310.29</v>
      </c>
      <c r="V29" s="6">
        <v>1261.5999999999999</v>
      </c>
      <c r="W29" s="6">
        <v>1402.42</v>
      </c>
      <c r="X29" s="6">
        <v>1125.67</v>
      </c>
      <c r="Y29" s="6">
        <v>1305.5899999999999</v>
      </c>
      <c r="Z29" s="6">
        <v>1101.8800000000001</v>
      </c>
      <c r="AA29" s="6">
        <v>1152.48</v>
      </c>
      <c r="AB29" s="6">
        <v>1115.23</v>
      </c>
      <c r="AC29" s="6">
        <v>1079.8699999999999</v>
      </c>
      <c r="AD29" s="5">
        <v>952.44</v>
      </c>
      <c r="AE29" s="6">
        <v>1111.8599999999999</v>
      </c>
      <c r="AF29" s="5">
        <v>923.93</v>
      </c>
      <c r="AG29" s="5">
        <v>801.82</v>
      </c>
      <c r="AH29" s="5">
        <v>924.62</v>
      </c>
      <c r="AI29" s="6">
        <v>1122.75</v>
      </c>
      <c r="AJ29" s="5">
        <v>978.37</v>
      </c>
      <c r="AK29" s="5">
        <v>949.33</v>
      </c>
      <c r="AL29" s="5">
        <v>970.61</v>
      </c>
      <c r="AM29" s="6">
        <v>1052.3699999999999</v>
      </c>
      <c r="AN29" s="5">
        <v>957.36</v>
      </c>
      <c r="AO29" s="5">
        <v>621.62</v>
      </c>
      <c r="AP29" s="5">
        <v>861.24</v>
      </c>
      <c r="AQ29" s="5">
        <v>590.9</v>
      </c>
      <c r="AR29" s="10"/>
      <c r="AS29" s="10"/>
      <c r="AT29" s="10"/>
      <c r="AU29" s="10"/>
      <c r="AV29" s="10"/>
      <c r="AW29" s="10"/>
      <c r="AX29" s="10"/>
      <c r="AY29" s="10"/>
      <c r="AZ29" s="10"/>
    </row>
    <row r="30" spans="2:52" x14ac:dyDescent="0.3">
      <c r="B30" s="5" t="s">
        <v>55</v>
      </c>
      <c r="C30" s="5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  <c r="I30" s="5" t="s">
        <v>32</v>
      </c>
      <c r="J30" s="5" t="s">
        <v>32</v>
      </c>
      <c r="K30" s="5" t="s">
        <v>32</v>
      </c>
      <c r="L30" s="5" t="s">
        <v>32</v>
      </c>
      <c r="M30" s="5" t="s">
        <v>32</v>
      </c>
      <c r="N30" s="5" t="s">
        <v>32</v>
      </c>
      <c r="O30" s="5" t="s">
        <v>32</v>
      </c>
      <c r="P30" s="5" t="s">
        <v>32</v>
      </c>
      <c r="Q30" s="5" t="s">
        <v>32</v>
      </c>
      <c r="R30" s="5" t="s">
        <v>32</v>
      </c>
      <c r="S30" s="5" t="s">
        <v>32</v>
      </c>
      <c r="T30" s="5" t="s">
        <v>32</v>
      </c>
      <c r="U30" s="5" t="s">
        <v>32</v>
      </c>
      <c r="V30" s="5" t="s">
        <v>32</v>
      </c>
      <c r="W30" s="5" t="s">
        <v>32</v>
      </c>
      <c r="X30" s="5" t="s">
        <v>32</v>
      </c>
      <c r="Y30" s="5" t="s">
        <v>32</v>
      </c>
      <c r="Z30" s="5" t="s">
        <v>32</v>
      </c>
      <c r="AA30" s="5" t="s">
        <v>32</v>
      </c>
      <c r="AB30" s="5" t="s">
        <v>32</v>
      </c>
      <c r="AC30" s="5" t="s">
        <v>32</v>
      </c>
      <c r="AD30" s="5" t="s">
        <v>32</v>
      </c>
      <c r="AE30" s="5" t="s">
        <v>32</v>
      </c>
      <c r="AF30" s="5" t="s">
        <v>32</v>
      </c>
      <c r="AG30" s="5" t="s">
        <v>32</v>
      </c>
      <c r="AH30" s="5" t="s">
        <v>32</v>
      </c>
      <c r="AI30" s="5" t="s">
        <v>32</v>
      </c>
      <c r="AJ30" s="5" t="s">
        <v>32</v>
      </c>
      <c r="AK30" s="5" t="s">
        <v>32</v>
      </c>
      <c r="AL30" s="5" t="s">
        <v>32</v>
      </c>
      <c r="AM30" s="5" t="s">
        <v>32</v>
      </c>
      <c r="AN30" s="5" t="s">
        <v>32</v>
      </c>
      <c r="AO30" s="5" t="s">
        <v>32</v>
      </c>
      <c r="AP30" s="5" t="s">
        <v>32</v>
      </c>
      <c r="AQ30" s="5" t="s">
        <v>32</v>
      </c>
      <c r="AR30" s="10"/>
      <c r="AS30" s="10"/>
      <c r="AT30" s="10"/>
      <c r="AU30" s="10"/>
      <c r="AV30" s="10"/>
      <c r="AW30" s="10"/>
      <c r="AX30" s="10"/>
      <c r="AY30" s="10"/>
      <c r="AZ30" s="10"/>
    </row>
    <row r="31" spans="2:52" x14ac:dyDescent="0.3">
      <c r="B31" s="5" t="s">
        <v>56</v>
      </c>
      <c r="C31" s="5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  <c r="I31" s="5" t="s">
        <v>32</v>
      </c>
      <c r="J31" s="5" t="s">
        <v>32</v>
      </c>
      <c r="K31" s="5" t="s">
        <v>32</v>
      </c>
      <c r="L31" s="5" t="s">
        <v>32</v>
      </c>
      <c r="M31" s="5" t="s">
        <v>32</v>
      </c>
      <c r="N31" s="5" t="s">
        <v>32</v>
      </c>
      <c r="O31" s="5" t="s">
        <v>32</v>
      </c>
      <c r="P31" s="5" t="s">
        <v>32</v>
      </c>
      <c r="Q31" s="5" t="s">
        <v>32</v>
      </c>
      <c r="R31" s="5" t="s">
        <v>32</v>
      </c>
      <c r="S31" s="5" t="s">
        <v>32</v>
      </c>
      <c r="T31" s="5" t="s">
        <v>32</v>
      </c>
      <c r="U31" s="5" t="s">
        <v>32</v>
      </c>
      <c r="V31" s="5" t="s">
        <v>32</v>
      </c>
      <c r="W31" s="5" t="s">
        <v>32</v>
      </c>
      <c r="X31" s="5" t="s">
        <v>32</v>
      </c>
      <c r="Y31" s="5" t="s">
        <v>32</v>
      </c>
      <c r="Z31" s="5" t="s">
        <v>32</v>
      </c>
      <c r="AA31" s="5" t="s">
        <v>32</v>
      </c>
      <c r="AB31" s="5" t="s">
        <v>32</v>
      </c>
      <c r="AC31" s="5" t="s">
        <v>32</v>
      </c>
      <c r="AD31" s="5" t="s">
        <v>32</v>
      </c>
      <c r="AE31" s="5" t="s">
        <v>32</v>
      </c>
      <c r="AF31" s="5" t="s">
        <v>32</v>
      </c>
      <c r="AG31" s="5" t="s">
        <v>32</v>
      </c>
      <c r="AH31" s="5" t="s">
        <v>32</v>
      </c>
      <c r="AI31" s="5" t="s">
        <v>32</v>
      </c>
      <c r="AJ31" s="5" t="s">
        <v>32</v>
      </c>
      <c r="AK31" s="5" t="s">
        <v>32</v>
      </c>
      <c r="AL31" s="5" t="s">
        <v>32</v>
      </c>
      <c r="AM31" s="5" t="s">
        <v>32</v>
      </c>
      <c r="AN31" s="5" t="s">
        <v>32</v>
      </c>
      <c r="AO31" s="5" t="s">
        <v>32</v>
      </c>
      <c r="AP31" s="5" t="s">
        <v>32</v>
      </c>
      <c r="AQ31" s="5" t="s">
        <v>32</v>
      </c>
      <c r="AR31" s="10"/>
      <c r="AS31" s="10"/>
      <c r="AT31" s="10"/>
      <c r="AU31" s="10"/>
      <c r="AV31" s="10"/>
      <c r="AW31" s="10"/>
      <c r="AX31" s="10"/>
      <c r="AY31" s="10"/>
      <c r="AZ31" s="10"/>
    </row>
    <row r="32" spans="2:52" ht="26.4" x14ac:dyDescent="0.3">
      <c r="B32" s="5" t="s">
        <v>71</v>
      </c>
      <c r="C32" s="6">
        <v>2005.04</v>
      </c>
      <c r="D32" s="6">
        <v>1988.34</v>
      </c>
      <c r="E32" s="6">
        <v>1936</v>
      </c>
      <c r="F32" s="6">
        <v>2041.88</v>
      </c>
      <c r="G32" s="6">
        <v>1836.14</v>
      </c>
      <c r="H32" s="6">
        <v>1664.77</v>
      </c>
      <c r="I32" s="6">
        <v>1432.88</v>
      </c>
      <c r="J32" s="6">
        <v>1491.42</v>
      </c>
      <c r="K32" s="6">
        <v>1530</v>
      </c>
      <c r="L32" s="6">
        <v>1173.3</v>
      </c>
      <c r="M32" s="6">
        <v>1468.95</v>
      </c>
      <c r="N32" s="6">
        <v>1214.19</v>
      </c>
      <c r="O32" s="6">
        <v>1274.55</v>
      </c>
      <c r="P32" s="6">
        <v>1061.18</v>
      </c>
      <c r="Q32" s="6">
        <v>1332.07</v>
      </c>
      <c r="R32" s="6">
        <v>1556.28</v>
      </c>
      <c r="S32" s="6">
        <v>1138.2</v>
      </c>
      <c r="T32" s="5">
        <v>528.04</v>
      </c>
      <c r="U32" s="6">
        <v>1310.29</v>
      </c>
      <c r="V32" s="6">
        <v>1261.5999999999999</v>
      </c>
      <c r="W32" s="6">
        <v>1402.42</v>
      </c>
      <c r="X32" s="6">
        <v>1125.67</v>
      </c>
      <c r="Y32" s="6">
        <v>1305.5899999999999</v>
      </c>
      <c r="Z32" s="6">
        <v>1101.8800000000001</v>
      </c>
      <c r="AA32" s="6">
        <v>1152.48</v>
      </c>
      <c r="AB32" s="6">
        <v>1115.23</v>
      </c>
      <c r="AC32" s="6">
        <v>1079.8699999999999</v>
      </c>
      <c r="AD32" s="5">
        <v>952.44</v>
      </c>
      <c r="AE32" s="6">
        <v>1111.8599999999999</v>
      </c>
      <c r="AF32" s="5">
        <v>923.93</v>
      </c>
      <c r="AG32" s="5">
        <v>801.82</v>
      </c>
      <c r="AH32" s="5">
        <v>924.62</v>
      </c>
      <c r="AI32" s="6">
        <v>1122.75</v>
      </c>
      <c r="AJ32" s="5">
        <v>978.37</v>
      </c>
      <c r="AK32" s="5">
        <v>949.33</v>
      </c>
      <c r="AL32" s="5">
        <v>970.61</v>
      </c>
      <c r="AM32" s="6">
        <v>1052.3699999999999</v>
      </c>
      <c r="AN32" s="5">
        <v>957.36</v>
      </c>
      <c r="AO32" s="5">
        <v>621.62</v>
      </c>
      <c r="AP32" s="5">
        <v>861.24</v>
      </c>
      <c r="AQ32" s="5">
        <v>590.9</v>
      </c>
      <c r="AR32" s="10"/>
      <c r="AS32" s="10"/>
      <c r="AT32" s="10"/>
      <c r="AU32" s="10"/>
      <c r="AV32" s="10"/>
      <c r="AW32" s="10"/>
      <c r="AX32" s="10"/>
      <c r="AY32" s="10"/>
      <c r="AZ32" s="10"/>
    </row>
    <row r="33" spans="2:52" x14ac:dyDescent="0.3">
      <c r="B33" s="5" t="s">
        <v>57</v>
      </c>
      <c r="C33" s="5">
        <v>279.26</v>
      </c>
      <c r="D33" s="5">
        <v>279.18</v>
      </c>
      <c r="E33" s="5">
        <v>279.18</v>
      </c>
      <c r="F33" s="5">
        <v>283.18</v>
      </c>
      <c r="G33" s="5">
        <v>282.95999999999998</v>
      </c>
      <c r="H33" s="5">
        <v>282.95999999999998</v>
      </c>
      <c r="I33" s="5">
        <v>282.95999999999998</v>
      </c>
      <c r="J33" s="5">
        <v>282.95999999999998</v>
      </c>
      <c r="K33" s="5">
        <v>283.64999999999998</v>
      </c>
      <c r="L33" s="5">
        <v>289.37</v>
      </c>
      <c r="M33" s="5">
        <v>289.37</v>
      </c>
      <c r="N33" s="5">
        <v>289.37</v>
      </c>
      <c r="O33" s="5">
        <v>289.37</v>
      </c>
      <c r="P33" s="5">
        <v>289.37</v>
      </c>
      <c r="Q33" s="5">
        <v>289.37</v>
      </c>
      <c r="R33" s="5">
        <v>289.37</v>
      </c>
      <c r="S33" s="5">
        <v>289.37</v>
      </c>
      <c r="T33" s="5">
        <v>289.37</v>
      </c>
      <c r="U33" s="5">
        <v>289.37</v>
      </c>
      <c r="V33" s="5">
        <v>289.37</v>
      </c>
      <c r="W33" s="5">
        <v>289.37</v>
      </c>
      <c r="X33" s="5">
        <v>289.37</v>
      </c>
      <c r="Y33" s="5">
        <v>289.37</v>
      </c>
      <c r="Z33" s="5">
        <v>289.37</v>
      </c>
      <c r="AA33" s="5">
        <v>289.37</v>
      </c>
      <c r="AB33" s="5">
        <v>289.37</v>
      </c>
      <c r="AC33" s="5">
        <v>289.37</v>
      </c>
      <c r="AD33" s="5">
        <v>289.37</v>
      </c>
      <c r="AE33" s="5">
        <v>289.37</v>
      </c>
      <c r="AF33" s="5">
        <v>289.37</v>
      </c>
      <c r="AG33" s="5">
        <v>289.37</v>
      </c>
      <c r="AH33" s="5">
        <v>289.37</v>
      </c>
      <c r="AI33" s="5">
        <v>289.37</v>
      </c>
      <c r="AJ33" s="5">
        <v>289.37</v>
      </c>
      <c r="AK33" s="5">
        <v>289.37</v>
      </c>
      <c r="AL33" s="5">
        <v>289.37</v>
      </c>
      <c r="AM33" s="5">
        <v>289.37</v>
      </c>
      <c r="AN33" s="5">
        <v>289.37</v>
      </c>
      <c r="AO33" s="5">
        <v>289.37</v>
      </c>
      <c r="AP33" s="5">
        <v>289.37</v>
      </c>
      <c r="AQ33" s="5">
        <v>289.37</v>
      </c>
      <c r="AR33" s="10"/>
      <c r="AS33" s="10"/>
      <c r="AT33" s="10"/>
      <c r="AU33" s="10"/>
      <c r="AV33" s="10"/>
      <c r="AW33" s="10"/>
      <c r="AX33" s="10"/>
      <c r="AY33" s="10"/>
      <c r="AZ33" s="10"/>
    </row>
    <row r="34" spans="2:52" ht="26.4" x14ac:dyDescent="0.3">
      <c r="B34" s="5" t="s">
        <v>58</v>
      </c>
      <c r="C34" s="5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I34" s="5" t="s">
        <v>32</v>
      </c>
      <c r="J34" s="5" t="s">
        <v>32</v>
      </c>
      <c r="K34" s="5" t="s">
        <v>32</v>
      </c>
      <c r="L34" s="5" t="s">
        <v>32</v>
      </c>
      <c r="M34" s="5" t="s">
        <v>32</v>
      </c>
      <c r="N34" s="5" t="s">
        <v>32</v>
      </c>
      <c r="O34" s="5" t="s">
        <v>32</v>
      </c>
      <c r="P34" s="5" t="s">
        <v>32</v>
      </c>
      <c r="Q34" s="5" t="s">
        <v>32</v>
      </c>
      <c r="R34" s="5" t="s">
        <v>32</v>
      </c>
      <c r="S34" s="5" t="s">
        <v>32</v>
      </c>
      <c r="T34" s="5" t="s">
        <v>32</v>
      </c>
      <c r="U34" s="5" t="s">
        <v>32</v>
      </c>
      <c r="V34" s="5" t="s">
        <v>32</v>
      </c>
      <c r="W34" s="5" t="s">
        <v>32</v>
      </c>
      <c r="X34" s="5" t="s">
        <v>32</v>
      </c>
      <c r="Y34" s="5" t="s">
        <v>32</v>
      </c>
      <c r="Z34" s="5" t="s">
        <v>32</v>
      </c>
      <c r="AA34" s="5" t="s">
        <v>32</v>
      </c>
      <c r="AB34" s="5" t="s">
        <v>32</v>
      </c>
      <c r="AC34" s="5" t="s">
        <v>32</v>
      </c>
      <c r="AD34" s="5" t="s">
        <v>32</v>
      </c>
      <c r="AE34" s="5" t="s">
        <v>32</v>
      </c>
      <c r="AF34" s="5" t="s">
        <v>32</v>
      </c>
      <c r="AG34" s="5" t="s">
        <v>32</v>
      </c>
      <c r="AH34" s="5" t="s">
        <v>32</v>
      </c>
      <c r="AI34" s="5" t="s">
        <v>32</v>
      </c>
      <c r="AJ34" s="5" t="s">
        <v>32</v>
      </c>
      <c r="AK34" s="5" t="s">
        <v>32</v>
      </c>
      <c r="AL34" s="5" t="s">
        <v>32</v>
      </c>
      <c r="AM34" s="5" t="s">
        <v>32</v>
      </c>
      <c r="AN34" s="5" t="s">
        <v>32</v>
      </c>
      <c r="AO34" s="5" t="s">
        <v>32</v>
      </c>
      <c r="AP34" s="5" t="s">
        <v>32</v>
      </c>
      <c r="AQ34" s="5" t="s">
        <v>32</v>
      </c>
      <c r="AR34" s="10"/>
      <c r="AS34" s="10"/>
      <c r="AT34" s="10"/>
      <c r="AU34" s="10"/>
      <c r="AV34" s="10"/>
      <c r="AW34" s="10"/>
      <c r="AX34" s="10"/>
      <c r="AY34" s="10"/>
      <c r="AZ34" s="10"/>
    </row>
    <row r="35" spans="2:52" x14ac:dyDescent="0.3">
      <c r="B35" s="5" t="s">
        <v>59</v>
      </c>
      <c r="C35" s="5" t="s">
        <v>32</v>
      </c>
      <c r="D35" s="5" t="s">
        <v>32</v>
      </c>
      <c r="E35" s="5" t="s">
        <v>32</v>
      </c>
      <c r="F35" s="5" t="s">
        <v>32</v>
      </c>
      <c r="G35" s="5" t="s">
        <v>32</v>
      </c>
      <c r="H35" s="5" t="s">
        <v>32</v>
      </c>
      <c r="I35" s="5" t="s">
        <v>32</v>
      </c>
      <c r="J35" s="5" t="s">
        <v>32</v>
      </c>
      <c r="K35" s="5" t="s">
        <v>32</v>
      </c>
      <c r="L35" s="5" t="s">
        <v>32</v>
      </c>
      <c r="M35" s="5" t="s">
        <v>32</v>
      </c>
      <c r="N35" s="5" t="s">
        <v>32</v>
      </c>
      <c r="O35" s="5" t="s">
        <v>32</v>
      </c>
      <c r="P35" s="5" t="s">
        <v>32</v>
      </c>
      <c r="Q35" s="5" t="s">
        <v>32</v>
      </c>
      <c r="R35" s="5" t="s">
        <v>32</v>
      </c>
      <c r="S35" s="5" t="s">
        <v>32</v>
      </c>
      <c r="T35" s="5" t="s">
        <v>32</v>
      </c>
      <c r="U35" s="5" t="s">
        <v>32</v>
      </c>
      <c r="V35" s="5" t="s">
        <v>32</v>
      </c>
      <c r="W35" s="5" t="s">
        <v>32</v>
      </c>
      <c r="X35" s="5" t="s">
        <v>32</v>
      </c>
      <c r="Y35" s="5" t="s">
        <v>32</v>
      </c>
      <c r="Z35" s="5" t="s">
        <v>32</v>
      </c>
      <c r="AA35" s="5" t="s">
        <v>32</v>
      </c>
      <c r="AB35" s="5" t="s">
        <v>32</v>
      </c>
      <c r="AC35" s="5" t="s">
        <v>32</v>
      </c>
      <c r="AD35" s="5" t="s">
        <v>32</v>
      </c>
      <c r="AE35" s="5" t="s">
        <v>32</v>
      </c>
      <c r="AF35" s="5" t="s">
        <v>32</v>
      </c>
      <c r="AG35" s="5" t="s">
        <v>32</v>
      </c>
      <c r="AH35" s="5" t="s">
        <v>32</v>
      </c>
      <c r="AI35" s="5" t="s">
        <v>32</v>
      </c>
      <c r="AJ35" s="5" t="s">
        <v>32</v>
      </c>
      <c r="AK35" s="5" t="s">
        <v>32</v>
      </c>
      <c r="AL35" s="5" t="s">
        <v>32</v>
      </c>
      <c r="AM35" s="5" t="s">
        <v>32</v>
      </c>
      <c r="AN35" s="5" t="s">
        <v>32</v>
      </c>
      <c r="AO35" s="5" t="s">
        <v>32</v>
      </c>
      <c r="AP35" s="5" t="s">
        <v>32</v>
      </c>
      <c r="AQ35" s="5" t="s">
        <v>32</v>
      </c>
      <c r="AR35" s="10"/>
      <c r="AS35" s="10"/>
      <c r="AT35" s="10"/>
      <c r="AU35" s="10"/>
      <c r="AV35" s="10"/>
      <c r="AW35" s="10"/>
      <c r="AX35" s="10"/>
      <c r="AY35" s="10"/>
    </row>
    <row r="36" spans="2:52" ht="16.2" thickBot="1" x14ac:dyDescent="0.35">
      <c r="W36" s="3"/>
      <c r="X36" s="3"/>
      <c r="Y36" s="3"/>
      <c r="Z36" s="3"/>
      <c r="AA36" s="3"/>
    </row>
    <row r="37" spans="2:52" x14ac:dyDescent="0.3">
      <c r="V37" t="s">
        <v>81</v>
      </c>
    </row>
    <row r="39" spans="2:52" ht="23.4" x14ac:dyDescent="0.3">
      <c r="B39" s="28" t="s">
        <v>83</v>
      </c>
      <c r="C39" s="28"/>
      <c r="D39" s="28"/>
      <c r="E39" s="28"/>
      <c r="F39" s="28"/>
      <c r="G39" s="28"/>
      <c r="H39" s="28"/>
    </row>
    <row r="40" spans="2:52" ht="26.4" x14ac:dyDescent="0.3">
      <c r="B40" s="4" t="s">
        <v>64</v>
      </c>
      <c r="C40" s="4" t="s">
        <v>65</v>
      </c>
      <c r="D40" s="4" t="s">
        <v>66</v>
      </c>
      <c r="E40" s="4" t="s">
        <v>67</v>
      </c>
      <c r="F40" s="4" t="s">
        <v>68</v>
      </c>
      <c r="G40" s="4" t="s">
        <v>69</v>
      </c>
      <c r="H40" s="4" t="s">
        <v>72</v>
      </c>
      <c r="I40" s="4" t="s">
        <v>73</v>
      </c>
      <c r="J40" s="4" t="s">
        <v>74</v>
      </c>
      <c r="K40" s="4" t="s">
        <v>75</v>
      </c>
      <c r="L40" s="4" t="s">
        <v>76</v>
      </c>
      <c r="M40" s="4" t="s">
        <v>77</v>
      </c>
      <c r="N40" s="4" t="s">
        <v>0</v>
      </c>
      <c r="O40" s="4" t="s">
        <v>1</v>
      </c>
      <c r="P40" s="4" t="s">
        <v>2</v>
      </c>
      <c r="Q40" s="4" t="s">
        <v>3</v>
      </c>
      <c r="R40" s="4" t="s">
        <v>4</v>
      </c>
      <c r="S40" s="4" t="s">
        <v>5</v>
      </c>
      <c r="T40" s="4" t="s">
        <v>6</v>
      </c>
      <c r="U40" s="4" t="s">
        <v>7</v>
      </c>
      <c r="V40" s="4" t="s">
        <v>8</v>
      </c>
      <c r="W40" s="4" t="s">
        <v>9</v>
      </c>
      <c r="X40" s="4" t="s">
        <v>10</v>
      </c>
      <c r="Y40" s="4" t="s">
        <v>11</v>
      </c>
      <c r="Z40" s="4" t="s">
        <v>12</v>
      </c>
      <c r="AA40" s="4" t="s">
        <v>13</v>
      </c>
      <c r="AB40" s="4" t="s">
        <v>14</v>
      </c>
      <c r="AC40" s="4" t="s">
        <v>15</v>
      </c>
      <c r="AD40" s="4" t="s">
        <v>16</v>
      </c>
      <c r="AE40" s="4" t="s">
        <v>17</v>
      </c>
      <c r="AF40" s="4" t="s">
        <v>18</v>
      </c>
      <c r="AG40" s="4" t="s">
        <v>19</v>
      </c>
      <c r="AH40" s="4" t="s">
        <v>20</v>
      </c>
      <c r="AI40" s="4" t="s">
        <v>21</v>
      </c>
      <c r="AJ40" s="4" t="s">
        <v>22</v>
      </c>
      <c r="AK40" s="4" t="s">
        <v>23</v>
      </c>
      <c r="AL40" s="4" t="s">
        <v>24</v>
      </c>
      <c r="AM40" s="4" t="s">
        <v>25</v>
      </c>
      <c r="AN40" s="4" t="s">
        <v>26</v>
      </c>
      <c r="AO40" s="4" t="s">
        <v>27</v>
      </c>
      <c r="AP40" s="4" t="s">
        <v>28</v>
      </c>
      <c r="AQ40" s="4" t="s">
        <v>29</v>
      </c>
      <c r="AR40" s="8"/>
      <c r="AS40" s="8"/>
      <c r="AT40" s="8"/>
      <c r="AU40" s="8"/>
      <c r="AV40" s="8"/>
      <c r="AW40" s="8"/>
      <c r="AX40" s="8"/>
      <c r="AY40" s="8"/>
      <c r="AZ40" s="8"/>
    </row>
    <row r="41" spans="2:52" ht="26.4" x14ac:dyDescent="0.3">
      <c r="B41" s="5" t="s">
        <v>30</v>
      </c>
      <c r="C41" s="6">
        <v>13127.47</v>
      </c>
      <c r="D41" s="6">
        <v>11928.02</v>
      </c>
      <c r="E41" s="6">
        <v>11484.68</v>
      </c>
      <c r="F41" s="6">
        <v>12113.51</v>
      </c>
      <c r="G41" s="6">
        <v>10777.27</v>
      </c>
      <c r="H41" s="6">
        <v>10048.59</v>
      </c>
      <c r="I41" s="6">
        <v>8631.5499999999993</v>
      </c>
      <c r="J41" s="6">
        <v>9315.14</v>
      </c>
      <c r="K41" s="6">
        <v>9911.06</v>
      </c>
      <c r="L41" s="6">
        <v>7768.89</v>
      </c>
      <c r="M41" s="6">
        <v>7728.13</v>
      </c>
      <c r="N41" s="6">
        <v>8805.5</v>
      </c>
      <c r="O41" s="6">
        <v>8385.7800000000007</v>
      </c>
      <c r="P41" s="6">
        <v>7216.57</v>
      </c>
      <c r="Q41" s="6">
        <v>8412.7999999999993</v>
      </c>
      <c r="R41" s="6">
        <v>8730.1</v>
      </c>
      <c r="S41" s="6">
        <v>7041.48</v>
      </c>
      <c r="T41" s="6">
        <v>2948.52</v>
      </c>
      <c r="U41" s="6">
        <v>6610.9</v>
      </c>
      <c r="V41" s="6">
        <v>7436.42</v>
      </c>
      <c r="W41" s="6">
        <v>7499.21</v>
      </c>
      <c r="X41" s="6">
        <v>7565.01</v>
      </c>
      <c r="Y41" s="6">
        <v>7225.2</v>
      </c>
      <c r="Z41" s="6">
        <v>7243.07</v>
      </c>
      <c r="AA41" s="6">
        <v>7831.79</v>
      </c>
      <c r="AB41" s="6">
        <v>7267.19</v>
      </c>
      <c r="AC41" s="6">
        <v>6650.81</v>
      </c>
      <c r="AD41" s="6">
        <v>6246.23</v>
      </c>
      <c r="AE41" s="6">
        <v>6461.3</v>
      </c>
      <c r="AF41" s="6">
        <v>5328.48</v>
      </c>
      <c r="AG41" s="6">
        <v>4805.03</v>
      </c>
      <c r="AH41" s="6">
        <v>4975.5600000000004</v>
      </c>
      <c r="AI41" s="6">
        <v>5949.52</v>
      </c>
      <c r="AJ41" s="6">
        <v>5643.61</v>
      </c>
      <c r="AK41" s="6">
        <v>5251.96</v>
      </c>
      <c r="AL41" s="6">
        <v>5446.13</v>
      </c>
      <c r="AM41" s="6">
        <v>5962.77</v>
      </c>
      <c r="AN41" s="6">
        <v>5772.81</v>
      </c>
      <c r="AO41" s="6">
        <v>4623.7</v>
      </c>
      <c r="AP41" s="6">
        <v>5520.01</v>
      </c>
      <c r="AQ41" s="6">
        <v>5826.85</v>
      </c>
      <c r="AR41" s="11"/>
      <c r="AS41" s="11"/>
      <c r="AT41" s="11"/>
      <c r="AU41" s="11"/>
      <c r="AV41" s="11"/>
      <c r="AW41" s="11"/>
      <c r="AX41" s="11"/>
      <c r="AY41" s="11"/>
      <c r="AZ41" s="10"/>
    </row>
    <row r="42" spans="2:52" s="1" customFormat="1" ht="12" x14ac:dyDescent="0.3">
      <c r="B42" s="13" t="s">
        <v>60</v>
      </c>
      <c r="C42" s="14">
        <f t="shared" ref="C42:AP42" si="0">(C5-D5)/D5</f>
        <v>0.10055734312987394</v>
      </c>
      <c r="D42" s="14">
        <f t="shared" si="0"/>
        <v>3.8602729897567904E-2</v>
      </c>
      <c r="E42" s="14">
        <f t="shared" si="0"/>
        <v>-5.1911460840004253E-2</v>
      </c>
      <c r="F42" s="14">
        <f t="shared" si="0"/>
        <v>0.12398687237120344</v>
      </c>
      <c r="G42" s="14">
        <f t="shared" si="0"/>
        <v>7.2515646473783918E-2</v>
      </c>
      <c r="H42" s="14">
        <f t="shared" si="0"/>
        <v>0.16416981886219753</v>
      </c>
      <c r="I42" s="14">
        <f t="shared" si="0"/>
        <v>-7.3384833722305864E-2</v>
      </c>
      <c r="J42" s="14">
        <f t="shared" si="0"/>
        <v>-6.01267674698771E-2</v>
      </c>
      <c r="K42" s="14">
        <f t="shared" si="0"/>
        <v>0.27573694568979595</v>
      </c>
      <c r="L42" s="14">
        <f t="shared" si="0"/>
        <v>5.2742383991987996E-3</v>
      </c>
      <c r="M42" s="14">
        <f t="shared" si="0"/>
        <v>-0.12235193912895348</v>
      </c>
      <c r="N42" s="14">
        <f t="shared" si="0"/>
        <v>5.0051396530793713E-2</v>
      </c>
      <c r="O42" s="14">
        <f t="shared" si="0"/>
        <v>0.16201741270437353</v>
      </c>
      <c r="P42" s="14">
        <f t="shared" si="0"/>
        <v>-0.14219166032712055</v>
      </c>
      <c r="Q42" s="14">
        <f t="shared" si="0"/>
        <v>-3.6345517233479695E-2</v>
      </c>
      <c r="R42" s="14">
        <f t="shared" si="0"/>
        <v>0.23981038077222416</v>
      </c>
      <c r="S42" s="14">
        <f t="shared" si="0"/>
        <v>1.3881404908225141</v>
      </c>
      <c r="T42" s="14">
        <f t="shared" si="0"/>
        <v>-0.55399113585139692</v>
      </c>
      <c r="U42" s="14">
        <f t="shared" si="0"/>
        <v>-0.11101040554460351</v>
      </c>
      <c r="V42" s="14">
        <f t="shared" si="0"/>
        <v>-8.3728819435647181E-3</v>
      </c>
      <c r="W42" s="14">
        <f t="shared" si="0"/>
        <v>-8.6979395929417391E-3</v>
      </c>
      <c r="X42" s="14">
        <f t="shared" si="0"/>
        <v>4.7031224049161324E-2</v>
      </c>
      <c r="Y42" s="14">
        <f t="shared" si="0"/>
        <v>-2.4671858756024575E-3</v>
      </c>
      <c r="Z42" s="14">
        <f t="shared" si="0"/>
        <v>-7.5170554879535875E-2</v>
      </c>
      <c r="AA42" s="14">
        <f t="shared" si="0"/>
        <v>7.7691652481908471E-2</v>
      </c>
      <c r="AB42" s="14">
        <f t="shared" si="0"/>
        <v>9.2677433275044574E-2</v>
      </c>
      <c r="AC42" s="14">
        <f t="shared" si="0"/>
        <v>6.4771870392220723E-2</v>
      </c>
      <c r="AD42" s="14">
        <f t="shared" si="0"/>
        <v>-3.3285871264296753E-2</v>
      </c>
      <c r="AE42" s="14">
        <f t="shared" si="0"/>
        <v>0.21259721346425262</v>
      </c>
      <c r="AF42" s="14">
        <f t="shared" si="0"/>
        <v>0.10893792546560579</v>
      </c>
      <c r="AG42" s="14">
        <f t="shared" si="0"/>
        <v>-3.4273529009800033E-2</v>
      </c>
      <c r="AH42" s="14">
        <f t="shared" si="0"/>
        <v>-0.16370396267261897</v>
      </c>
      <c r="AI42" s="14">
        <f t="shared" si="0"/>
        <v>5.4204666871027728E-2</v>
      </c>
      <c r="AJ42" s="14">
        <f t="shared" si="0"/>
        <v>7.4572159727035167E-2</v>
      </c>
      <c r="AK42" s="14">
        <f t="shared" si="0"/>
        <v>-3.5652839722885805E-2</v>
      </c>
      <c r="AL42" s="14">
        <f t="shared" si="0"/>
        <v>-8.6644294514126877E-2</v>
      </c>
      <c r="AM42" s="14">
        <f t="shared" si="0"/>
        <v>3.2905985126827318E-2</v>
      </c>
      <c r="AN42" s="14">
        <f t="shared" si="0"/>
        <v>0.24852607219326528</v>
      </c>
      <c r="AO42" s="14">
        <f t="shared" si="0"/>
        <v>-0.16237470584292427</v>
      </c>
      <c r="AP42" s="14">
        <f t="shared" si="0"/>
        <v>-5.2659670319297754E-2</v>
      </c>
      <c r="AQ42" s="14"/>
      <c r="AR42" s="12"/>
      <c r="AS42" s="12"/>
      <c r="AT42" s="12"/>
      <c r="AU42" s="12"/>
    </row>
    <row r="61" spans="2:52" ht="26.4" x14ac:dyDescent="0.3">
      <c r="B61" s="4" t="s">
        <v>64</v>
      </c>
      <c r="C61" s="4" t="s">
        <v>65</v>
      </c>
      <c r="D61" s="4" t="s">
        <v>66</v>
      </c>
      <c r="E61" s="4" t="s">
        <v>67</v>
      </c>
      <c r="F61" s="4" t="s">
        <v>68</v>
      </c>
      <c r="G61" s="4" t="s">
        <v>69</v>
      </c>
      <c r="H61" s="4" t="s">
        <v>72</v>
      </c>
      <c r="I61" s="4" t="s">
        <v>73</v>
      </c>
      <c r="J61" s="4" t="s">
        <v>74</v>
      </c>
      <c r="K61" s="4" t="s">
        <v>75</v>
      </c>
      <c r="L61" s="4" t="s">
        <v>76</v>
      </c>
      <c r="M61" s="4" t="s">
        <v>77</v>
      </c>
      <c r="N61" s="4" t="s">
        <v>0</v>
      </c>
      <c r="O61" s="4" t="s">
        <v>1</v>
      </c>
      <c r="P61" s="4" t="s">
        <v>2</v>
      </c>
      <c r="Q61" s="4" t="s">
        <v>3</v>
      </c>
      <c r="R61" s="4" t="s">
        <v>4</v>
      </c>
      <c r="S61" s="4" t="s">
        <v>5</v>
      </c>
      <c r="T61" s="4" t="s">
        <v>6</v>
      </c>
      <c r="U61" s="4" t="s">
        <v>7</v>
      </c>
      <c r="V61" s="4" t="s">
        <v>8</v>
      </c>
      <c r="W61" s="4" t="s">
        <v>9</v>
      </c>
      <c r="X61" s="4" t="s">
        <v>10</v>
      </c>
      <c r="Y61" s="4" t="s">
        <v>11</v>
      </c>
      <c r="Z61" s="4" t="s">
        <v>12</v>
      </c>
      <c r="AA61" s="4" t="s">
        <v>13</v>
      </c>
      <c r="AB61" s="4" t="s">
        <v>14</v>
      </c>
      <c r="AC61" s="4" t="s">
        <v>15</v>
      </c>
      <c r="AD61" s="4" t="s">
        <v>16</v>
      </c>
      <c r="AE61" s="4" t="s">
        <v>17</v>
      </c>
      <c r="AF61" s="4" t="s">
        <v>18</v>
      </c>
      <c r="AG61" s="4" t="s">
        <v>19</v>
      </c>
      <c r="AH61" s="4" t="s">
        <v>20</v>
      </c>
      <c r="AI61" s="4" t="s">
        <v>21</v>
      </c>
      <c r="AJ61" s="4" t="s">
        <v>22</v>
      </c>
      <c r="AK61" s="4" t="s">
        <v>23</v>
      </c>
      <c r="AL61" s="4" t="s">
        <v>24</v>
      </c>
      <c r="AM61" s="4" t="s">
        <v>25</v>
      </c>
      <c r="AN61" s="4" t="s">
        <v>26</v>
      </c>
      <c r="AO61" s="4" t="s">
        <v>27</v>
      </c>
      <c r="AP61" s="4" t="s">
        <v>28</v>
      </c>
      <c r="AQ61" s="4" t="s">
        <v>29</v>
      </c>
      <c r="AR61" s="8"/>
      <c r="AS61" s="8"/>
      <c r="AT61" s="8"/>
      <c r="AU61" s="8"/>
      <c r="AV61" s="8"/>
      <c r="AW61" s="8"/>
      <c r="AX61" s="8"/>
      <c r="AY61" s="8"/>
      <c r="AZ61" s="8"/>
    </row>
    <row r="62" spans="2:52" ht="26.4" x14ac:dyDescent="0.3">
      <c r="B62" s="5" t="s">
        <v>71</v>
      </c>
      <c r="C62" s="6">
        <v>2005.04</v>
      </c>
      <c r="D62" s="6">
        <v>1988.34</v>
      </c>
      <c r="E62" s="6">
        <v>1936</v>
      </c>
      <c r="F62" s="6">
        <v>2041.88</v>
      </c>
      <c r="G62" s="6">
        <v>1836.14</v>
      </c>
      <c r="H62" s="6">
        <v>1664.77</v>
      </c>
      <c r="I62" s="6">
        <v>1432.88</v>
      </c>
      <c r="J62" s="6">
        <v>1491.42</v>
      </c>
      <c r="K62" s="6">
        <v>1530</v>
      </c>
      <c r="L62" s="6">
        <v>1173.3</v>
      </c>
      <c r="M62" s="6">
        <v>1468.95</v>
      </c>
      <c r="N62" s="6">
        <v>1214.19</v>
      </c>
      <c r="O62" s="6">
        <v>1274.55</v>
      </c>
      <c r="P62" s="6">
        <v>1061.18</v>
      </c>
      <c r="Q62" s="6">
        <v>1332.07</v>
      </c>
      <c r="R62" s="6">
        <v>1556.28</v>
      </c>
      <c r="S62" s="6">
        <v>1138.2</v>
      </c>
      <c r="T62" s="5">
        <v>528.04</v>
      </c>
      <c r="U62" s="6">
        <v>1310.29</v>
      </c>
      <c r="V62" s="6">
        <v>1261.5999999999999</v>
      </c>
      <c r="W62" s="6">
        <v>1402.42</v>
      </c>
      <c r="X62" s="6">
        <v>1125.67</v>
      </c>
      <c r="Y62" s="6">
        <v>1305.5899999999999</v>
      </c>
      <c r="Z62" s="6">
        <v>1101.8800000000001</v>
      </c>
      <c r="AA62" s="6">
        <v>1152.48</v>
      </c>
      <c r="AB62" s="6">
        <v>1115.23</v>
      </c>
      <c r="AC62" s="6">
        <v>1079.8699999999999</v>
      </c>
      <c r="AD62" s="5">
        <v>952.44</v>
      </c>
      <c r="AE62" s="6">
        <v>1111.8599999999999</v>
      </c>
      <c r="AF62" s="5">
        <v>923.93</v>
      </c>
      <c r="AG62" s="5">
        <v>801.82</v>
      </c>
      <c r="AH62" s="5">
        <v>924.62</v>
      </c>
      <c r="AI62" s="6">
        <v>1122.75</v>
      </c>
      <c r="AJ62" s="5">
        <v>978.37</v>
      </c>
      <c r="AK62" s="5">
        <v>949.33</v>
      </c>
      <c r="AL62" s="5">
        <v>970.61</v>
      </c>
      <c r="AM62" s="6">
        <v>1052.3699999999999</v>
      </c>
      <c r="AN62" s="5">
        <v>957.36</v>
      </c>
      <c r="AO62" s="5">
        <v>621.62</v>
      </c>
      <c r="AP62" s="5">
        <v>861.24</v>
      </c>
      <c r="AQ62" s="5">
        <v>590.9</v>
      </c>
      <c r="AR62" s="10"/>
      <c r="AS62" s="10"/>
      <c r="AT62" s="10"/>
      <c r="AU62" s="10"/>
      <c r="AV62" s="10"/>
      <c r="AW62" s="10"/>
      <c r="AX62" s="10"/>
      <c r="AY62" s="10"/>
      <c r="AZ62" s="10"/>
    </row>
    <row r="63" spans="2:52" ht="26.4" x14ac:dyDescent="0.3">
      <c r="B63" s="5" t="s">
        <v>30</v>
      </c>
      <c r="C63" s="6">
        <v>13127.47</v>
      </c>
      <c r="D63" s="6">
        <v>11928.02</v>
      </c>
      <c r="E63" s="6">
        <v>11484.68</v>
      </c>
      <c r="F63" s="6">
        <v>12113.51</v>
      </c>
      <c r="G63" s="6">
        <v>10777.27</v>
      </c>
      <c r="H63" s="6">
        <v>10048.59</v>
      </c>
      <c r="I63" s="6">
        <v>8631.5499999999993</v>
      </c>
      <c r="J63" s="6">
        <v>9315.14</v>
      </c>
      <c r="K63" s="6">
        <v>9911.06</v>
      </c>
      <c r="L63" s="6">
        <v>7768.89</v>
      </c>
      <c r="M63" s="6">
        <v>7728.13</v>
      </c>
      <c r="N63" s="6">
        <v>8805.5</v>
      </c>
      <c r="O63" s="6">
        <v>8385.7800000000007</v>
      </c>
      <c r="P63" s="6">
        <v>7216.57</v>
      </c>
      <c r="Q63" s="6">
        <v>8412.7999999999993</v>
      </c>
      <c r="R63" s="6">
        <v>8730.1</v>
      </c>
      <c r="S63" s="6">
        <v>7041.48</v>
      </c>
      <c r="T63" s="6">
        <v>2948.52</v>
      </c>
      <c r="U63" s="6">
        <v>6610.9</v>
      </c>
      <c r="V63" s="6">
        <v>7436.42</v>
      </c>
      <c r="W63" s="6">
        <v>7499.21</v>
      </c>
      <c r="X63" s="6">
        <v>7565.01</v>
      </c>
      <c r="Y63" s="6">
        <v>7225.2</v>
      </c>
      <c r="Z63" s="6">
        <v>7243.07</v>
      </c>
      <c r="AA63" s="6">
        <v>7831.79</v>
      </c>
      <c r="AB63" s="6">
        <v>7267.19</v>
      </c>
      <c r="AC63" s="6">
        <v>6650.81</v>
      </c>
      <c r="AD63" s="6">
        <v>6246.23</v>
      </c>
      <c r="AE63" s="6">
        <v>6461.3</v>
      </c>
      <c r="AF63" s="6">
        <v>5328.48</v>
      </c>
      <c r="AG63" s="6">
        <v>4805.03</v>
      </c>
      <c r="AH63" s="6">
        <v>4975.5600000000004</v>
      </c>
      <c r="AI63" s="6">
        <v>5949.52</v>
      </c>
      <c r="AJ63" s="6">
        <v>5643.61</v>
      </c>
      <c r="AK63" s="6">
        <v>5251.96</v>
      </c>
      <c r="AL63" s="6">
        <v>5446.13</v>
      </c>
      <c r="AM63" s="6">
        <v>5962.77</v>
      </c>
      <c r="AN63" s="6">
        <v>5772.81</v>
      </c>
      <c r="AO63" s="6">
        <v>4623.7</v>
      </c>
      <c r="AP63" s="6">
        <v>5520.01</v>
      </c>
      <c r="AQ63" s="6">
        <v>5826.85</v>
      </c>
      <c r="AR63" s="11"/>
      <c r="AS63" s="11"/>
      <c r="AT63" s="11"/>
      <c r="AU63" s="11"/>
      <c r="AV63" s="11"/>
      <c r="AW63" s="11"/>
      <c r="AX63" s="11"/>
      <c r="AY63" s="11"/>
      <c r="AZ63" s="10"/>
    </row>
    <row r="64" spans="2:52" s="1" customFormat="1" ht="12" x14ac:dyDescent="0.3">
      <c r="B64" s="13" t="s">
        <v>61</v>
      </c>
      <c r="C64" s="22">
        <f>Sheet2!C32/Sheet2!C41</f>
        <v>0.15273620888107153</v>
      </c>
      <c r="D64" s="22">
        <f>Sheet2!D32/Sheet2!D41</f>
        <v>0.16669489152432673</v>
      </c>
      <c r="E64" s="22">
        <f>Sheet2!E32/Sheet2!E41</f>
        <v>0.16857239383247943</v>
      </c>
      <c r="F64" s="22">
        <f>Sheet2!F32/Sheet2!F41</f>
        <v>0.16856220864142599</v>
      </c>
      <c r="G64" s="22">
        <f>Sheet2!G32/Sheet2!G41</f>
        <v>0.17037153193712323</v>
      </c>
      <c r="H64" s="22">
        <f>Sheet2!H32/Sheet2!H41</f>
        <v>0.16567199975319921</v>
      </c>
      <c r="I64" s="22">
        <f>Sheet2!I32/Sheet2!I41</f>
        <v>0.16600494696780999</v>
      </c>
      <c r="J64" s="22">
        <f>Sheet2!J32/Sheet2!J41</f>
        <v>0.1601070944720101</v>
      </c>
      <c r="K64" s="22">
        <f>Sheet2!K32/Sheet2!K41</f>
        <v>0.15437299340332922</v>
      </c>
      <c r="L64" s="22">
        <f>Sheet2!L32/Sheet2!L41</f>
        <v>0.15102543606615615</v>
      </c>
      <c r="M64" s="22">
        <f>Sheet2!M32/Sheet2!M41</f>
        <v>0.19007832425179183</v>
      </c>
      <c r="N64" s="22">
        <f>Sheet2!N32/Sheet2!N41</f>
        <v>0.13788995514167282</v>
      </c>
      <c r="O64" s="22">
        <f>Sheet2!O32/Sheet2!O41</f>
        <v>0.15198943926504152</v>
      </c>
      <c r="P64" s="22">
        <f>Sheet2!P32/Sheet2!P41</f>
        <v>0.14704769717469657</v>
      </c>
      <c r="Q64" s="22">
        <f>Sheet2!Q32/Sheet2!Q41</f>
        <v>0.15833848421453026</v>
      </c>
      <c r="R64" s="22">
        <f>Sheet2!R32/Sheet2!R41</f>
        <v>0.17826599924399492</v>
      </c>
      <c r="S64" s="22">
        <f>Sheet2!S32/Sheet2!S41</f>
        <v>0.16164215477428043</v>
      </c>
      <c r="T64" s="22">
        <f>Sheet2!T32/Sheet2!T41</f>
        <v>0.17908645693432637</v>
      </c>
      <c r="U64" s="22">
        <f>Sheet2!U32/Sheet2!U41</f>
        <v>0.19820145517251811</v>
      </c>
      <c r="V64" s="22">
        <f>Sheet2!V32/Sheet2!V41</f>
        <v>0.16965152586863033</v>
      </c>
      <c r="W64" s="22">
        <f>Sheet2!W32/Sheet2!W41</f>
        <v>0.18700903161799712</v>
      </c>
      <c r="X64" s="22">
        <f>Sheet2!X32/Sheet2!X41</f>
        <v>0.14879953892988906</v>
      </c>
      <c r="Y64" s="22">
        <f>Sheet2!Y32/Sheet2!Y41</f>
        <v>0.18069949620771741</v>
      </c>
      <c r="Z64" s="22">
        <f>Sheet2!Z32/Sheet2!Z41</f>
        <v>0.15212886248510649</v>
      </c>
      <c r="AA64" s="22">
        <f>Sheet2!AA32/Sheet2!AA41</f>
        <v>0.14715409887139466</v>
      </c>
      <c r="AB64" s="22">
        <f>Sheet2!AB32/Sheet2!AB41</f>
        <v>0.1534609663432496</v>
      </c>
      <c r="AC64" s="22">
        <f>Sheet2!AC32/Sheet2!AC41</f>
        <v>0.16236668917019129</v>
      </c>
      <c r="AD64" s="22">
        <f>Sheet2!AD32/Sheet2!AD41</f>
        <v>0.15248237737002962</v>
      </c>
      <c r="AE64" s="22">
        <f>Sheet2!AE32/Sheet2!AE41</f>
        <v>0.1720799219971213</v>
      </c>
      <c r="AF64" s="22">
        <f>Sheet2!AF32/Sheet2!AF41</f>
        <v>0.17339466414437138</v>
      </c>
      <c r="AG64" s="22">
        <f>Sheet2!AG32/Sheet2!AG41</f>
        <v>0.16687096646639044</v>
      </c>
      <c r="AH64" s="22">
        <f>Sheet2!AH32/Sheet2!AH41</f>
        <v>0.18583234851956362</v>
      </c>
      <c r="AI64" s="22">
        <f>Sheet2!AI32/Sheet2!AI41</f>
        <v>0.18871270287350911</v>
      </c>
      <c r="AJ64" s="22">
        <f>Sheet2!AJ32/Sheet2!AJ41</f>
        <v>0.17335889616752398</v>
      </c>
      <c r="AK64" s="22">
        <f>Sheet2!AK32/Sheet2!AK41</f>
        <v>0.18075727918719869</v>
      </c>
      <c r="AL64" s="22">
        <f>Sheet2!AL32/Sheet2!AL41</f>
        <v>0.17822013062486572</v>
      </c>
      <c r="AM64" s="22">
        <f>Sheet2!AM32/Sheet2!AM41</f>
        <v>0.17649012120205873</v>
      </c>
      <c r="AN64" s="22">
        <f>Sheet2!AN32/Sheet2!AN41</f>
        <v>0.16583951316603179</v>
      </c>
      <c r="AO64" s="22">
        <f>Sheet2!AO32/Sheet2!AO41</f>
        <v>0.13444211345891818</v>
      </c>
      <c r="AP64" s="22">
        <f>Sheet2!AP32/Sheet2!AP41</f>
        <v>0.15602145648286869</v>
      </c>
      <c r="AQ64" s="22">
        <f>Sheet2!AQ32/Sheet2!AQ41</f>
        <v>0.10140985266481889</v>
      </c>
      <c r="AR64" s="12"/>
      <c r="AS64" s="12"/>
      <c r="AT64" s="12"/>
      <c r="AU64" s="12"/>
    </row>
    <row r="65" spans="3:12" x14ac:dyDescent="0.3">
      <c r="C65" s="9"/>
      <c r="D65" s="9"/>
      <c r="E65" s="9"/>
      <c r="F65" s="9"/>
      <c r="G65" s="9"/>
      <c r="H65" s="9"/>
      <c r="I65" s="9"/>
      <c r="J65" s="9"/>
      <c r="K65" s="9"/>
      <c r="L65" s="9"/>
    </row>
    <row r="83" spans="2:52" ht="26.4" x14ac:dyDescent="0.3">
      <c r="B83" s="4" t="s">
        <v>64</v>
      </c>
      <c r="C83" s="4" t="s">
        <v>65</v>
      </c>
      <c r="D83" s="4" t="s">
        <v>66</v>
      </c>
      <c r="E83" s="4" t="s">
        <v>67</v>
      </c>
      <c r="F83" s="4" t="s">
        <v>68</v>
      </c>
      <c r="G83" s="4" t="s">
        <v>69</v>
      </c>
      <c r="H83" s="4" t="s">
        <v>72</v>
      </c>
      <c r="I83" s="4" t="s">
        <v>73</v>
      </c>
      <c r="J83" s="4" t="s">
        <v>74</v>
      </c>
      <c r="K83" s="4" t="s">
        <v>75</v>
      </c>
      <c r="L83" s="4" t="s">
        <v>76</v>
      </c>
      <c r="M83" s="4" t="s">
        <v>77</v>
      </c>
      <c r="N83" s="4" t="s">
        <v>0</v>
      </c>
      <c r="O83" s="4" t="s">
        <v>1</v>
      </c>
      <c r="P83" s="4" t="s">
        <v>2</v>
      </c>
      <c r="Q83" s="4" t="s">
        <v>3</v>
      </c>
      <c r="R83" s="4" t="s">
        <v>4</v>
      </c>
      <c r="S83" s="4" t="s">
        <v>5</v>
      </c>
      <c r="T83" s="4" t="s">
        <v>6</v>
      </c>
      <c r="U83" s="4" t="s">
        <v>7</v>
      </c>
      <c r="V83" s="4" t="s">
        <v>8</v>
      </c>
      <c r="W83" s="4" t="s">
        <v>9</v>
      </c>
      <c r="X83" s="4" t="s">
        <v>10</v>
      </c>
      <c r="Y83" s="4" t="s">
        <v>11</v>
      </c>
      <c r="Z83" s="4" t="s">
        <v>12</v>
      </c>
      <c r="AA83" s="4" t="s">
        <v>13</v>
      </c>
      <c r="AB83" s="4" t="s">
        <v>14</v>
      </c>
      <c r="AC83" s="4" t="s">
        <v>15</v>
      </c>
      <c r="AD83" s="4" t="s">
        <v>16</v>
      </c>
      <c r="AE83" s="4" t="s">
        <v>17</v>
      </c>
      <c r="AF83" s="4" t="s">
        <v>18</v>
      </c>
      <c r="AG83" s="4" t="s">
        <v>19</v>
      </c>
      <c r="AH83" s="4" t="s">
        <v>20</v>
      </c>
      <c r="AI83" s="4" t="s">
        <v>21</v>
      </c>
      <c r="AJ83" s="4" t="s">
        <v>22</v>
      </c>
      <c r="AK83" s="4" t="s">
        <v>23</v>
      </c>
      <c r="AL83" s="4" t="s">
        <v>24</v>
      </c>
      <c r="AM83" s="4" t="s">
        <v>25</v>
      </c>
      <c r="AN83" s="4" t="s">
        <v>26</v>
      </c>
      <c r="AO83" s="4" t="s">
        <v>27</v>
      </c>
      <c r="AP83" s="4" t="s">
        <v>28</v>
      </c>
      <c r="AQ83" s="4" t="s">
        <v>29</v>
      </c>
      <c r="AR83" s="8"/>
      <c r="AS83" s="8"/>
      <c r="AT83" s="8"/>
      <c r="AU83" s="8"/>
      <c r="AV83" s="8"/>
      <c r="AW83" s="8"/>
      <c r="AX83" s="8"/>
      <c r="AY83" s="8"/>
      <c r="AZ83" s="8"/>
    </row>
    <row r="84" spans="2:52" x14ac:dyDescent="0.3">
      <c r="B84" s="5" t="s">
        <v>79</v>
      </c>
      <c r="C84" s="5">
        <v>95.6</v>
      </c>
      <c r="D84" s="5">
        <v>93.69</v>
      </c>
      <c r="E84" s="5">
        <v>90.56</v>
      </c>
      <c r="F84" s="5">
        <v>88.12</v>
      </c>
      <c r="G84" s="5">
        <v>87.63</v>
      </c>
      <c r="H84" s="5">
        <v>83.53</v>
      </c>
      <c r="I84" s="5">
        <v>74.16</v>
      </c>
      <c r="J84" s="5">
        <v>73.95</v>
      </c>
      <c r="K84" s="5">
        <v>67</v>
      </c>
      <c r="L84" s="5">
        <v>67.33</v>
      </c>
      <c r="M84" s="5">
        <v>69.67</v>
      </c>
      <c r="N84" s="5">
        <v>69.83</v>
      </c>
      <c r="O84" s="5">
        <v>65.599999999999994</v>
      </c>
      <c r="P84" s="5">
        <v>64.069999999999993</v>
      </c>
      <c r="Q84" s="5">
        <v>66.17</v>
      </c>
      <c r="R84" s="5">
        <v>65</v>
      </c>
      <c r="S84" s="5">
        <v>64.319999999999993</v>
      </c>
      <c r="T84" s="5">
        <v>63.79</v>
      </c>
      <c r="U84" s="5">
        <v>63.27</v>
      </c>
      <c r="V84" s="5">
        <v>61.68</v>
      </c>
      <c r="W84" s="5">
        <v>61.34</v>
      </c>
      <c r="X84" s="5">
        <v>60.14</v>
      </c>
      <c r="Y84" s="5">
        <v>60.83</v>
      </c>
      <c r="Z84" s="5">
        <v>63.38</v>
      </c>
      <c r="AA84" s="5">
        <v>71.510000000000005</v>
      </c>
      <c r="AB84" s="5">
        <v>69.97</v>
      </c>
      <c r="AC84" s="5">
        <v>87.89</v>
      </c>
      <c r="AD84" s="5">
        <v>74.680000000000007</v>
      </c>
      <c r="AE84" s="5">
        <v>76.97</v>
      </c>
      <c r="AF84" s="5">
        <v>75.260000000000005</v>
      </c>
      <c r="AG84" s="5">
        <v>75.7</v>
      </c>
      <c r="AH84" s="5">
        <v>77.17</v>
      </c>
      <c r="AI84" s="5">
        <v>76.95</v>
      </c>
      <c r="AJ84" s="5">
        <v>77.47</v>
      </c>
      <c r="AK84" s="5">
        <v>76.099999999999994</v>
      </c>
      <c r="AL84" s="5">
        <v>74.64</v>
      </c>
      <c r="AM84" s="5">
        <v>78.010000000000005</v>
      </c>
      <c r="AN84" s="5">
        <v>78.41</v>
      </c>
      <c r="AO84" s="5">
        <v>63.81</v>
      </c>
      <c r="AP84" s="5">
        <v>65.77</v>
      </c>
      <c r="AQ84" s="5">
        <v>68.62</v>
      </c>
      <c r="AR84" s="10"/>
      <c r="AS84" s="10"/>
      <c r="AT84" s="10"/>
      <c r="AU84" s="10"/>
      <c r="AV84" s="10"/>
      <c r="AW84" s="10"/>
      <c r="AX84" s="10"/>
      <c r="AY84" s="10"/>
      <c r="AZ84" s="10"/>
    </row>
    <row r="85" spans="2:52" ht="26.4" x14ac:dyDescent="0.3">
      <c r="B85" s="5" t="s">
        <v>30</v>
      </c>
      <c r="C85" s="6">
        <v>13127.47</v>
      </c>
      <c r="D85" s="6">
        <v>11928.02</v>
      </c>
      <c r="E85" s="6">
        <v>11484.68</v>
      </c>
      <c r="F85" s="6">
        <v>12113.51</v>
      </c>
      <c r="G85" s="6">
        <v>10777.27</v>
      </c>
      <c r="H85" s="6">
        <v>10048.59</v>
      </c>
      <c r="I85" s="6">
        <v>8631.5499999999993</v>
      </c>
      <c r="J85" s="6">
        <v>9315.14</v>
      </c>
      <c r="K85" s="6">
        <v>9911.06</v>
      </c>
      <c r="L85" s="6">
        <v>7768.89</v>
      </c>
      <c r="M85" s="6">
        <v>7728.13</v>
      </c>
      <c r="N85" s="6">
        <v>8805.5</v>
      </c>
      <c r="O85" s="6">
        <v>8385.7800000000007</v>
      </c>
      <c r="P85" s="6">
        <v>7216.57</v>
      </c>
      <c r="Q85" s="6">
        <v>8412.7999999999993</v>
      </c>
      <c r="R85" s="6">
        <v>8730.1</v>
      </c>
      <c r="S85" s="6">
        <v>7041.48</v>
      </c>
      <c r="T85" s="6">
        <v>2948.52</v>
      </c>
      <c r="U85" s="6">
        <v>6610.9</v>
      </c>
      <c r="V85" s="6">
        <v>7436.42</v>
      </c>
      <c r="W85" s="6">
        <v>7499.21</v>
      </c>
      <c r="X85" s="6">
        <v>7565.01</v>
      </c>
      <c r="Y85" s="6">
        <v>7225.2</v>
      </c>
      <c r="Z85" s="6">
        <v>7243.07</v>
      </c>
      <c r="AA85" s="6">
        <v>7831.79</v>
      </c>
      <c r="AB85" s="6">
        <v>7267.19</v>
      </c>
      <c r="AC85" s="6">
        <v>6650.81</v>
      </c>
      <c r="AD85" s="6">
        <v>6246.23</v>
      </c>
      <c r="AE85" s="6">
        <v>6461.3</v>
      </c>
      <c r="AF85" s="6">
        <v>5328.48</v>
      </c>
      <c r="AG85" s="6">
        <v>4805.03</v>
      </c>
      <c r="AH85" s="6">
        <v>4975.5600000000004</v>
      </c>
      <c r="AI85" s="6">
        <v>5949.52</v>
      </c>
      <c r="AJ85" s="6">
        <v>5643.61</v>
      </c>
      <c r="AK85" s="6">
        <v>5251.96</v>
      </c>
      <c r="AL85" s="6">
        <v>5446.13</v>
      </c>
      <c r="AM85" s="6">
        <v>5962.77</v>
      </c>
      <c r="AN85" s="6">
        <v>5772.81</v>
      </c>
      <c r="AO85" s="6">
        <v>4623.7</v>
      </c>
      <c r="AP85" s="6">
        <v>5520.01</v>
      </c>
      <c r="AQ85" s="6">
        <v>5826.85</v>
      </c>
      <c r="AR85" s="11"/>
      <c r="AS85" s="11"/>
      <c r="AT85" s="11"/>
      <c r="AU85" s="11"/>
      <c r="AV85" s="11"/>
      <c r="AW85" s="11"/>
      <c r="AX85" s="11"/>
      <c r="AY85" s="11"/>
      <c r="AZ85" s="10"/>
    </row>
    <row r="86" spans="2:52" s="1" customFormat="1" ht="12" x14ac:dyDescent="0.3">
      <c r="B86" s="13" t="s">
        <v>62</v>
      </c>
      <c r="C86" s="29">
        <f>C84/C85</f>
        <v>7.2824390381391081E-3</v>
      </c>
      <c r="D86" s="29">
        <f t="shared" ref="D86:AQ86" si="1">D84/D85</f>
        <v>7.8546145965550027E-3</v>
      </c>
      <c r="E86" s="29">
        <f t="shared" si="1"/>
        <v>7.8852871825771369E-3</v>
      </c>
      <c r="F86" s="29">
        <f t="shared" si="1"/>
        <v>7.2745224134045374E-3</v>
      </c>
      <c r="G86" s="29">
        <f t="shared" si="1"/>
        <v>8.1310016358502653E-3</v>
      </c>
      <c r="H86" s="29">
        <f t="shared" si="1"/>
        <v>8.3126090327100624E-3</v>
      </c>
      <c r="I86" s="29">
        <f t="shared" si="1"/>
        <v>8.5917361308223902E-3</v>
      </c>
      <c r="J86" s="29">
        <f t="shared" si="1"/>
        <v>7.9386890588869306E-3</v>
      </c>
      <c r="K86" s="29">
        <f t="shared" si="1"/>
        <v>6.7601245477274885E-3</v>
      </c>
      <c r="L86" s="29">
        <f t="shared" si="1"/>
        <v>8.666617753630184E-3</v>
      </c>
      <c r="M86" s="29">
        <f t="shared" si="1"/>
        <v>9.015117499317429E-3</v>
      </c>
      <c r="N86" s="29">
        <f t="shared" si="1"/>
        <v>7.9302708534438708E-3</v>
      </c>
      <c r="O86" s="29">
        <f t="shared" si="1"/>
        <v>7.8227666359002961E-3</v>
      </c>
      <c r="P86" s="29">
        <f t="shared" si="1"/>
        <v>8.8781789686790263E-3</v>
      </c>
      <c r="Q86" s="29">
        <f t="shared" si="1"/>
        <v>7.8653955876759225E-3</v>
      </c>
      <c r="R86" s="29">
        <f t="shared" si="1"/>
        <v>7.4455046333948066E-3</v>
      </c>
      <c r="S86" s="29">
        <f t="shared" si="1"/>
        <v>9.1344433272550658E-3</v>
      </c>
      <c r="T86" s="29">
        <f t="shared" si="1"/>
        <v>2.1634582773730548E-2</v>
      </c>
      <c r="U86" s="29">
        <f t="shared" si="1"/>
        <v>9.5705577152883879E-3</v>
      </c>
      <c r="V86" s="29">
        <f t="shared" si="1"/>
        <v>8.2943136616812924E-3</v>
      </c>
      <c r="W86" s="29">
        <f t="shared" si="1"/>
        <v>8.1795282436416643E-3</v>
      </c>
      <c r="X86" s="29">
        <f t="shared" si="1"/>
        <v>7.9497581629105578E-3</v>
      </c>
      <c r="Y86" s="29">
        <f t="shared" si="1"/>
        <v>8.4191441067375302E-3</v>
      </c>
      <c r="Z86" s="29">
        <f t="shared" si="1"/>
        <v>8.7504331726740193E-3</v>
      </c>
      <c r="AA86" s="29">
        <f t="shared" si="1"/>
        <v>9.1307351193022288E-3</v>
      </c>
      <c r="AB86" s="29">
        <f t="shared" si="1"/>
        <v>9.6282056750958758E-3</v>
      </c>
      <c r="AC86" s="29">
        <f t="shared" si="1"/>
        <v>1.3214931715084328E-2</v>
      </c>
      <c r="AD86" s="29">
        <f t="shared" si="1"/>
        <v>1.1956011866357788E-2</v>
      </c>
      <c r="AE86" s="29">
        <f t="shared" si="1"/>
        <v>1.1912463436150619E-2</v>
      </c>
      <c r="AF86" s="29">
        <f t="shared" si="1"/>
        <v>1.4124102933669641E-2</v>
      </c>
      <c r="AG86" s="29">
        <f t="shared" si="1"/>
        <v>1.575432411452166E-2</v>
      </c>
      <c r="AH86" s="29">
        <f t="shared" si="1"/>
        <v>1.5509811960864706E-2</v>
      </c>
      <c r="AI86" s="29">
        <f t="shared" si="1"/>
        <v>1.2933816509567158E-2</v>
      </c>
      <c r="AJ86" s="29">
        <f t="shared" si="1"/>
        <v>1.3727029330517169E-2</v>
      </c>
      <c r="AK86" s="29">
        <f t="shared" si="1"/>
        <v>1.4489828559242643E-2</v>
      </c>
      <c r="AL86" s="29">
        <f t="shared" si="1"/>
        <v>1.3705144754164884E-2</v>
      </c>
      <c r="AM86" s="29">
        <f t="shared" si="1"/>
        <v>1.3082845724386484E-2</v>
      </c>
      <c r="AN86" s="29">
        <f t="shared" si="1"/>
        <v>1.3582639996812643E-2</v>
      </c>
      <c r="AO86" s="29">
        <f t="shared" si="1"/>
        <v>1.380063585440232E-2</v>
      </c>
      <c r="AP86" s="29">
        <f t="shared" si="1"/>
        <v>1.1914833487620492E-2</v>
      </c>
      <c r="AQ86" s="29">
        <f t="shared" si="1"/>
        <v>1.1776517329260236E-2</v>
      </c>
      <c r="AR86" s="12"/>
      <c r="AS86" s="12"/>
      <c r="AT86" s="12"/>
      <c r="AU86" s="12"/>
    </row>
    <row r="105" spans="2:52" ht="26.4" x14ac:dyDescent="0.3">
      <c r="B105" s="4" t="s">
        <v>64</v>
      </c>
      <c r="C105" s="4" t="s">
        <v>65</v>
      </c>
      <c r="D105" s="4" t="s">
        <v>66</v>
      </c>
      <c r="E105" s="4" t="s">
        <v>67</v>
      </c>
      <c r="F105" s="4" t="s">
        <v>68</v>
      </c>
      <c r="G105" s="4" t="s">
        <v>69</v>
      </c>
      <c r="H105" s="4" t="s">
        <v>72</v>
      </c>
      <c r="I105" s="4" t="s">
        <v>73</v>
      </c>
      <c r="J105" s="4" t="s">
        <v>74</v>
      </c>
      <c r="K105" s="4" t="s">
        <v>75</v>
      </c>
      <c r="L105" s="4" t="s">
        <v>76</v>
      </c>
      <c r="M105" s="4" t="s">
        <v>77</v>
      </c>
      <c r="N105" s="4" t="s">
        <v>0</v>
      </c>
      <c r="O105" s="4" t="s">
        <v>1</v>
      </c>
      <c r="P105" s="4" t="s">
        <v>2</v>
      </c>
      <c r="Q105" s="4" t="s">
        <v>3</v>
      </c>
      <c r="R105" s="4" t="s">
        <v>4</v>
      </c>
      <c r="S105" s="4" t="s">
        <v>5</v>
      </c>
      <c r="T105" s="4" t="s">
        <v>6</v>
      </c>
      <c r="U105" s="4" t="s">
        <v>7</v>
      </c>
      <c r="V105" s="4" t="s">
        <v>8</v>
      </c>
      <c r="W105" s="4" t="s">
        <v>9</v>
      </c>
      <c r="X105" s="4" t="s">
        <v>10</v>
      </c>
      <c r="Y105" s="4" t="s">
        <v>11</v>
      </c>
      <c r="Z105" s="4" t="s">
        <v>12</v>
      </c>
      <c r="AA105" s="4" t="s">
        <v>13</v>
      </c>
      <c r="AB105" s="4" t="s">
        <v>14</v>
      </c>
      <c r="AC105" s="4" t="s">
        <v>15</v>
      </c>
      <c r="AD105" s="4" t="s">
        <v>16</v>
      </c>
      <c r="AE105" s="4" t="s">
        <v>17</v>
      </c>
      <c r="AF105" s="4" t="s">
        <v>18</v>
      </c>
      <c r="AG105" s="4" t="s">
        <v>19</v>
      </c>
      <c r="AH105" s="4" t="s">
        <v>20</v>
      </c>
      <c r="AI105" s="4" t="s">
        <v>21</v>
      </c>
      <c r="AJ105" s="4" t="s">
        <v>22</v>
      </c>
      <c r="AK105" s="4" t="s">
        <v>23</v>
      </c>
      <c r="AL105" s="4" t="s">
        <v>24</v>
      </c>
      <c r="AM105" s="4" t="s">
        <v>25</v>
      </c>
      <c r="AN105" s="4" t="s">
        <v>26</v>
      </c>
      <c r="AO105" s="4" t="s">
        <v>27</v>
      </c>
      <c r="AP105" s="4" t="s">
        <v>28</v>
      </c>
      <c r="AQ105" s="4" t="s">
        <v>29</v>
      </c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2:52" x14ac:dyDescent="0.3">
      <c r="B106" s="5" t="s">
        <v>49</v>
      </c>
      <c r="C106" s="5">
        <v>15.92</v>
      </c>
      <c r="D106" s="5">
        <v>20.67</v>
      </c>
      <c r="E106" s="5">
        <v>22.78</v>
      </c>
      <c r="F106" s="5">
        <v>12.1</v>
      </c>
      <c r="G106" s="5">
        <v>6.53</v>
      </c>
      <c r="H106" s="5">
        <v>12.09</v>
      </c>
      <c r="I106" s="5">
        <v>15.74</v>
      </c>
      <c r="J106" s="5">
        <v>8.48</v>
      </c>
      <c r="K106" s="5">
        <v>10.92</v>
      </c>
      <c r="L106" s="5">
        <v>4.34</v>
      </c>
      <c r="M106" s="5">
        <v>2.88</v>
      </c>
      <c r="N106" s="5">
        <v>1.79</v>
      </c>
      <c r="O106" s="5">
        <v>1.7</v>
      </c>
      <c r="P106" s="5">
        <v>2.29</v>
      </c>
      <c r="Q106" s="5">
        <v>2.04</v>
      </c>
      <c r="R106" s="5">
        <v>1.02</v>
      </c>
      <c r="S106" s="5">
        <v>2.65</v>
      </c>
      <c r="T106" s="5">
        <v>0.95</v>
      </c>
      <c r="U106" s="5">
        <v>0.91</v>
      </c>
      <c r="V106" s="5">
        <v>0.47</v>
      </c>
      <c r="W106" s="5">
        <v>1.24</v>
      </c>
      <c r="X106" s="5">
        <v>0.54</v>
      </c>
      <c r="Y106" s="5">
        <v>0.28999999999999998</v>
      </c>
      <c r="Z106" s="5">
        <v>3.57</v>
      </c>
      <c r="AA106" s="5">
        <v>0.31</v>
      </c>
      <c r="AB106" s="5">
        <v>0.31</v>
      </c>
      <c r="AC106" s="5">
        <v>0.3</v>
      </c>
      <c r="AD106" s="5">
        <v>0.3</v>
      </c>
      <c r="AE106" s="5">
        <v>0.47</v>
      </c>
      <c r="AF106" s="5">
        <v>0.24</v>
      </c>
      <c r="AG106" s="5">
        <v>0.24</v>
      </c>
      <c r="AH106" s="5">
        <v>0.26</v>
      </c>
      <c r="AI106" s="5">
        <v>0.68</v>
      </c>
      <c r="AJ106" s="5">
        <v>0.22</v>
      </c>
      <c r="AK106" s="5">
        <v>0.39</v>
      </c>
      <c r="AL106" s="5">
        <v>0.21</v>
      </c>
      <c r="AM106" s="5">
        <v>0.34</v>
      </c>
      <c r="AN106" s="5">
        <v>0.11</v>
      </c>
      <c r="AO106" s="5">
        <v>6.26</v>
      </c>
      <c r="AP106" s="5">
        <v>7.0000000000000007E-2</v>
      </c>
      <c r="AQ106" s="5">
        <v>0.05</v>
      </c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2:52" ht="26.4" x14ac:dyDescent="0.3">
      <c r="B107" s="5" t="s">
        <v>30</v>
      </c>
      <c r="C107" s="6">
        <v>13127.47</v>
      </c>
      <c r="D107" s="6">
        <v>11928.02</v>
      </c>
      <c r="E107" s="6">
        <v>11484.68</v>
      </c>
      <c r="F107" s="6">
        <v>12113.51</v>
      </c>
      <c r="G107" s="6">
        <v>10777.27</v>
      </c>
      <c r="H107" s="6">
        <v>10048.59</v>
      </c>
      <c r="I107" s="6">
        <v>8631.5499999999993</v>
      </c>
      <c r="J107" s="6">
        <v>9315.14</v>
      </c>
      <c r="K107" s="6">
        <v>9911.06</v>
      </c>
      <c r="L107" s="6">
        <v>7768.89</v>
      </c>
      <c r="M107" s="6">
        <v>7728.13</v>
      </c>
      <c r="N107" s="6">
        <v>8805.5</v>
      </c>
      <c r="O107" s="6">
        <v>8385.7800000000007</v>
      </c>
      <c r="P107" s="6">
        <v>7216.57</v>
      </c>
      <c r="Q107" s="6">
        <v>8412.7999999999993</v>
      </c>
      <c r="R107" s="6">
        <v>8730.1</v>
      </c>
      <c r="S107" s="6">
        <v>7041.48</v>
      </c>
      <c r="T107" s="6">
        <v>2948.52</v>
      </c>
      <c r="U107" s="6">
        <v>6610.9</v>
      </c>
      <c r="V107" s="6">
        <v>7436.42</v>
      </c>
      <c r="W107" s="6">
        <v>7499.21</v>
      </c>
      <c r="X107" s="6">
        <v>7565.01</v>
      </c>
      <c r="Y107" s="6">
        <v>7225.2</v>
      </c>
      <c r="Z107" s="6">
        <v>7243.07</v>
      </c>
      <c r="AA107" s="6">
        <v>7831.79</v>
      </c>
      <c r="AB107" s="6">
        <v>7267.19</v>
      </c>
      <c r="AC107" s="6">
        <v>6650.81</v>
      </c>
      <c r="AD107" s="6">
        <v>6246.23</v>
      </c>
      <c r="AE107" s="6">
        <v>6461.3</v>
      </c>
      <c r="AF107" s="6">
        <v>5328.48</v>
      </c>
      <c r="AG107" s="6">
        <v>4805.03</v>
      </c>
      <c r="AH107" s="6">
        <v>4975.5600000000004</v>
      </c>
      <c r="AI107" s="6">
        <v>5949.52</v>
      </c>
      <c r="AJ107" s="6">
        <v>5643.61</v>
      </c>
      <c r="AK107" s="6">
        <v>5251.96</v>
      </c>
      <c r="AL107" s="6">
        <v>5446.13</v>
      </c>
      <c r="AM107" s="6">
        <v>5962.77</v>
      </c>
      <c r="AN107" s="6">
        <v>5772.81</v>
      </c>
      <c r="AO107" s="6">
        <v>4623.7</v>
      </c>
      <c r="AP107" s="6">
        <v>5520.01</v>
      </c>
      <c r="AQ107" s="6">
        <v>5826.85</v>
      </c>
      <c r="AR107" s="11"/>
      <c r="AS107" s="11"/>
      <c r="AT107" s="11"/>
      <c r="AU107" s="11"/>
      <c r="AV107" s="11"/>
      <c r="AW107" s="11"/>
      <c r="AX107" s="11"/>
      <c r="AY107" s="11"/>
      <c r="AZ107" s="10"/>
    </row>
    <row r="108" spans="2:52" s="1" customFormat="1" ht="12" x14ac:dyDescent="0.3">
      <c r="B108" s="13" t="s">
        <v>80</v>
      </c>
      <c r="C108" s="30">
        <f>C24/C5</f>
        <v>1.2127241578156339E-3</v>
      </c>
      <c r="D108" s="30">
        <f t="shared" ref="D108:AQ108" si="2">D24/D5</f>
        <v>1.7328944787148245E-3</v>
      </c>
      <c r="E108" s="30">
        <f t="shared" si="2"/>
        <v>1.9835119480908479E-3</v>
      </c>
      <c r="F108" s="30">
        <f t="shared" si="2"/>
        <v>9.9888471632086809E-4</v>
      </c>
      <c r="G108" s="30">
        <f t="shared" si="2"/>
        <v>6.0590483489789159E-4</v>
      </c>
      <c r="H108" s="30">
        <f t="shared" si="2"/>
        <v>1.203153875319821E-3</v>
      </c>
      <c r="I108" s="30">
        <f t="shared" si="2"/>
        <v>1.8235427009053995E-3</v>
      </c>
      <c r="J108" s="30">
        <f t="shared" si="2"/>
        <v>9.103459529325379E-4</v>
      </c>
      <c r="K108" s="30">
        <f t="shared" si="2"/>
        <v>1.1017994038982713E-3</v>
      </c>
      <c r="L108" s="30">
        <f t="shared" si="2"/>
        <v>5.5863836403913551E-4</v>
      </c>
      <c r="M108" s="30">
        <f t="shared" si="2"/>
        <v>3.7266453851060995E-4</v>
      </c>
      <c r="N108" s="30">
        <f t="shared" si="2"/>
        <v>2.0328203963431945E-4</v>
      </c>
      <c r="O108" s="30">
        <f t="shared" si="2"/>
        <v>2.0272413538156259E-4</v>
      </c>
      <c r="P108" s="30">
        <f t="shared" si="2"/>
        <v>3.1732526671257951E-4</v>
      </c>
      <c r="Q108" s="30">
        <f t="shared" si="2"/>
        <v>2.4248763788512745E-4</v>
      </c>
      <c r="R108" s="30">
        <f t="shared" si="2"/>
        <v>1.1683714963173389E-4</v>
      </c>
      <c r="S108" s="30">
        <f t="shared" si="2"/>
        <v>3.7634133733249259E-4</v>
      </c>
      <c r="T108" s="30">
        <f t="shared" si="2"/>
        <v>3.2219554217030914E-4</v>
      </c>
      <c r="U108" s="30">
        <f t="shared" si="2"/>
        <v>1.3765145441619144E-4</v>
      </c>
      <c r="V108" s="30">
        <f t="shared" si="2"/>
        <v>6.3202454944718016E-5</v>
      </c>
      <c r="W108" s="30">
        <f t="shared" si="2"/>
        <v>1.653507502790294E-4</v>
      </c>
      <c r="X108" s="30">
        <f t="shared" si="2"/>
        <v>7.1381267176117411E-5</v>
      </c>
      <c r="Y108" s="30">
        <f t="shared" si="2"/>
        <v>4.0137297237446711E-5</v>
      </c>
      <c r="Z108" s="30">
        <f t="shared" si="2"/>
        <v>4.9288492310581007E-4</v>
      </c>
      <c r="AA108" s="30">
        <f t="shared" si="2"/>
        <v>3.9582266633809129E-5</v>
      </c>
      <c r="AB108" s="30">
        <f t="shared" si="2"/>
        <v>4.265747833756927E-5</v>
      </c>
      <c r="AC108" s="30">
        <f t="shared" si="2"/>
        <v>4.5107287683755812E-5</v>
      </c>
      <c r="AD108" s="30">
        <f t="shared" si="2"/>
        <v>4.8028971075352652E-5</v>
      </c>
      <c r="AE108" s="30">
        <f t="shared" si="2"/>
        <v>7.2740779719251538E-5</v>
      </c>
      <c r="AF108" s="30">
        <f t="shared" si="2"/>
        <v>4.5040987298441585E-5</v>
      </c>
      <c r="AG108" s="30">
        <f t="shared" si="2"/>
        <v>4.9947659015656514E-5</v>
      </c>
      <c r="AH108" s="30">
        <f t="shared" si="2"/>
        <v>5.2255424515029459E-5</v>
      </c>
      <c r="AI108" s="30">
        <f t="shared" si="2"/>
        <v>1.1429493471742258E-4</v>
      </c>
      <c r="AJ108" s="30">
        <f t="shared" si="2"/>
        <v>3.8982140863737931E-5</v>
      </c>
      <c r="AK108" s="30">
        <f t="shared" si="2"/>
        <v>7.4257991302294758E-5</v>
      </c>
      <c r="AL108" s="30">
        <f t="shared" si="2"/>
        <v>3.8559490867827242E-5</v>
      </c>
      <c r="AM108" s="30">
        <f t="shared" si="2"/>
        <v>5.7020478737231186E-5</v>
      </c>
      <c r="AN108" s="30">
        <f t="shared" si="2"/>
        <v>1.9054845040803351E-5</v>
      </c>
      <c r="AO108" s="30">
        <f t="shared" si="2"/>
        <v>1.3538940675216818E-3</v>
      </c>
      <c r="AP108" s="30">
        <f t="shared" si="2"/>
        <v>1.2681136447216582E-5</v>
      </c>
      <c r="AQ108" s="30">
        <f t="shared" si="2"/>
        <v>8.5809657018800898E-6</v>
      </c>
      <c r="AR108" s="12"/>
      <c r="AS108" s="12"/>
      <c r="AT108" s="12"/>
      <c r="AU108" s="12"/>
    </row>
    <row r="127" spans="2:52" ht="26.4" x14ac:dyDescent="0.3">
      <c r="B127" s="4" t="s">
        <v>64</v>
      </c>
      <c r="C127" s="4" t="s">
        <v>65</v>
      </c>
      <c r="D127" s="4" t="s">
        <v>66</v>
      </c>
      <c r="E127" s="4" t="s">
        <v>67</v>
      </c>
      <c r="F127" s="4" t="s">
        <v>68</v>
      </c>
      <c r="G127" s="4" t="s">
        <v>69</v>
      </c>
      <c r="H127" s="4" t="s">
        <v>72</v>
      </c>
      <c r="I127" s="4" t="s">
        <v>73</v>
      </c>
      <c r="J127" s="4" t="s">
        <v>74</v>
      </c>
      <c r="K127" s="4" t="s">
        <v>75</v>
      </c>
      <c r="L127" s="4" t="s">
        <v>76</v>
      </c>
      <c r="M127" s="4" t="s">
        <v>77</v>
      </c>
      <c r="N127" s="4" t="s">
        <v>0</v>
      </c>
      <c r="O127" s="4" t="s">
        <v>1</v>
      </c>
      <c r="P127" s="4" t="s">
        <v>2</v>
      </c>
      <c r="Q127" s="4" t="s">
        <v>3</v>
      </c>
      <c r="R127" s="4" t="s">
        <v>4</v>
      </c>
      <c r="S127" s="4" t="s">
        <v>5</v>
      </c>
      <c r="T127" s="4" t="s">
        <v>6</v>
      </c>
      <c r="U127" s="4" t="s">
        <v>7</v>
      </c>
      <c r="V127" s="4" t="s">
        <v>8</v>
      </c>
      <c r="W127" s="4" t="s">
        <v>9</v>
      </c>
      <c r="X127" s="4" t="s">
        <v>10</v>
      </c>
      <c r="Y127" s="4" t="s">
        <v>11</v>
      </c>
      <c r="Z127" s="4" t="s">
        <v>12</v>
      </c>
      <c r="AA127" s="4" t="s">
        <v>13</v>
      </c>
      <c r="AB127" s="4" t="s">
        <v>14</v>
      </c>
      <c r="AC127" s="4" t="s">
        <v>15</v>
      </c>
      <c r="AD127" s="4" t="s">
        <v>16</v>
      </c>
      <c r="AE127" s="4" t="s">
        <v>17</v>
      </c>
      <c r="AF127" s="4" t="s">
        <v>18</v>
      </c>
      <c r="AG127" s="4" t="s">
        <v>19</v>
      </c>
      <c r="AH127" s="4" t="s">
        <v>20</v>
      </c>
      <c r="AI127" s="4" t="s">
        <v>21</v>
      </c>
      <c r="AJ127" s="4" t="s">
        <v>22</v>
      </c>
      <c r="AK127" s="4" t="s">
        <v>23</v>
      </c>
      <c r="AL127" s="4" t="s">
        <v>24</v>
      </c>
      <c r="AM127" s="4" t="s">
        <v>25</v>
      </c>
      <c r="AN127" s="4" t="s">
        <v>26</v>
      </c>
      <c r="AO127" s="4" t="s">
        <v>27</v>
      </c>
      <c r="AP127" s="4" t="s">
        <v>28</v>
      </c>
      <c r="AQ127" s="4" t="s">
        <v>29</v>
      </c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2:52" ht="26.4" x14ac:dyDescent="0.3">
      <c r="B128" s="5" t="s">
        <v>30</v>
      </c>
      <c r="C128" s="6">
        <v>13127.47</v>
      </c>
      <c r="D128" s="6">
        <v>11928.02</v>
      </c>
      <c r="E128" s="6">
        <v>11484.68</v>
      </c>
      <c r="F128" s="6">
        <v>12113.51</v>
      </c>
      <c r="G128" s="6">
        <v>10777.27</v>
      </c>
      <c r="H128" s="6">
        <v>10048.59</v>
      </c>
      <c r="I128" s="6">
        <v>8631.5499999999993</v>
      </c>
      <c r="J128" s="6">
        <v>9315.14</v>
      </c>
      <c r="K128" s="6">
        <v>9911.06</v>
      </c>
      <c r="L128" s="6">
        <v>7768.89</v>
      </c>
      <c r="M128" s="6">
        <v>7728.13</v>
      </c>
      <c r="N128" s="6">
        <v>8805.5</v>
      </c>
      <c r="O128" s="6">
        <v>8385.7800000000007</v>
      </c>
      <c r="P128" s="6">
        <v>7216.57</v>
      </c>
      <c r="Q128" s="6">
        <v>8412.7999999999993</v>
      </c>
      <c r="R128" s="6">
        <v>8730.1</v>
      </c>
      <c r="S128" s="6">
        <v>7041.48</v>
      </c>
      <c r="T128" s="6">
        <v>2948.52</v>
      </c>
      <c r="U128" s="6">
        <v>6610.9</v>
      </c>
      <c r="V128" s="6">
        <v>7436.42</v>
      </c>
      <c r="W128" s="6">
        <v>7499.21</v>
      </c>
      <c r="X128" s="6">
        <v>7565.01</v>
      </c>
      <c r="Y128" s="6">
        <v>7225.2</v>
      </c>
      <c r="Z128" s="6">
        <v>7243.07</v>
      </c>
      <c r="AA128" s="6">
        <v>7831.79</v>
      </c>
      <c r="AB128" s="6">
        <v>7267.19</v>
      </c>
      <c r="AC128" s="6">
        <v>6650.81</v>
      </c>
      <c r="AD128" s="6">
        <v>6246.23</v>
      </c>
      <c r="AE128" s="6">
        <v>6461.3</v>
      </c>
      <c r="AF128" s="6">
        <v>5328.48</v>
      </c>
      <c r="AG128" s="6">
        <v>4805.03</v>
      </c>
      <c r="AH128" s="6">
        <v>4975.5600000000004</v>
      </c>
      <c r="AI128" s="6">
        <v>5949.52</v>
      </c>
      <c r="AJ128" s="6">
        <v>5643.61</v>
      </c>
      <c r="AK128" s="6">
        <v>5251.96</v>
      </c>
      <c r="AL128" s="6">
        <v>5446.13</v>
      </c>
      <c r="AM128" s="6">
        <v>5962.77</v>
      </c>
      <c r="AN128" s="6">
        <v>5772.81</v>
      </c>
      <c r="AO128" s="6">
        <v>4623.7</v>
      </c>
      <c r="AP128" s="6">
        <v>5520.01</v>
      </c>
      <c r="AQ128" s="6">
        <v>5826.85</v>
      </c>
      <c r="AR128" s="11"/>
      <c r="AS128" s="11"/>
      <c r="AT128" s="11"/>
      <c r="AU128" s="11"/>
      <c r="AV128" s="11"/>
      <c r="AW128" s="11"/>
      <c r="AX128" s="11"/>
      <c r="AY128" s="11"/>
      <c r="AZ128" s="10"/>
    </row>
    <row r="129" spans="2:49" s="1" customFormat="1" ht="12" x14ac:dyDescent="0.3">
      <c r="B129" s="13" t="s">
        <v>63</v>
      </c>
      <c r="C129" s="29">
        <f>(C13+C20)/C5</f>
        <v>8.4665209671018107E-2</v>
      </c>
      <c r="D129" s="29">
        <f t="shared" ref="D129:AQ129" si="3">(D13+D20)/D5</f>
        <v>9.7258388232078746E-2</v>
      </c>
      <c r="E129" s="29">
        <f t="shared" si="3"/>
        <v>9.7769376247313799E-2</v>
      </c>
      <c r="F129" s="29">
        <f t="shared" si="3"/>
        <v>8.8667941826935368E-2</v>
      </c>
      <c r="G129" s="29">
        <f t="shared" si="3"/>
        <v>9.217176520584526E-2</v>
      </c>
      <c r="H129" s="29">
        <f t="shared" si="3"/>
        <v>9.5827374785915242E-2</v>
      </c>
      <c r="I129" s="29">
        <f t="shared" si="3"/>
        <v>0.11436068840474771</v>
      </c>
      <c r="J129" s="29">
        <f t="shared" si="3"/>
        <v>0.10385029103158944</v>
      </c>
      <c r="K129" s="29">
        <f t="shared" si="3"/>
        <v>9.7030993657590617E-2</v>
      </c>
      <c r="L129" s="29">
        <f t="shared" si="3"/>
        <v>0.12039815211696907</v>
      </c>
      <c r="M129" s="29">
        <f t="shared" si="3"/>
        <v>0.11333013290407899</v>
      </c>
      <c r="N129" s="29">
        <f t="shared" si="3"/>
        <v>0.10328203963431946</v>
      </c>
      <c r="O129" s="29">
        <f t="shared" si="3"/>
        <v>0.10855281202225671</v>
      </c>
      <c r="P129" s="29">
        <f t="shared" si="3"/>
        <v>0.12110739589583418</v>
      </c>
      <c r="Q129" s="29">
        <f t="shared" si="3"/>
        <v>0.10709632940281477</v>
      </c>
      <c r="R129" s="29">
        <f t="shared" si="3"/>
        <v>0.10011225530062656</v>
      </c>
      <c r="S129" s="29">
        <f t="shared" si="3"/>
        <v>0.1185020762680573</v>
      </c>
      <c r="T129" s="29">
        <f t="shared" si="3"/>
        <v>0.20546579300801757</v>
      </c>
      <c r="U129" s="29">
        <f t="shared" si="3"/>
        <v>0.13664402728826636</v>
      </c>
      <c r="V129" s="29">
        <f t="shared" si="3"/>
        <v>0.12646407814512897</v>
      </c>
      <c r="W129" s="29">
        <f t="shared" si="3"/>
        <v>0.1334833935841242</v>
      </c>
      <c r="X129" s="29">
        <f t="shared" si="3"/>
        <v>0.13209632241067756</v>
      </c>
      <c r="Y129" s="29">
        <f t="shared" si="3"/>
        <v>0.12440209267563528</v>
      </c>
      <c r="Z129" s="29">
        <f t="shared" si="3"/>
        <v>0.11938998242457964</v>
      </c>
      <c r="AA129" s="29">
        <f t="shared" si="3"/>
        <v>0.1107256450951826</v>
      </c>
      <c r="AB129" s="29">
        <f t="shared" si="3"/>
        <v>0.11539673518925474</v>
      </c>
      <c r="AC129" s="29">
        <f t="shared" si="3"/>
        <v>0.11444019600620074</v>
      </c>
      <c r="AD129" s="29">
        <f t="shared" si="3"/>
        <v>0.1253908357521257</v>
      </c>
      <c r="AE129" s="29">
        <f t="shared" si="3"/>
        <v>0.11333787318341509</v>
      </c>
      <c r="AF129" s="29">
        <f t="shared" si="3"/>
        <v>0.13038427468996788</v>
      </c>
      <c r="AG129" s="29">
        <f t="shared" si="3"/>
        <v>0.13965989806515255</v>
      </c>
      <c r="AH129" s="29">
        <f t="shared" si="3"/>
        <v>0.12841368609764528</v>
      </c>
      <c r="AI129" s="29">
        <f t="shared" si="3"/>
        <v>0.11791371404751978</v>
      </c>
      <c r="AJ129" s="29">
        <f t="shared" si="3"/>
        <v>0.12560222977845742</v>
      </c>
      <c r="AK129" s="29">
        <f t="shared" si="3"/>
        <v>0.12910799015986413</v>
      </c>
      <c r="AL129" s="29">
        <f t="shared" si="3"/>
        <v>0.12561029575129495</v>
      </c>
      <c r="AM129" s="29">
        <f t="shared" si="3"/>
        <v>0.11875856355351623</v>
      </c>
      <c r="AN129" s="29">
        <f t="shared" si="3"/>
        <v>0.16772594282507131</v>
      </c>
      <c r="AO129" s="29">
        <f t="shared" si="3"/>
        <v>0.15616281333131474</v>
      </c>
      <c r="AP129" s="29">
        <f t="shared" si="3"/>
        <v>0.10538930183097495</v>
      </c>
      <c r="AQ129" s="29">
        <f t="shared" si="3"/>
        <v>0.12738100345812917</v>
      </c>
      <c r="AR129" s="12"/>
      <c r="AS129" s="12"/>
      <c r="AT129" s="12"/>
      <c r="AU129" s="12"/>
    </row>
    <row r="133" spans="2:49" x14ac:dyDescent="0.3">
      <c r="AU133" s="16"/>
      <c r="AV133" s="16"/>
      <c r="AW133" s="17"/>
    </row>
    <row r="134" spans="2:49" x14ac:dyDescent="0.3">
      <c r="AU134" s="18"/>
      <c r="AV134" s="19"/>
      <c r="AW134" s="15"/>
    </row>
    <row r="135" spans="2:49" ht="15.6" customHeight="1" x14ac:dyDescent="0.3">
      <c r="AP135" s="20"/>
      <c r="AQ135" s="20"/>
      <c r="AR135" s="20"/>
      <c r="AU135" s="18"/>
      <c r="AV135" s="19"/>
      <c r="AW135" s="15"/>
    </row>
    <row r="136" spans="2:49" x14ac:dyDescent="0.3">
      <c r="AP136" s="20"/>
      <c r="AQ136" s="20"/>
      <c r="AR136" s="21"/>
      <c r="AU136" s="18"/>
      <c r="AV136" s="19"/>
      <c r="AW136" s="15"/>
    </row>
    <row r="137" spans="2:49" x14ac:dyDescent="0.3">
      <c r="AP137" s="20"/>
      <c r="AQ137" s="20"/>
      <c r="AR137" s="21"/>
      <c r="AU137" s="18"/>
      <c r="AV137" s="19"/>
      <c r="AW137" s="15"/>
    </row>
    <row r="138" spans="2:49" x14ac:dyDescent="0.3">
      <c r="AP138" s="20"/>
      <c r="AQ138" s="20"/>
      <c r="AR138" s="21"/>
      <c r="AU138" s="18"/>
      <c r="AV138" s="19"/>
      <c r="AW138" s="15"/>
    </row>
    <row r="139" spans="2:49" x14ac:dyDescent="0.3">
      <c r="AP139" s="20"/>
      <c r="AQ139" s="20"/>
      <c r="AR139" s="21"/>
      <c r="AU139" s="18"/>
      <c r="AV139" s="19"/>
      <c r="AW139" s="15"/>
    </row>
    <row r="140" spans="2:49" x14ac:dyDescent="0.3">
      <c r="AP140" s="20"/>
      <c r="AQ140" s="20"/>
      <c r="AR140" s="21"/>
      <c r="AU140" s="18"/>
      <c r="AV140" s="19"/>
      <c r="AW140" s="15"/>
    </row>
    <row r="141" spans="2:49" x14ac:dyDescent="0.3">
      <c r="AP141" s="20"/>
      <c r="AQ141" s="20"/>
      <c r="AR141" s="21"/>
      <c r="AU141" s="18"/>
      <c r="AV141" s="19"/>
      <c r="AW141" s="15"/>
    </row>
    <row r="142" spans="2:49" x14ac:dyDescent="0.3">
      <c r="AP142" s="20"/>
      <c r="AQ142" s="20"/>
      <c r="AR142" s="21"/>
      <c r="AU142" s="18"/>
      <c r="AV142" s="19"/>
      <c r="AW142" s="15"/>
    </row>
    <row r="143" spans="2:49" x14ac:dyDescent="0.3">
      <c r="AP143" s="20"/>
      <c r="AQ143" s="20"/>
      <c r="AR143" s="21"/>
      <c r="AU143" s="18"/>
      <c r="AV143" s="19"/>
      <c r="AW143" s="15"/>
    </row>
    <row r="144" spans="2:49" x14ac:dyDescent="0.3">
      <c r="AP144" s="20"/>
      <c r="AQ144" s="20"/>
      <c r="AR144" s="21"/>
      <c r="AU144" s="18"/>
      <c r="AV144" s="19"/>
      <c r="AW144" s="15"/>
    </row>
    <row r="145" spans="33:51" x14ac:dyDescent="0.3">
      <c r="AP145" s="20"/>
      <c r="AQ145" s="20"/>
      <c r="AR145" s="21"/>
      <c r="AU145" s="18"/>
      <c r="AV145" s="19"/>
      <c r="AW145" s="15"/>
    </row>
    <row r="146" spans="33:51" x14ac:dyDescent="0.3">
      <c r="AP146" s="20"/>
      <c r="AQ146" s="20"/>
      <c r="AR146" s="21"/>
      <c r="AU146" s="18"/>
      <c r="AV146" s="19"/>
      <c r="AW146" s="15"/>
    </row>
    <row r="147" spans="33:51" x14ac:dyDescent="0.3">
      <c r="AP147" s="20"/>
      <c r="AQ147" s="20"/>
      <c r="AR147" s="21"/>
      <c r="AU147" s="18"/>
      <c r="AV147" s="19"/>
      <c r="AW147" s="15"/>
    </row>
    <row r="148" spans="33:51" x14ac:dyDescent="0.3">
      <c r="AP148" s="20"/>
      <c r="AQ148" s="20"/>
      <c r="AR148" s="21"/>
      <c r="AU148" s="18"/>
      <c r="AV148" s="19"/>
      <c r="AW148" s="15"/>
    </row>
    <row r="149" spans="33:51" x14ac:dyDescent="0.3">
      <c r="AP149" s="20"/>
      <c r="AQ149" s="20"/>
      <c r="AR149" s="21"/>
      <c r="AU149" s="18"/>
      <c r="AV149" s="19"/>
      <c r="AW149" s="15"/>
    </row>
    <row r="150" spans="33:51" x14ac:dyDescent="0.3">
      <c r="AP150" s="20"/>
      <c r="AQ150" s="20"/>
      <c r="AR150" s="21"/>
      <c r="AU150" s="18"/>
      <c r="AV150" s="19"/>
      <c r="AW150" s="15"/>
    </row>
    <row r="151" spans="33:51" x14ac:dyDescent="0.3">
      <c r="AP151" s="20"/>
      <c r="AQ151" s="20"/>
      <c r="AR151" s="21"/>
      <c r="AU151" s="18"/>
      <c r="AV151" s="19"/>
      <c r="AW151" s="15"/>
    </row>
    <row r="152" spans="33:51" x14ac:dyDescent="0.3">
      <c r="AG152" s="20"/>
      <c r="AH152" s="20"/>
      <c r="AI152" s="20"/>
      <c r="AP152" s="20"/>
      <c r="AQ152" s="20"/>
      <c r="AR152" s="21"/>
      <c r="AU152" s="16"/>
      <c r="AV152" s="16"/>
      <c r="AW152" s="16"/>
      <c r="AX152" s="16"/>
      <c r="AY152" s="17"/>
    </row>
    <row r="153" spans="33:51" x14ac:dyDescent="0.3">
      <c r="AG153" s="20"/>
      <c r="AH153" s="20"/>
      <c r="AI153" s="21"/>
      <c r="AP153" s="20"/>
      <c r="AQ153" s="20"/>
      <c r="AR153" s="21"/>
      <c r="AU153" s="18"/>
      <c r="AV153" s="18"/>
      <c r="AW153" s="18"/>
      <c r="AX153" s="21"/>
      <c r="AY153" s="23"/>
    </row>
    <row r="154" spans="33:51" x14ac:dyDescent="0.3">
      <c r="AG154" s="20"/>
      <c r="AH154" s="20"/>
      <c r="AI154" s="21"/>
      <c r="AP154" s="20"/>
      <c r="AQ154" s="20"/>
      <c r="AR154" s="21"/>
      <c r="AU154" s="18"/>
      <c r="AV154" s="18"/>
      <c r="AW154" s="18"/>
      <c r="AX154" s="21"/>
      <c r="AY154" s="24"/>
    </row>
    <row r="155" spans="33:51" x14ac:dyDescent="0.3">
      <c r="AG155" s="20"/>
      <c r="AH155" s="20"/>
      <c r="AI155" s="21"/>
      <c r="AP155" s="20"/>
      <c r="AQ155" s="20"/>
      <c r="AR155" s="21"/>
      <c r="AU155" s="18"/>
      <c r="AV155" s="18"/>
      <c r="AW155" s="18"/>
      <c r="AX155" s="21"/>
      <c r="AY155" s="24"/>
    </row>
    <row r="156" spans="33:51" x14ac:dyDescent="0.3">
      <c r="AG156" s="20"/>
      <c r="AH156" s="20"/>
      <c r="AI156" s="21"/>
      <c r="AP156" s="20"/>
      <c r="AQ156" s="20"/>
      <c r="AR156" s="21"/>
      <c r="AU156" s="18"/>
      <c r="AV156" s="18"/>
      <c r="AW156" s="18"/>
      <c r="AX156" s="21"/>
      <c r="AY156" s="24"/>
    </row>
    <row r="157" spans="33:51" x14ac:dyDescent="0.3">
      <c r="AG157" s="20"/>
      <c r="AH157" s="20"/>
      <c r="AI157" s="21"/>
      <c r="AP157" s="20"/>
      <c r="AQ157" s="20"/>
      <c r="AR157" s="21"/>
      <c r="AU157" s="18"/>
      <c r="AV157" s="18"/>
      <c r="AW157" s="18"/>
      <c r="AX157" s="21"/>
      <c r="AY157" s="24"/>
    </row>
    <row r="158" spans="33:51" x14ac:dyDescent="0.3">
      <c r="AG158" s="20"/>
      <c r="AH158" s="20"/>
      <c r="AI158" s="21"/>
      <c r="AP158" s="20"/>
      <c r="AQ158" s="20"/>
      <c r="AR158" s="21"/>
      <c r="AU158" s="18"/>
      <c r="AV158" s="18"/>
      <c r="AW158" s="18"/>
      <c r="AX158" s="21"/>
      <c r="AY158" s="24"/>
    </row>
    <row r="159" spans="33:51" x14ac:dyDescent="0.3">
      <c r="AG159" s="20"/>
      <c r="AH159" s="20"/>
      <c r="AI159" s="21"/>
      <c r="AP159" s="20"/>
      <c r="AQ159" s="20"/>
      <c r="AR159" s="21"/>
      <c r="AU159" s="18"/>
      <c r="AV159" s="18"/>
      <c r="AW159" s="18"/>
      <c r="AX159" s="21"/>
      <c r="AY159" s="24"/>
    </row>
    <row r="160" spans="33:51" x14ac:dyDescent="0.3">
      <c r="AG160" s="20"/>
      <c r="AH160" s="20"/>
      <c r="AI160" s="21"/>
      <c r="AP160" s="20"/>
      <c r="AQ160" s="20"/>
      <c r="AR160" s="21"/>
      <c r="AU160" s="18"/>
      <c r="AV160" s="18"/>
      <c r="AW160" s="18"/>
      <c r="AX160" s="21"/>
      <c r="AY160" s="24"/>
    </row>
    <row r="161" spans="33:51" x14ac:dyDescent="0.3">
      <c r="AG161" s="20"/>
      <c r="AH161" s="20"/>
      <c r="AI161" s="21"/>
      <c r="AP161" s="20"/>
      <c r="AQ161" s="20"/>
      <c r="AR161" s="21"/>
      <c r="AU161" s="18"/>
      <c r="AV161" s="18"/>
      <c r="AW161" s="18"/>
      <c r="AX161" s="21"/>
      <c r="AY161" s="24"/>
    </row>
    <row r="162" spans="33:51" x14ac:dyDescent="0.3">
      <c r="AG162" s="20"/>
      <c r="AH162" s="20"/>
      <c r="AI162" s="21"/>
      <c r="AP162" s="20"/>
      <c r="AQ162" s="20"/>
      <c r="AR162" s="21"/>
      <c r="AU162" s="18"/>
      <c r="AV162" s="18"/>
      <c r="AW162" s="18"/>
      <c r="AX162" s="21"/>
      <c r="AY162" s="24"/>
    </row>
    <row r="163" spans="33:51" x14ac:dyDescent="0.3">
      <c r="AG163" s="20"/>
      <c r="AH163" s="20"/>
      <c r="AI163" s="21"/>
      <c r="AP163" s="20"/>
      <c r="AQ163" s="20"/>
      <c r="AR163" s="21"/>
      <c r="AU163" s="18"/>
      <c r="AV163" s="18"/>
      <c r="AW163" s="18"/>
      <c r="AX163" s="21"/>
      <c r="AY163" s="24"/>
    </row>
    <row r="164" spans="33:51" x14ac:dyDescent="0.3">
      <c r="AG164" s="20"/>
      <c r="AH164" s="20"/>
      <c r="AI164" s="21"/>
      <c r="AP164" s="20"/>
      <c r="AQ164" s="20"/>
      <c r="AR164" s="21"/>
      <c r="AU164" s="18"/>
      <c r="AV164" s="18"/>
      <c r="AW164" s="18"/>
      <c r="AX164" s="21"/>
      <c r="AY164" s="24"/>
    </row>
    <row r="165" spans="33:51" x14ac:dyDescent="0.3">
      <c r="AG165" s="20"/>
      <c r="AH165" s="20"/>
      <c r="AI165" s="21"/>
      <c r="AP165" s="20"/>
      <c r="AQ165" s="20"/>
      <c r="AR165" s="21"/>
      <c r="AU165" s="18"/>
      <c r="AV165" s="18"/>
      <c r="AW165" s="18"/>
      <c r="AX165" s="21"/>
      <c r="AY165" s="24"/>
    </row>
    <row r="166" spans="33:51" x14ac:dyDescent="0.3">
      <c r="AG166" s="20"/>
      <c r="AH166" s="20"/>
      <c r="AI166" s="21"/>
      <c r="AP166" s="20"/>
      <c r="AQ166" s="20"/>
      <c r="AR166" s="21"/>
      <c r="AU166" s="18"/>
      <c r="AV166" s="18"/>
      <c r="AW166" s="18"/>
      <c r="AX166" s="21"/>
      <c r="AY166" s="24"/>
    </row>
    <row r="167" spans="33:51" x14ac:dyDescent="0.3">
      <c r="AG167" s="20"/>
      <c r="AH167" s="20"/>
      <c r="AI167" s="21"/>
      <c r="AP167" s="20"/>
      <c r="AQ167" s="20"/>
      <c r="AR167" s="21"/>
      <c r="AU167" s="18"/>
      <c r="AV167" s="18"/>
      <c r="AW167" s="18"/>
      <c r="AX167" s="21"/>
      <c r="AY167" s="24"/>
    </row>
    <row r="168" spans="33:51" x14ac:dyDescent="0.3">
      <c r="AG168" s="20"/>
      <c r="AH168" s="20"/>
      <c r="AI168" s="21"/>
      <c r="AP168" s="20"/>
      <c r="AQ168" s="20"/>
      <c r="AR168" s="21"/>
      <c r="AU168" s="18"/>
      <c r="AV168" s="18"/>
      <c r="AW168" s="18"/>
      <c r="AX168" s="21"/>
      <c r="AY168" s="24"/>
    </row>
    <row r="169" spans="33:51" x14ac:dyDescent="0.3">
      <c r="AG169" s="20"/>
      <c r="AH169" s="20"/>
      <c r="AI169" s="21"/>
      <c r="AP169" s="20"/>
      <c r="AQ169" s="20"/>
      <c r="AR169" s="21"/>
      <c r="AU169" s="18"/>
      <c r="AV169" s="18"/>
      <c r="AW169" s="18"/>
      <c r="AX169" s="21"/>
      <c r="AY169" s="24"/>
    </row>
    <row r="170" spans="33:51" x14ac:dyDescent="0.3">
      <c r="AG170" s="20"/>
      <c r="AH170" s="20"/>
      <c r="AI170" s="21"/>
      <c r="AP170" s="20"/>
      <c r="AQ170" s="20"/>
      <c r="AR170" s="21"/>
      <c r="AU170" s="18"/>
      <c r="AV170" s="18"/>
      <c r="AW170" s="18"/>
      <c r="AX170" s="21"/>
      <c r="AY170" s="24"/>
    </row>
    <row r="171" spans="33:51" x14ac:dyDescent="0.3">
      <c r="AG171" s="20"/>
      <c r="AH171" s="20"/>
      <c r="AI171" s="21"/>
      <c r="AP171" s="20"/>
      <c r="AQ171" s="20"/>
      <c r="AR171" s="21"/>
      <c r="AU171" s="18"/>
      <c r="AV171" s="18"/>
      <c r="AW171" s="18"/>
      <c r="AX171" s="21"/>
      <c r="AY171" s="24"/>
    </row>
    <row r="172" spans="33:51" x14ac:dyDescent="0.3">
      <c r="AG172" s="20"/>
      <c r="AH172" s="20"/>
      <c r="AI172" s="21"/>
      <c r="AP172" s="20"/>
      <c r="AQ172" s="20"/>
      <c r="AR172" s="21"/>
      <c r="AU172" s="18"/>
      <c r="AV172" s="18"/>
      <c r="AW172" s="18"/>
      <c r="AX172" s="21"/>
      <c r="AY172" s="24"/>
    </row>
    <row r="173" spans="33:51" x14ac:dyDescent="0.3">
      <c r="AG173" s="20"/>
      <c r="AH173" s="20"/>
      <c r="AI173" s="21"/>
      <c r="AP173" s="20"/>
      <c r="AQ173" s="20"/>
      <c r="AR173" s="21"/>
      <c r="AU173" s="18"/>
      <c r="AV173" s="18"/>
      <c r="AW173" s="18"/>
      <c r="AX173" s="21"/>
      <c r="AY173" s="24"/>
    </row>
    <row r="174" spans="33:51" x14ac:dyDescent="0.3">
      <c r="AG174" s="20"/>
      <c r="AH174" s="20"/>
      <c r="AI174" s="21"/>
      <c r="AP174" s="20"/>
      <c r="AQ174" s="20"/>
      <c r="AR174" s="21"/>
      <c r="AU174" s="18"/>
      <c r="AV174" s="18"/>
      <c r="AW174" s="18"/>
      <c r="AX174" s="21"/>
      <c r="AY174" s="24"/>
    </row>
    <row r="175" spans="33:51" x14ac:dyDescent="0.3">
      <c r="AG175" s="20"/>
      <c r="AH175" s="20"/>
      <c r="AI175" s="21"/>
      <c r="AP175" s="20"/>
      <c r="AQ175" s="20"/>
      <c r="AR175" s="21"/>
      <c r="AU175" s="18"/>
      <c r="AV175" s="18"/>
      <c r="AW175" s="18"/>
      <c r="AX175" s="21"/>
      <c r="AY175" s="24"/>
    </row>
    <row r="176" spans="33:51" x14ac:dyDescent="0.3">
      <c r="AG176" s="20"/>
      <c r="AH176" s="20"/>
      <c r="AI176" s="21"/>
      <c r="AP176" s="20"/>
      <c r="AQ176" s="20"/>
      <c r="AR176" s="21"/>
      <c r="AU176" s="18"/>
      <c r="AV176" s="18"/>
      <c r="AW176" s="18"/>
      <c r="AX176" s="21"/>
      <c r="AY176" s="24"/>
    </row>
    <row r="177" spans="33:51" x14ac:dyDescent="0.3">
      <c r="AG177" s="20"/>
      <c r="AH177" s="20"/>
      <c r="AI177" s="21"/>
      <c r="AR177" s="11"/>
      <c r="AU177" s="18"/>
      <c r="AV177" s="18"/>
      <c r="AW177" s="18"/>
      <c r="AX177" s="21"/>
      <c r="AY177" s="24"/>
    </row>
    <row r="178" spans="33:51" x14ac:dyDescent="0.3">
      <c r="AG178" s="20"/>
      <c r="AH178" s="20"/>
      <c r="AI178" s="21"/>
      <c r="AR178" s="11"/>
      <c r="AU178" s="18"/>
      <c r="AV178" s="18"/>
      <c r="AW178" s="18"/>
      <c r="AX178" s="21"/>
      <c r="AY178" s="24"/>
    </row>
    <row r="179" spans="33:51" x14ac:dyDescent="0.3">
      <c r="AG179" s="20"/>
      <c r="AH179" s="20"/>
      <c r="AI179" s="21"/>
      <c r="AR179" s="11"/>
      <c r="AU179" s="18"/>
      <c r="AV179" s="18"/>
      <c r="AW179" s="18"/>
      <c r="AX179" s="21"/>
      <c r="AY179" s="24"/>
    </row>
    <row r="180" spans="33:51" x14ac:dyDescent="0.3">
      <c r="AG180" s="20"/>
      <c r="AH180" s="20"/>
      <c r="AI180" s="21"/>
      <c r="AR180" s="11"/>
      <c r="AU180" s="18"/>
      <c r="AV180" s="18"/>
      <c r="AW180" s="18"/>
      <c r="AX180" s="21"/>
      <c r="AY180" s="24"/>
    </row>
    <row r="181" spans="33:51" x14ac:dyDescent="0.3">
      <c r="AG181" s="20"/>
      <c r="AH181" s="20"/>
      <c r="AI181" s="21"/>
      <c r="AR181" s="11"/>
      <c r="AU181" s="18"/>
      <c r="AV181" s="18"/>
      <c r="AW181" s="18"/>
      <c r="AX181" s="21"/>
      <c r="AY181" s="24"/>
    </row>
    <row r="182" spans="33:51" x14ac:dyDescent="0.3">
      <c r="AG182" s="20"/>
      <c r="AH182" s="20"/>
      <c r="AI182" s="21"/>
      <c r="AR182" s="11"/>
      <c r="AU182" s="18"/>
      <c r="AV182" s="18"/>
      <c r="AW182" s="18"/>
      <c r="AX182" s="21"/>
      <c r="AY182" s="24"/>
    </row>
    <row r="183" spans="33:51" x14ac:dyDescent="0.3">
      <c r="AG183" s="20"/>
      <c r="AH183" s="20"/>
      <c r="AI183" s="21"/>
      <c r="AR183" s="11"/>
      <c r="AU183" s="18"/>
      <c r="AV183" s="18"/>
      <c r="AW183" s="18"/>
      <c r="AX183" s="21"/>
      <c r="AY183" s="24"/>
    </row>
    <row r="184" spans="33:51" x14ac:dyDescent="0.3">
      <c r="AG184" s="20"/>
      <c r="AH184" s="20"/>
      <c r="AI184" s="21"/>
      <c r="AR184" s="11"/>
      <c r="AU184" s="18"/>
      <c r="AV184" s="18"/>
      <c r="AW184" s="18"/>
      <c r="AX184" s="21"/>
      <c r="AY184" s="24"/>
    </row>
    <row r="185" spans="33:51" x14ac:dyDescent="0.3">
      <c r="AG185" s="20"/>
      <c r="AH185" s="20"/>
      <c r="AI185" s="21"/>
      <c r="AR185" s="10"/>
      <c r="AU185" s="18"/>
      <c r="AV185" s="18"/>
      <c r="AW185" s="18"/>
      <c r="AX185" s="21"/>
      <c r="AY185" s="24"/>
    </row>
    <row r="186" spans="33:51" x14ac:dyDescent="0.3">
      <c r="AG186" s="20"/>
      <c r="AH186" s="20"/>
      <c r="AI186" s="21"/>
      <c r="AU186" s="18"/>
      <c r="AV186" s="18"/>
      <c r="AW186" s="18"/>
      <c r="AX186" s="21"/>
      <c r="AY186" s="24"/>
    </row>
    <row r="187" spans="33:51" x14ac:dyDescent="0.3">
      <c r="AG187" s="20"/>
      <c r="AH187" s="20"/>
      <c r="AI187" s="21"/>
      <c r="AU187" s="18"/>
      <c r="AV187" s="18"/>
      <c r="AW187" s="18"/>
      <c r="AX187" s="21"/>
      <c r="AY187" s="24"/>
    </row>
    <row r="188" spans="33:51" x14ac:dyDescent="0.3">
      <c r="AG188" s="20"/>
      <c r="AH188" s="20"/>
      <c r="AI188" s="21"/>
      <c r="AU188" s="18"/>
      <c r="AV188" s="18"/>
      <c r="AW188" s="18"/>
      <c r="AX188" s="21"/>
      <c r="AY188" s="24"/>
    </row>
    <row r="189" spans="33:51" x14ac:dyDescent="0.3">
      <c r="AG189" s="20"/>
      <c r="AH189" s="20"/>
      <c r="AI189" s="21"/>
      <c r="AU189" s="18"/>
      <c r="AV189" s="18"/>
      <c r="AW189" s="18"/>
      <c r="AX189" s="21"/>
      <c r="AY189" s="24"/>
    </row>
    <row r="190" spans="33:51" x14ac:dyDescent="0.3">
      <c r="AG190" s="20"/>
      <c r="AH190" s="20"/>
      <c r="AI190" s="21"/>
      <c r="AU190" s="18"/>
      <c r="AV190" s="18"/>
      <c r="AW190" s="18"/>
      <c r="AX190" s="21"/>
      <c r="AY190" s="24"/>
    </row>
    <row r="191" spans="33:51" x14ac:dyDescent="0.3">
      <c r="AG191" s="20"/>
      <c r="AH191" s="20"/>
      <c r="AI191" s="21"/>
      <c r="AU191" s="18"/>
      <c r="AV191" s="18"/>
      <c r="AW191" s="18"/>
      <c r="AX191" s="21"/>
      <c r="AY191" s="24"/>
    </row>
    <row r="192" spans="33:51" x14ac:dyDescent="0.3">
      <c r="AG192" s="20"/>
      <c r="AH192" s="20"/>
      <c r="AI192" s="21"/>
      <c r="AU192" s="18"/>
      <c r="AV192" s="18"/>
      <c r="AW192" s="18"/>
      <c r="AX192" s="21"/>
      <c r="AY192" s="24"/>
    </row>
    <row r="193" spans="33:51" x14ac:dyDescent="0.3">
      <c r="AG193" s="20"/>
      <c r="AH193" s="20"/>
      <c r="AI193" s="21"/>
      <c r="AU193" s="18"/>
      <c r="AV193" s="18"/>
      <c r="AW193" s="18"/>
      <c r="AX193" s="21"/>
      <c r="AY193" s="24"/>
    </row>
  </sheetData>
  <mergeCells count="2">
    <mergeCell ref="B3:F3"/>
    <mergeCell ref="B39:H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samraat pattanayak</dc:creator>
  <cp:lastModifiedBy>Yuvaraj Shivamurti</cp:lastModifiedBy>
  <dcterms:created xsi:type="dcterms:W3CDTF">2024-06-16T05:44:05Z</dcterms:created>
  <dcterms:modified xsi:type="dcterms:W3CDTF">2024-12-06T03:53:38Z</dcterms:modified>
</cp:coreProperties>
</file>