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dhyasagarp\Documents\ATF\ATF\src\test\resources\testdata\KHClinical\"/>
    </mc:Choice>
  </mc:AlternateContent>
  <bookViews>
    <workbookView xWindow="0" yWindow="0" windowWidth="15615" windowHeight="6285" activeTab="1"/>
  </bookViews>
  <sheets>
    <sheet name="CreatePatient" sheetId="5" r:id="rId1"/>
    <sheet name="Admission" sheetId="6" r:id="rId2"/>
    <sheet name="RevocationStatement" sheetId="7" r:id="rId3"/>
    <sheet name="FillSkilledNursingVisit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7" l="1"/>
  <c r="F2" i="7"/>
  <c r="E2" i="7"/>
  <c r="T2" i="6" l="1"/>
  <c r="F2" i="6" l="1"/>
  <c r="G2" i="8" l="1"/>
  <c r="F2" i="8"/>
  <c r="D2" i="8"/>
  <c r="BZ2" i="5" l="1"/>
  <c r="AL2" i="5"/>
  <c r="Z2" i="5"/>
  <c r="X2" i="5" l="1"/>
  <c r="W2" i="5"/>
  <c r="V2" i="5"/>
  <c r="P2" i="5"/>
  <c r="L2" i="5"/>
  <c r="K2" i="5"/>
  <c r="J2" i="5"/>
  <c r="C2" i="5"/>
  <c r="D2" i="5" l="1"/>
  <c r="E2" i="5" s="1"/>
  <c r="I2" i="6"/>
  <c r="H2" i="6"/>
  <c r="D2" i="6"/>
</calcChain>
</file>

<file path=xl/sharedStrings.xml><?xml version="1.0" encoding="utf-8"?>
<sst xmlns="http://schemas.openxmlformats.org/spreadsheetml/2006/main" count="188" uniqueCount="164">
  <si>
    <t>Yes</t>
  </si>
  <si>
    <t>PD_LastName</t>
  </si>
  <si>
    <t>PD_FirstName</t>
  </si>
  <si>
    <t>PD_MiddleInitial</t>
  </si>
  <si>
    <t>PD_BirthDate</t>
  </si>
  <si>
    <t>PD_Gender</t>
  </si>
  <si>
    <t>PD_MedicareNumber</t>
  </si>
  <si>
    <t>PD_MedicaidNumber</t>
  </si>
  <si>
    <t>PD_MrecordNumber</t>
  </si>
  <si>
    <t>PD_LocationHS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</si>
  <si>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</si>
  <si>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</si>
  <si>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</si>
  <si>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</si>
  <si>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</si>
  <si>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</si>
  <si>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</si>
  <si>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</si>
  <si>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</si>
  <si>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</si>
  <si>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</si>
  <si>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</si>
  <si>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</si>
  <si>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</si>
  <si>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</si>
  <si>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</si>
  <si>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</si>
  <si>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</si>
  <si>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</si>
  <si>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</si>
  <si>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</si>
  <si>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</si>
  <si>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</si>
  <si>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</si>
  <si>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</si>
  <si>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</si>
  <si>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</si>
  <si>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</si>
  <si>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</si>
  <si>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</si>
  <si>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</si>
  <si>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</si>
  <si>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</si>
  <si>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</si>
  <si>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</si>
  <si>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</si>
  <si>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</si>
  <si>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</si>
  <si>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</si>
  <si>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</si>
  <si>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</si>
  <si>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</si>
  <si>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</si>
  <si>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</si>
  <si>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</si>
  <si>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</si>
  <si>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</si>
  <si>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(Q5002) Care provided in assisted living facility</t>
  </si>
  <si>
    <t>Wilkinson (25D5), Lorette (6273)</t>
  </si>
  <si>
    <t>(1) Non-Health Care Facility Point of Origin</t>
  </si>
  <si>
    <t>Gutierrez (498F), Kendria (AFA7) (test)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</si>
  <si>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</si>
  <si>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</si>
  <si>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</si>
  <si>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</si>
  <si>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</si>
  <si>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</si>
  <si>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</si>
  <si>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</si>
  <si>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</si>
  <si>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</si>
  <si>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</si>
  <si>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</si>
  <si>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</si>
  <si>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</si>
  <si>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</si>
  <si>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</si>
  <si>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Burt (0632), Melbourne (9DDC)</t>
  </si>
  <si>
    <t>Palmetto GBA</t>
  </si>
  <si>
    <t>PM_PatientName</t>
  </si>
  <si>
    <t>PD_SocialSecurityNumber1</t>
  </si>
  <si>
    <t>PD_SocialSecurityNumber2</t>
  </si>
  <si>
    <t>PD_SocialSecurityNumber3</t>
  </si>
  <si>
    <t>PD_Address</t>
  </si>
  <si>
    <t>PD_ZipCode</t>
  </si>
  <si>
    <t>PD_ZipCodePlusFour</t>
  </si>
  <si>
    <t>PD_City</t>
  </si>
  <si>
    <t>PD_State</t>
  </si>
  <si>
    <t>PD_Phone1</t>
  </si>
  <si>
    <t>PD_Phone2</t>
  </si>
  <si>
    <t>PD_Phone3</t>
  </si>
  <si>
    <t>RI_ReferralDate</t>
  </si>
  <si>
    <t>RI_Source</t>
  </si>
  <si>
    <t>Non-health care facility</t>
  </si>
  <si>
    <t>RI_ReferringPhysicianAttending</t>
  </si>
  <si>
    <t>N</t>
  </si>
  <si>
    <t>ECI_NoEmergencyContact</t>
  </si>
  <si>
    <t>Y</t>
  </si>
  <si>
    <t>ADI_ADNo</t>
  </si>
  <si>
    <t>ADI_POLSTOnFile</t>
  </si>
  <si>
    <t>01/01/1954</t>
  </si>
  <si>
    <t>500 Main Street</t>
  </si>
  <si>
    <t>Austin</t>
  </si>
  <si>
    <t>TX</t>
  </si>
  <si>
    <t>PM_Alphabet</t>
  </si>
  <si>
    <t>PD_ResidenceType</t>
  </si>
  <si>
    <t>Home</t>
  </si>
  <si>
    <t>Admission</t>
  </si>
  <si>
    <t>DI_TerminalDiagnosis</t>
  </si>
  <si>
    <t>II_MedicareNumber</t>
  </si>
  <si>
    <t>II_MedicaidNumber</t>
  </si>
  <si>
    <t>AB_StartOfCareDate</t>
  </si>
  <si>
    <t>AB_AdmissionHour</t>
  </si>
  <si>
    <t>AB_NoticeOfElection</t>
  </si>
  <si>
    <t>AB_NoticeOfElectionConfirmationDate</t>
  </si>
  <si>
    <t>AB_Readmission</t>
  </si>
  <si>
    <t>AB_AdmissionStatus</t>
  </si>
  <si>
    <t>AB_SameAsResidence</t>
  </si>
  <si>
    <t>AB_CaseManager</t>
  </si>
  <si>
    <t>AB_PatientBeingAddmittedOn</t>
  </si>
  <si>
    <t>IG_Physician</t>
  </si>
  <si>
    <t>IG_RegisteredNurse</t>
  </si>
  <si>
    <t>IG_SocialWorker</t>
  </si>
  <si>
    <t>IG_ChaplainCounselor</t>
  </si>
  <si>
    <t>IG_VolunteerCoordinator</t>
  </si>
  <si>
    <t>A048</t>
  </si>
  <si>
    <t>01:00 - 01:59</t>
  </si>
  <si>
    <t>ElectronicSignature</t>
  </si>
  <si>
    <t>mma4sig</t>
  </si>
  <si>
    <t>EM_Taskname</t>
  </si>
  <si>
    <t>EM_Assignto</t>
  </si>
  <si>
    <t>EM_Date</t>
  </si>
  <si>
    <t>SignatureDate</t>
  </si>
  <si>
    <t>FillSkilledNursingVisit</t>
  </si>
  <si>
    <t>TimeIn</t>
  </si>
  <si>
    <t>TimeOut</t>
  </si>
  <si>
    <t>VisitDate</t>
  </si>
  <si>
    <t>IdentifiedDate</t>
  </si>
  <si>
    <t>ProblemName</t>
  </si>
  <si>
    <t>Problem</t>
  </si>
  <si>
    <t>Problem_Description</t>
  </si>
  <si>
    <t>PoC- Problem-Description</t>
  </si>
  <si>
    <t>Problem_Goal</t>
  </si>
  <si>
    <t>PoC- Problme-Goal</t>
  </si>
  <si>
    <t>Problem_Resolved</t>
  </si>
  <si>
    <t>PoC- Resolved Reason</t>
  </si>
  <si>
    <t>Pain</t>
  </si>
  <si>
    <t>CreatePatient</t>
  </si>
  <si>
    <t>Subject</t>
  </si>
  <si>
    <t>Subject Name</t>
  </si>
  <si>
    <t>Note</t>
  </si>
  <si>
    <t xml:space="preserve">Notes </t>
  </si>
  <si>
    <t>Skilled Nursing</t>
  </si>
  <si>
    <t>Discipline</t>
  </si>
  <si>
    <t>SignDate</t>
  </si>
  <si>
    <t>Comments</t>
  </si>
  <si>
    <t>Comment</t>
  </si>
  <si>
    <t>ESignature</t>
  </si>
  <si>
    <t>IDGTeam</t>
  </si>
  <si>
    <t>Revocation Statement</t>
  </si>
  <si>
    <t>RevocationStatement</t>
  </si>
  <si>
    <t>RevocationDate</t>
  </si>
  <si>
    <t>Revocation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</si>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</sst>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quotePrefix="1" applyFont="1" applyBorder="1"/>
    <xf numFmtId="1" fontId="0" fillId="0" borderId="1" xfId="0" applyNumberFormat="1" applyFont="1" applyBorder="1"/>
    <xf numFmtId="14" fontId="0" fillId="0" borderId="1" xfId="0" quotePrefix="1" applyNumberFormat="1" applyFont="1" applyBorder="1"/>
    <xf numFmtId="0" fontId="0" fillId="0" borderId="1" xfId="0" applyNumberFormat="1" applyFont="1" applyBorder="1"/>
    <xf numFmtId="0" fontId="0" fillId="0" borderId="1" xfId="0" applyFont="1" applyFill="1" applyBorder="1"/>
    <xf numFmtId="0" fontId="0" fillId="0" borderId="1" xfId="0" quotePrefix="1" applyNumberFormat="1" applyFont="1" applyBorder="1"/>
    <xf numFmtId="0" fontId="2" fillId="0" borderId="1" xfId="1" applyFont="1" applyBorder="1"/>
    <xf numFmtId="164" fontId="0" fillId="0" borderId="1" xfId="0" quotePrefix="1" applyNumberFormat="1" applyFont="1" applyBorder="1"/>
    <xf numFmtId="0" fontId="0" fillId="0" borderId="1" xfId="0" applyBorder="1"/>
    <xf numFmtId="165" fontId="0" fillId="0" borderId="1" xfId="0" quotePrefix="1" applyNumberFormat="1" applyBorder="1" applyAlignment="1"/>
    <xf numFmtId="165" fontId="0" fillId="0" borderId="1" xfId="0" applyNumberFormat="1" applyBorder="1"/>
    <xf numFmtId="0" fontId="5" fillId="0" borderId="1" xfId="0" applyFont="1" applyBorder="1"/>
    <xf numFmtId="20" fontId="0" fillId="0" borderId="1" xfId="0" applyNumberFormat="1" applyBorder="1"/>
    <xf numFmtId="0" fontId="0" fillId="0" borderId="1" xfId="0" applyFill="1" applyBorder="1"/>
    <xf numFmtId="0" fontId="1" fillId="0" borderId="2" xfId="0" applyFont="1" applyFill="1" applyBorder="1"/>
  </cellXfs>
  <cellStyles count="3">
    <cellStyle name="Excel Built-in Explanatory Text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workbookViewId="0">
      <selection activeCell="F2" sqref="F2"/>
    </sheetView>
  </sheetViews>
  <sheetFormatPr defaultRowHeight="15" x14ac:dyDescent="0.25"/>
  <cols>
    <col min="2" max="2" width="16.85546875" bestFit="1" customWidth="1" collapsed="1"/>
    <col min="3" max="3" width="6.5703125" bestFit="1" customWidth="1"/>
    <col min="4" max="4" width="13.7109375" bestFit="1" customWidth="1" collapsed="1"/>
    <col min="5" max="5" width="26.28515625" bestFit="1" customWidth="1" collapsed="1"/>
    <col min="6" max="6" width="13.28515625" bestFit="1" customWidth="1"/>
    <col min="7" max="7" width="16.140625" bestFit="1" customWidth="1" collapsed="1"/>
    <col min="8" max="8" width="12.85546875" bestFit="1" customWidth="1" collapsed="1"/>
    <col min="9" max="9" width="11.140625" bestFit="1" customWidth="1" collapsed="1"/>
    <col min="10" max="10" width="25.5703125" bestFit="1" customWidth="1" collapsed="1"/>
    <col min="11" max="12" width="25.5703125" bestFit="1" customWidth="1"/>
    <col min="13" max="13" width="14.85546875" bestFit="1" customWidth="1"/>
    <col min="14" max="14" width="14.85546875" customWidth="1"/>
    <col min="15" max="15" width="11.7109375" bestFit="1" customWidth="1"/>
    <col min="16" max="16" width="19.7109375" bestFit="1" customWidth="1"/>
    <col min="17" max="17" width="7.85546875" bestFit="1" customWidth="1"/>
    <col min="18" max="18" width="9" bestFit="1" customWidth="1"/>
    <col min="19" max="21" width="11.140625" bestFit="1" customWidth="1"/>
    <col min="22" max="22" width="20.42578125" bestFit="1" customWidth="1" collapsed="1"/>
    <col min="23" max="23" width="20.28515625" bestFit="1" customWidth="1" collapsed="1"/>
    <col min="24" max="24" width="19.5703125" bestFit="1" customWidth="1" collapsed="1"/>
    <col min="25" max="25" width="43.28515625" bestFit="1" customWidth="1" collapsed="1"/>
    <col min="26" max="26" width="15.140625" bestFit="1" customWidth="1"/>
    <col min="27" max="27" width="22.140625" bestFit="1" customWidth="1"/>
    <col min="28" max="28" width="29.85546875" bestFit="1" customWidth="1"/>
    <col min="29" max="29" width="24.140625" bestFit="1" customWidth="1" collapsed="1"/>
    <col min="30" max="30" width="22.42578125" bestFit="1" customWidth="1" collapsed="1"/>
    <col min="31" max="31" width="18.28515625" bestFit="1" customWidth="1" collapsed="1"/>
    <col min="32" max="32" width="16.7109375" bestFit="1" customWidth="1" collapsed="1"/>
    <col min="33" max="33" width="10.28515625" bestFit="1" customWidth="1"/>
    <col min="34" max="34" width="16.5703125" bestFit="1" customWidth="1"/>
    <col min="35" max="35" width="30" bestFit="1" customWidth="1" collapsed="1"/>
    <col min="36" max="36" width="39.5703125" bestFit="1" customWidth="1" collapsed="1"/>
    <col min="37" max="37" width="19.7109375" bestFit="1" customWidth="1" collapsed="1"/>
    <col min="38" max="38" width="16.42578125" bestFit="1" customWidth="1" collapsed="1"/>
    <col min="39" max="39" width="35.5703125" bestFit="1" customWidth="1" collapsed="1"/>
    <col min="40" max="40" width="18.85546875" bestFit="1" customWidth="1" collapsed="1"/>
    <col min="41" max="41" width="13.42578125" bestFit="1" customWidth="1" collapsed="1"/>
    <col min="42" max="42" width="13.85546875" bestFit="1" customWidth="1" collapsed="1"/>
    <col min="43" max="43" width="14.28515625" bestFit="1" customWidth="1" collapsed="1"/>
    <col min="44" max="44" width="35.5703125" bestFit="1" customWidth="1" collapsed="1"/>
    <col min="45" max="45" width="11.85546875" bestFit="1" customWidth="1" collapsed="1"/>
    <col min="46" max="46" width="24.140625" bestFit="1" customWidth="1" collapsed="1"/>
    <col min="47" max="47" width="19.7109375" bestFit="1" customWidth="1" collapsed="1"/>
    <col min="48" max="52" width="35.5703125" bestFit="1" customWidth="1" collapsed="1"/>
    <col min="53" max="53" width="11.5703125" bestFit="1" customWidth="1" collapsed="1"/>
    <col min="54" max="54" width="11.7109375" bestFit="1" customWidth="1" collapsed="1"/>
    <col min="55" max="55" width="7.85546875" bestFit="1" customWidth="1" collapsed="1"/>
    <col min="56" max="56" width="9" bestFit="1" customWidth="1" collapsed="1"/>
    <col min="57" max="57" width="11" bestFit="1" customWidth="1" collapsed="1"/>
    <col min="58" max="58" width="15.42578125" bestFit="1" customWidth="1" collapsed="1"/>
    <col min="59" max="59" width="15.85546875" bestFit="1" customWidth="1" collapsed="1"/>
    <col min="60" max="60" width="19.7109375" bestFit="1" customWidth="1" collapsed="1"/>
    <col min="61" max="61" width="10.42578125" bestFit="1" customWidth="1" collapsed="1"/>
    <col min="62" max="63" width="15.42578125" bestFit="1" customWidth="1" collapsed="1"/>
    <col min="64" max="64" width="11.7109375" bestFit="1" customWidth="1" collapsed="1"/>
    <col min="65" max="65" width="7.85546875" bestFit="1" customWidth="1" collapsed="1"/>
    <col min="66" max="66" width="9" bestFit="1" customWidth="1" collapsed="1"/>
    <col min="67" max="67" width="11" bestFit="1" customWidth="1" collapsed="1"/>
    <col min="68" max="68" width="30" bestFit="1" customWidth="1" collapsed="1"/>
    <col min="69" max="69" width="35.28515625" bestFit="1" customWidth="1" collapsed="1"/>
    <col min="70" max="70" width="20.28515625" bestFit="1" customWidth="1" collapsed="1"/>
    <col min="71" max="71" width="15.28515625" bestFit="1" customWidth="1" collapsed="1"/>
    <col min="72" max="75" width="6" bestFit="1" customWidth="1" collapsed="1"/>
    <col min="76" max="76" width="18" bestFit="1" customWidth="1" collapsed="1"/>
    <col min="77" max="77" width="8" bestFit="1" customWidth="1" collapsed="1"/>
    <col min="78" max="78" width="14.85546875" bestFit="1" customWidth="1" collapsed="1"/>
    <col min="79" max="79" width="17.42578125" bestFit="1" customWidth="1" collapsed="1"/>
    <col min="80" max="80" width="17" bestFit="1" customWidth="1" collapsed="1"/>
    <col min="81" max="81" width="28.5703125" bestFit="1" customWidth="1" collapsed="1"/>
  </cols>
  <sheetData>
    <row r="1" spans="1:81" x14ac:dyDescent="0.25">
      <c r="A1" s="2" t="s">
        <v>147</v>
      </c>
      <c r="B1" s="2" t="s">
        <v>1</v>
      </c>
      <c r="C1" s="2"/>
      <c r="D1" s="2" t="s">
        <v>2</v>
      </c>
      <c r="E1" s="3" t="s">
        <v>79</v>
      </c>
      <c r="F1" s="3" t="s">
        <v>104</v>
      </c>
      <c r="G1" s="2" t="s">
        <v>3</v>
      </c>
      <c r="H1" s="2" t="s">
        <v>4</v>
      </c>
      <c r="I1" s="2" t="s">
        <v>5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105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91</v>
      </c>
      <c r="AA1" s="2" t="s">
        <v>92</v>
      </c>
      <c r="AB1" s="2" t="s">
        <v>94</v>
      </c>
      <c r="AC1" s="2" t="s">
        <v>96</v>
      </c>
      <c r="AD1" s="2" t="s">
        <v>10</v>
      </c>
      <c r="AE1" s="2" t="s">
        <v>11</v>
      </c>
      <c r="AF1" s="2" t="s">
        <v>12</v>
      </c>
      <c r="AG1" s="2" t="s">
        <v>98</v>
      </c>
      <c r="AH1" s="2" t="s">
        <v>99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23</v>
      </c>
      <c r="AT1" s="2" t="s">
        <v>24</v>
      </c>
      <c r="AU1" s="2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  <c r="BE1" s="2" t="s">
        <v>35</v>
      </c>
      <c r="BF1" s="2" t="s">
        <v>36</v>
      </c>
      <c r="BG1" s="2" t="s">
        <v>37</v>
      </c>
      <c r="BH1" s="2" t="s">
        <v>38</v>
      </c>
      <c r="BI1" s="2" t="s">
        <v>39</v>
      </c>
      <c r="BJ1" s="2" t="s">
        <v>40</v>
      </c>
      <c r="BK1" s="2" t="s">
        <v>41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46</v>
      </c>
      <c r="BQ1" s="2" t="s">
        <v>47</v>
      </c>
      <c r="BR1" s="2" t="s">
        <v>48</v>
      </c>
      <c r="BS1" s="2" t="s">
        <v>49</v>
      </c>
      <c r="BT1" s="2">
        <v>43654</v>
      </c>
      <c r="BU1" s="2">
        <v>43655</v>
      </c>
      <c r="BV1" s="2">
        <v>43656</v>
      </c>
      <c r="BW1" s="2">
        <v>43653</v>
      </c>
      <c r="BX1" s="2" t="s">
        <v>50</v>
      </c>
      <c r="BY1" s="2" t="s">
        <v>51</v>
      </c>
      <c r="BZ1" s="2" t="s">
        <v>52</v>
      </c>
      <c r="CA1" s="2" t="s">
        <v>53</v>
      </c>
      <c r="CB1" s="2" t="s">
        <v>54</v>
      </c>
      <c r="CC1" s="2" t="s">
        <v>55</v>
      </c>
    </row>
    <row r="2" spans="1:81" x14ac:dyDescent="0.25">
      <c r="A2" s="13" t="s">
        <v>0</v>
      </c>
      <c r="B2" s="1" t="s">
        <v>162</v>
      </c>
      <c r="C2" s="1" t="str">
        <f ca="1">RANDBETWEEN(1,999)&amp;CHAR(RANDBETWEEN(65,90))&amp;CHAR(RANDBETWEEN(65,90))</f>
        <v>288TA</v>
      </c>
      <c r="D2" s="16" t="str">
        <f ca="1">CONCATENATE("FN",C2)</f>
        <v>FN288TA</v>
      </c>
      <c r="E2" s="1" t="str">
        <f ca="1">CONCATENATE(B2,","," ",D2)</f>
        <v>Revocation, FN288TA</v>
      </c>
      <c r="F2" s="1" t="s">
        <v>163</v>
      </c>
      <c r="G2" s="1"/>
      <c r="H2" s="7" t="s">
        <v>100</v>
      </c>
      <c r="I2" s="1" t="s">
        <v>56</v>
      </c>
      <c r="J2" s="5">
        <f ca="1">RANDBETWEEN(100,999)</f>
        <v>335</v>
      </c>
      <c r="K2" s="5">
        <f ca="1">RANDBETWEEN(10,99)</f>
        <v>83</v>
      </c>
      <c r="L2" s="5">
        <f ca="1">RANDBETWEEN(1000,9999)</f>
        <v>3290</v>
      </c>
      <c r="M2" s="5" t="s">
        <v>101</v>
      </c>
      <c r="N2" s="5" t="s">
        <v>106</v>
      </c>
      <c r="O2" s="5">
        <v>78745</v>
      </c>
      <c r="P2" s="5">
        <f ca="1">RANDBETWEEN(1000,9999)</f>
        <v>7232</v>
      </c>
      <c r="Q2" s="5" t="s">
        <v>102</v>
      </c>
      <c r="R2" s="5" t="s">
        <v>103</v>
      </c>
      <c r="S2" s="5">
        <v>555</v>
      </c>
      <c r="T2" s="5">
        <v>555</v>
      </c>
      <c r="U2" s="5">
        <v>5555</v>
      </c>
      <c r="V2" s="6">
        <f ca="1">RANDBETWEEN(100000000,999999999)</f>
        <v>646821637</v>
      </c>
      <c r="W2" s="6">
        <f ca="1">RANDBETWEEN(100000000,999999999)</f>
        <v>607147349</v>
      </c>
      <c r="X2" s="6">
        <f ca="1">RANDBETWEEN(100000000,999999999)</f>
        <v>228437858</v>
      </c>
      <c r="Y2" s="1" t="s">
        <v>57</v>
      </c>
      <c r="Z2" s="12">
        <f ca="1">TODAY()-30</f>
        <v>42871</v>
      </c>
      <c r="AA2" s="5" t="s">
        <v>93</v>
      </c>
      <c r="AB2" s="5" t="s">
        <v>95</v>
      </c>
      <c r="AC2" s="1" t="s">
        <v>97</v>
      </c>
      <c r="AD2" s="1"/>
      <c r="AE2" s="1"/>
      <c r="AF2" s="8"/>
      <c r="AG2" s="8" t="s">
        <v>97</v>
      </c>
      <c r="AH2" s="8" t="s">
        <v>95</v>
      </c>
      <c r="AI2" s="4"/>
      <c r="AJ2" s="4" t="s">
        <v>59</v>
      </c>
      <c r="AK2" s="1"/>
      <c r="AL2" s="12">
        <f ca="1">TODAY()-30</f>
        <v>42871</v>
      </c>
      <c r="AM2" s="4"/>
      <c r="AN2" s="1" t="s">
        <v>61</v>
      </c>
      <c r="AO2" s="4" t="s">
        <v>78</v>
      </c>
      <c r="AP2" s="1"/>
      <c r="AQ2" s="1" t="s">
        <v>62</v>
      </c>
      <c r="AR2" s="4"/>
      <c r="AS2" s="1"/>
      <c r="AT2" s="5"/>
      <c r="AU2" s="5"/>
      <c r="AV2" s="4" t="s">
        <v>60</v>
      </c>
      <c r="AW2" s="4" t="s">
        <v>60</v>
      </c>
      <c r="AX2" s="4" t="s">
        <v>60</v>
      </c>
      <c r="AY2" s="4" t="s">
        <v>60</v>
      </c>
      <c r="AZ2" s="4" t="s">
        <v>60</v>
      </c>
      <c r="BA2" s="9" t="s">
        <v>63</v>
      </c>
      <c r="BB2" s="10" t="s">
        <v>64</v>
      </c>
      <c r="BC2" s="1" t="s">
        <v>65</v>
      </c>
      <c r="BD2" s="1" t="s">
        <v>66</v>
      </c>
      <c r="BE2" s="10" t="s">
        <v>67</v>
      </c>
      <c r="BF2" s="10" t="s">
        <v>68</v>
      </c>
      <c r="BG2" s="11" t="s">
        <v>69</v>
      </c>
      <c r="BH2" s="9" t="s">
        <v>0</v>
      </c>
      <c r="BI2" s="1" t="s">
        <v>70</v>
      </c>
      <c r="BJ2" s="1" t="s">
        <v>71</v>
      </c>
      <c r="BK2" s="1" t="s">
        <v>65</v>
      </c>
      <c r="BL2" s="5" t="s">
        <v>64</v>
      </c>
      <c r="BM2" s="1" t="s">
        <v>72</v>
      </c>
      <c r="BN2" s="1" t="s">
        <v>72</v>
      </c>
      <c r="BO2" s="10" t="s">
        <v>73</v>
      </c>
      <c r="BP2" s="4" t="s">
        <v>58</v>
      </c>
      <c r="BQ2" s="1" t="s">
        <v>74</v>
      </c>
      <c r="BR2" s="9" t="s">
        <v>75</v>
      </c>
      <c r="BS2" s="9" t="s">
        <v>0</v>
      </c>
      <c r="BT2" s="9" t="s">
        <v>0</v>
      </c>
      <c r="BU2" s="9" t="s">
        <v>0</v>
      </c>
      <c r="BV2" s="9" t="s">
        <v>0</v>
      </c>
      <c r="BW2" s="9" t="s">
        <v>75</v>
      </c>
      <c r="BX2" s="4" t="s">
        <v>76</v>
      </c>
      <c r="BY2" s="1">
        <v>1</v>
      </c>
      <c r="BZ2" s="12">
        <f ca="1">TODAY()-30</f>
        <v>42871</v>
      </c>
      <c r="CA2" s="1"/>
      <c r="CB2" s="1"/>
      <c r="CC2" s="4" t="s">
        <v>77</v>
      </c>
    </row>
  </sheetData>
  <dataValidations count="1">
    <dataValidation type="list" allowBlank="1" showInputMessage="1" showErrorMessage="1" sqref="BQ2:BR2 Y2 I2 AT2">
      <formula1>#REF!</formula1>
    </dataValidation>
  </dataValidations>
  <hyperlinks>
    <hyperlink ref="B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9" sqref="D9"/>
    </sheetView>
  </sheetViews>
  <sheetFormatPr defaultRowHeight="15" x14ac:dyDescent="0.25"/>
  <cols>
    <col min="1" max="1" width="13.140625" customWidth="1"/>
    <col min="2" max="2" width="10.28515625" bestFit="1" customWidth="1"/>
    <col min="3" max="3" width="20.42578125" bestFit="1" customWidth="1"/>
    <col min="4" max="4" width="19.140625" bestFit="1" customWidth="1"/>
    <col min="5" max="5" width="19" bestFit="1" customWidth="1"/>
    <col min="6" max="6" width="19.140625" bestFit="1" customWidth="1"/>
    <col min="7" max="7" width="18.28515625" bestFit="1" customWidth="1"/>
    <col min="8" max="8" width="19.85546875" bestFit="1" customWidth="1"/>
    <col min="9" max="9" width="36.28515625" bestFit="1" customWidth="1"/>
    <col min="10" max="10" width="15.85546875" bestFit="1" customWidth="1"/>
    <col min="11" max="11" width="19.42578125" bestFit="1" customWidth="1"/>
    <col min="12" max="12" width="20.85546875" bestFit="1" customWidth="1"/>
    <col min="13" max="13" width="16.5703125" bestFit="1" customWidth="1"/>
    <col min="14" max="14" width="28.42578125" customWidth="1"/>
    <col min="15" max="15" width="12.28515625" bestFit="1" customWidth="1"/>
    <col min="16" max="16" width="19.140625" bestFit="1" customWidth="1"/>
    <col min="17" max="17" width="16" bestFit="1" customWidth="1"/>
    <col min="18" max="18" width="21" bestFit="1" customWidth="1"/>
    <col min="19" max="19" width="24" bestFit="1" customWidth="1"/>
  </cols>
  <sheetData>
    <row r="1" spans="1:20" x14ac:dyDescent="0.25">
      <c r="A1" s="2" t="s">
        <v>147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3" t="s">
        <v>158</v>
      </c>
    </row>
    <row r="2" spans="1:20" x14ac:dyDescent="0.25">
      <c r="A2" s="13" t="s">
        <v>0</v>
      </c>
      <c r="B2" s="13" t="s">
        <v>0</v>
      </c>
      <c r="C2" s="13" t="s">
        <v>125</v>
      </c>
      <c r="D2" s="13">
        <f ca="1">RANDBETWEEN(1000,9999)</f>
        <v>6418</v>
      </c>
      <c r="E2" s="13"/>
      <c r="F2" s="14">
        <f ca="1">TODAY()-30</f>
        <v>42871</v>
      </c>
      <c r="G2" s="13" t="s">
        <v>126</v>
      </c>
      <c r="H2" s="15">
        <f ca="1">TODAY()-30</f>
        <v>42871</v>
      </c>
      <c r="I2" s="15">
        <f ca="1">TODAY()-30</f>
        <v>42871</v>
      </c>
      <c r="J2" s="13"/>
      <c r="K2" s="13"/>
      <c r="L2" s="13"/>
      <c r="M2" s="13"/>
      <c r="N2" s="13">
        <v>1</v>
      </c>
      <c r="O2" s="13"/>
      <c r="P2" s="13"/>
      <c r="Q2" s="13"/>
      <c r="R2" s="13"/>
      <c r="S2" s="13"/>
      <c r="T2" s="4" t="str">
        <f ca="1">CHOOSE(RANDBETWEEN(1,10),"Team A","Team B","Team C","Team D","Team E","Team F","Team G","Team H","Team I","Team J")</f>
        <v>Team 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9.5703125" defaultRowHeight="15" x14ac:dyDescent="0.25"/>
  <cols>
    <col min="2" max="2" width="13.140625" customWidth="1"/>
    <col min="3" max="3" width="20.28515625" customWidth="1"/>
    <col min="4" max="4" width="12.140625" customWidth="1"/>
    <col min="5" max="5" width="10.42578125" customWidth="1"/>
    <col min="6" max="6" width="15.140625" bestFit="1" customWidth="1"/>
    <col min="7" max="7" width="11" customWidth="1"/>
    <col min="9" max="9" width="10.7109375" customWidth="1"/>
  </cols>
  <sheetData>
    <row r="1" spans="1:9" x14ac:dyDescent="0.25">
      <c r="A1" s="2" t="s">
        <v>147</v>
      </c>
      <c r="B1" s="2" t="s">
        <v>160</v>
      </c>
      <c r="C1" s="2" t="s">
        <v>129</v>
      </c>
      <c r="D1" s="2" t="s">
        <v>130</v>
      </c>
      <c r="E1" s="2" t="s">
        <v>131</v>
      </c>
      <c r="F1" s="2" t="s">
        <v>161</v>
      </c>
      <c r="G1" s="2" t="s">
        <v>155</v>
      </c>
      <c r="H1" s="3" t="s">
        <v>157</v>
      </c>
      <c r="I1" s="19" t="s">
        <v>154</v>
      </c>
    </row>
    <row r="2" spans="1:9" x14ac:dyDescent="0.25">
      <c r="A2" s="13" t="s">
        <v>0</v>
      </c>
      <c r="B2" s="13" t="s">
        <v>0</v>
      </c>
      <c r="C2" s="13" t="s">
        <v>159</v>
      </c>
      <c r="D2" s="13"/>
      <c r="E2" s="12">
        <f ca="1">TODAY()-10</f>
        <v>42891</v>
      </c>
      <c r="F2" s="12">
        <f ca="1">TODAY()-10</f>
        <v>42891</v>
      </c>
      <c r="G2" s="12" t="s">
        <v>156</v>
      </c>
      <c r="H2" s="13" t="s">
        <v>128</v>
      </c>
      <c r="I2" s="12">
        <f ca="1">TODAY()+10</f>
        <v>42911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F2" sqref="A1:O2"/>
    </sheetView>
  </sheetViews>
  <sheetFormatPr defaultRowHeight="15" x14ac:dyDescent="0.25"/>
  <cols>
    <col min="4" max="4" width="10.85546875" customWidth="1"/>
    <col min="6" max="6" width="13.140625" customWidth="1"/>
    <col min="7" max="7" width="14.140625" customWidth="1"/>
    <col min="8" max="8" width="8.7109375" customWidth="1"/>
    <col min="9" max="9" width="13.5703125" customWidth="1"/>
    <col min="10" max="10" width="23.7109375" customWidth="1"/>
    <col min="11" max="11" width="17.7109375" customWidth="1"/>
    <col min="12" max="12" width="20.42578125" customWidth="1"/>
    <col min="13" max="13" width="13" customWidth="1"/>
    <col min="15" max="15" width="14" customWidth="1"/>
  </cols>
  <sheetData>
    <row r="1" spans="1:15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127</v>
      </c>
      <c r="F1" s="2" t="s">
        <v>132</v>
      </c>
      <c r="G1" s="2" t="s">
        <v>137</v>
      </c>
      <c r="H1" s="2" t="s">
        <v>139</v>
      </c>
      <c r="I1" s="2" t="s">
        <v>138</v>
      </c>
      <c r="J1" s="2" t="s">
        <v>140</v>
      </c>
      <c r="K1" s="2" t="s">
        <v>142</v>
      </c>
      <c r="L1" s="2" t="s">
        <v>144</v>
      </c>
      <c r="M1" s="2" t="s">
        <v>148</v>
      </c>
      <c r="N1" s="2" t="s">
        <v>150</v>
      </c>
      <c r="O1" s="2" t="s">
        <v>153</v>
      </c>
    </row>
    <row r="2" spans="1:15" x14ac:dyDescent="0.25">
      <c r="A2" s="13" t="s">
        <v>0</v>
      </c>
      <c r="B2" s="17">
        <v>0.41666666666666669</v>
      </c>
      <c r="C2" s="17">
        <v>0.45833333333333331</v>
      </c>
      <c r="D2" s="15">
        <f ca="1">TODAY()-30</f>
        <v>42871</v>
      </c>
      <c r="E2" s="13" t="s">
        <v>128</v>
      </c>
      <c r="F2" s="15">
        <f ca="1">TODAY()-30</f>
        <v>42871</v>
      </c>
      <c r="G2" s="15">
        <f ca="1">TODAY()-30</f>
        <v>42871</v>
      </c>
      <c r="H2" s="13" t="s">
        <v>146</v>
      </c>
      <c r="I2" s="13" t="s">
        <v>139</v>
      </c>
      <c r="J2" s="13" t="s">
        <v>141</v>
      </c>
      <c r="K2" s="13" t="s">
        <v>143</v>
      </c>
      <c r="L2" s="13" t="s">
        <v>145</v>
      </c>
      <c r="M2" s="18" t="s">
        <v>149</v>
      </c>
      <c r="N2" s="13" t="s">
        <v>151</v>
      </c>
      <c r="O2" s="13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CreatePatient</vt:lpstr>
      <vt:lpstr>Admission</vt:lpstr>
      <vt:lpstr>RevocationStatement</vt:lpstr>
      <vt:lpstr>FillSkilledNursingVisit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Mohammad</dc:creator>
  <cp:lastModifiedBy>Vidya Sagar Pogiri</cp:lastModifiedBy>
  <dcterms:created xsi:type="dcterms:W3CDTF">2016-11-08T11:52:46Z</dcterms:created>
  <dcterms:modified xsi:type="dcterms:W3CDTF">2017-06-15T17:41:46Z</dcterms:modified>
</cp:coreProperties>
</file>