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singh\Desktop\ALAC Energy Data\"/>
    </mc:Choice>
  </mc:AlternateContent>
  <bookViews>
    <workbookView xWindow="0" yWindow="600" windowWidth="24000" windowHeight="9585"/>
  </bookViews>
  <sheets>
    <sheet name="Book1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F4" i="2" l="1"/>
  <c r="F3" i="2"/>
  <c r="M4" i="1"/>
  <c r="I4" i="1"/>
</calcChain>
</file>

<file path=xl/sharedStrings.xml><?xml version="1.0" encoding="utf-8"?>
<sst xmlns="http://schemas.openxmlformats.org/spreadsheetml/2006/main" count="44" uniqueCount="32">
  <si>
    <t>Grid Only</t>
  </si>
  <si>
    <t>Annual Energy Charge ($)</t>
  </si>
  <si>
    <t>PV (kW)</t>
  </si>
  <si>
    <t>Battery (kWh)</t>
  </si>
  <si>
    <t>Annual Savings ($)</t>
  </si>
  <si>
    <t>Capital ($)</t>
  </si>
  <si>
    <t>Total</t>
  </si>
  <si>
    <t>Units</t>
  </si>
  <si>
    <t>$</t>
  </si>
  <si>
    <t xml:space="preserve">Other </t>
  </si>
  <si>
    <t xml:space="preserve">Annual Energy Charge </t>
  </si>
  <si>
    <t>Capacity</t>
  </si>
  <si>
    <t>kW</t>
  </si>
  <si>
    <t xml:space="preserve">PV </t>
  </si>
  <si>
    <t xml:space="preserve">Annual Savings </t>
  </si>
  <si>
    <t>PV System</t>
  </si>
  <si>
    <t>PV and Battery system</t>
  </si>
  <si>
    <t>Payback (Yrs)</t>
  </si>
  <si>
    <t>Annual Grid Charge ($)</t>
  </si>
  <si>
    <t>LCOE ($/kWh)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</si>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</sst>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5" formatCode="_-* #,##0_-;\-* #,##0_-;_-* &quot;-&quot;??_-;_-@_-"/>
    <numFmt numFmtId="167" formatCode="_-* #,##0.0000_-;\-* #,##0.00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167" fontId="0" fillId="0" borderId="0" xfId="1" applyNumberFormat="1" applyFont="1"/>
    <xf numFmtId="1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Monthly</a:t>
            </a:r>
            <a:r>
              <a:rPr lang="en-AU" baseline="0"/>
              <a:t> Energy Consumption (MWh)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Sheet2!$B$1:$B$12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Sheet2!$C$1:$C$12</c:f>
              <c:numCache>
                <c:formatCode>General</c:formatCode>
                <c:ptCount val="12"/>
                <c:pt idx="0">
                  <c:v>124.78</c:v>
                </c:pt>
                <c:pt idx="1">
                  <c:v>118.56</c:v>
                </c:pt>
                <c:pt idx="2">
                  <c:v>119.2</c:v>
                </c:pt>
                <c:pt idx="3">
                  <c:v>119.53</c:v>
                </c:pt>
                <c:pt idx="4">
                  <c:v>152.57</c:v>
                </c:pt>
                <c:pt idx="5">
                  <c:v>148.78</c:v>
                </c:pt>
                <c:pt idx="6">
                  <c:v>145.69</c:v>
                </c:pt>
                <c:pt idx="7">
                  <c:v>152.96</c:v>
                </c:pt>
                <c:pt idx="8">
                  <c:v>157.88</c:v>
                </c:pt>
                <c:pt idx="9">
                  <c:v>169.53</c:v>
                </c:pt>
                <c:pt idx="10">
                  <c:v>154.76</c:v>
                </c:pt>
                <c:pt idx="11">
                  <c:v>159.59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7-4BFA-B1AD-C17A4805D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27369064"/>
        <c:axId val="427367752"/>
      </c:barChart>
      <c:catAx>
        <c:axId val="42736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67752"/>
        <c:crosses val="autoZero"/>
        <c:auto val="1"/>
        <c:lblAlgn val="ctr"/>
        <c:lblOffset val="100"/>
        <c:noMultiLvlLbl val="0"/>
      </c:catAx>
      <c:valAx>
        <c:axId val="427367752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Enegy (Mwh)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6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</xdr:row>
      <xdr:rowOff>33337</xdr:rowOff>
    </xdr:from>
    <xdr:to>
      <xdr:col>18</xdr:col>
      <xdr:colOff>150075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I32" sqref="I32"/>
    </sheetView>
  </sheetViews>
  <sheetFormatPr defaultRowHeight="15" x14ac:dyDescent="0.25"/>
  <cols>
    <col min="1" max="1" width="9.28515625" bestFit="1" customWidth="1"/>
    <col min="2" max="2" width="13.42578125" bestFit="1" customWidth="1"/>
    <col min="3" max="3" width="23.5703125" bestFit="1" customWidth="1"/>
    <col min="4" max="4" width="17.42578125" bestFit="1" customWidth="1"/>
    <col min="5" max="5" width="10" bestFit="1" customWidth="1"/>
    <col min="7" max="7" width="23.5703125" bestFit="1" customWidth="1"/>
    <col min="8" max="8" width="9.28515625" bestFit="1" customWidth="1"/>
    <col min="11" max="11" width="23.5703125" bestFit="1" customWidth="1"/>
    <col min="13" max="13" width="11.5703125" bestFit="1" customWidth="1"/>
    <col min="14" max="14" width="23.5703125" bestFit="1" customWidth="1"/>
    <col min="15" max="15" width="17.42578125" bestFit="1" customWidth="1"/>
  </cols>
  <sheetData>
    <row r="1" spans="1:15" x14ac:dyDescent="0.25">
      <c r="A1" t="s">
        <v>2</v>
      </c>
      <c r="B1" t="s">
        <v>3</v>
      </c>
      <c r="C1" t="s">
        <v>1</v>
      </c>
      <c r="D1" t="s">
        <v>4</v>
      </c>
      <c r="H1" t="s">
        <v>7</v>
      </c>
      <c r="I1" t="s">
        <v>0</v>
      </c>
      <c r="L1" t="s">
        <v>7</v>
      </c>
      <c r="M1" s="4" t="s">
        <v>13</v>
      </c>
    </row>
    <row r="2" spans="1:15" x14ac:dyDescent="0.25">
      <c r="A2">
        <v>500</v>
      </c>
      <c r="B2">
        <v>500</v>
      </c>
      <c r="C2" s="1">
        <v>164237</v>
      </c>
      <c r="D2" s="1">
        <v>146520</v>
      </c>
      <c r="G2" t="s">
        <v>10</v>
      </c>
      <c r="H2" t="s">
        <v>8</v>
      </c>
      <c r="I2" s="1">
        <v>310757</v>
      </c>
      <c r="K2" t="s">
        <v>11</v>
      </c>
      <c r="L2" t="s">
        <v>12</v>
      </c>
      <c r="M2" s="2">
        <v>500</v>
      </c>
      <c r="N2" s="1"/>
      <c r="O2" s="1"/>
    </row>
    <row r="3" spans="1:15" x14ac:dyDescent="0.25">
      <c r="B3">
        <v>1000</v>
      </c>
      <c r="C3" s="1">
        <v>156657</v>
      </c>
      <c r="D3" s="1">
        <v>154100</v>
      </c>
      <c r="G3" t="s">
        <v>9</v>
      </c>
      <c r="H3" t="s">
        <v>8</v>
      </c>
      <c r="I3">
        <v>1095.47</v>
      </c>
      <c r="K3" t="s">
        <v>10</v>
      </c>
      <c r="L3" t="s">
        <v>8</v>
      </c>
      <c r="M3" s="2">
        <v>185292</v>
      </c>
      <c r="N3" s="1"/>
      <c r="O3" s="1"/>
    </row>
    <row r="4" spans="1:15" x14ac:dyDescent="0.25">
      <c r="B4">
        <v>1500</v>
      </c>
      <c r="C4" s="1">
        <v>155756</v>
      </c>
      <c r="D4" s="1">
        <v>155001</v>
      </c>
      <c r="G4" t="s">
        <v>6</v>
      </c>
      <c r="H4" t="s">
        <v>8</v>
      </c>
      <c r="I4" s="1">
        <f>SUM(I2:I3)</f>
        <v>311852.46999999997</v>
      </c>
      <c r="K4" t="s">
        <v>14</v>
      </c>
      <c r="L4" t="s">
        <v>8</v>
      </c>
      <c r="M4" s="3">
        <f>I2-M3</f>
        <v>125465</v>
      </c>
      <c r="N4" s="1"/>
      <c r="O4" s="1"/>
    </row>
    <row r="6" spans="1:15" x14ac:dyDescent="0.25">
      <c r="A6" t="s">
        <v>2</v>
      </c>
      <c r="B6" t="s">
        <v>3</v>
      </c>
      <c r="C6" t="s">
        <v>1</v>
      </c>
      <c r="D6" t="s">
        <v>4</v>
      </c>
    </row>
    <row r="7" spans="1:15" x14ac:dyDescent="0.25">
      <c r="A7">
        <v>600</v>
      </c>
      <c r="B7">
        <v>500</v>
      </c>
      <c r="C7" s="1">
        <v>150406</v>
      </c>
      <c r="D7" s="1">
        <v>160351</v>
      </c>
      <c r="E7" s="1"/>
    </row>
    <row r="8" spans="1:15" x14ac:dyDescent="0.25">
      <c r="B8">
        <v>1000</v>
      </c>
      <c r="C8" s="1">
        <v>135385</v>
      </c>
      <c r="D8" s="1">
        <v>175372</v>
      </c>
      <c r="E8" s="1"/>
    </row>
    <row r="9" spans="1:15" x14ac:dyDescent="0.25">
      <c r="B9">
        <v>1500</v>
      </c>
      <c r="C9" s="1">
        <v>130758</v>
      </c>
      <c r="D9" s="1">
        <v>179999</v>
      </c>
      <c r="E9" s="1"/>
    </row>
    <row r="10" spans="1:15" x14ac:dyDescent="0.25">
      <c r="B10">
        <v>2000</v>
      </c>
      <c r="C10" s="1">
        <v>129811</v>
      </c>
      <c r="D10" s="1">
        <v>180946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22" sqref="F22"/>
    </sheetView>
  </sheetViews>
  <sheetFormatPr defaultRowHeight="15" x14ac:dyDescent="0.25"/>
  <cols>
    <col min="1" max="1" width="21" bestFit="1" customWidth="1"/>
    <col min="2" max="2" width="13.28515625" bestFit="1" customWidth="1"/>
    <col min="3" max="3" width="13.28515625" customWidth="1"/>
    <col min="4" max="4" width="12.5703125" bestFit="1" customWidth="1"/>
    <col min="5" max="5" width="21.140625" bestFit="1" customWidth="1"/>
    <col min="6" max="6" width="17.42578125" bestFit="1" customWidth="1"/>
  </cols>
  <sheetData>
    <row r="1" spans="1:7" x14ac:dyDescent="0.25">
      <c r="B1" t="s">
        <v>5</v>
      </c>
      <c r="C1" t="s">
        <v>19</v>
      </c>
      <c r="D1" t="s">
        <v>17</v>
      </c>
      <c r="E1" t="s">
        <v>18</v>
      </c>
      <c r="F1" t="s">
        <v>4</v>
      </c>
    </row>
    <row r="2" spans="1:7" x14ac:dyDescent="0.25">
      <c r="A2" t="s">
        <v>0</v>
      </c>
      <c r="B2">
        <v>0</v>
      </c>
      <c r="C2" s="5">
        <v>0.18090000000000001</v>
      </c>
      <c r="D2">
        <v>0</v>
      </c>
      <c r="E2" s="2">
        <v>311852</v>
      </c>
      <c r="F2">
        <v>0</v>
      </c>
    </row>
    <row r="3" spans="1:7" x14ac:dyDescent="0.25">
      <c r="A3" t="s">
        <v>15</v>
      </c>
      <c r="B3" s="2">
        <v>357500</v>
      </c>
      <c r="C3" s="5">
        <v>0.1313</v>
      </c>
      <c r="D3">
        <v>2.85</v>
      </c>
      <c r="E3" s="2">
        <v>185292</v>
      </c>
      <c r="F3" s="3">
        <f>E2-E3</f>
        <v>126560</v>
      </c>
    </row>
    <row r="4" spans="1:7" x14ac:dyDescent="0.25">
      <c r="A4" t="s">
        <v>16</v>
      </c>
      <c r="B4" s="2">
        <v>1291157</v>
      </c>
      <c r="C4" s="5">
        <v>0.18060000000000001</v>
      </c>
      <c r="D4">
        <v>8.3800000000000008</v>
      </c>
      <c r="E4" s="2">
        <v>156657</v>
      </c>
      <c r="F4" s="3">
        <f>E2-E4</f>
        <v>155195</v>
      </c>
      <c r="G4" s="3"/>
    </row>
    <row r="5" spans="1:7" x14ac:dyDescent="0.25">
      <c r="B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U20" sqref="U20"/>
    </sheetView>
  </sheetViews>
  <sheetFormatPr defaultRowHeight="15" x14ac:dyDescent="0.25"/>
  <cols>
    <col min="1" max="1" width="9.7109375" bestFit="1" customWidth="1"/>
    <col min="2" max="2" width="9.7109375" customWidth="1"/>
  </cols>
  <sheetData>
    <row r="1" spans="1:3" x14ac:dyDescent="0.25">
      <c r="A1" s="6">
        <v>43040</v>
      </c>
      <c r="B1" s="6" t="s">
        <v>20</v>
      </c>
      <c r="C1">
        <v>124.78</v>
      </c>
    </row>
    <row r="2" spans="1:3" x14ac:dyDescent="0.25">
      <c r="A2" s="6">
        <v>43070</v>
      </c>
      <c r="B2" s="6" t="s">
        <v>21</v>
      </c>
      <c r="C2">
        <v>118.56</v>
      </c>
    </row>
    <row r="3" spans="1:3" x14ac:dyDescent="0.25">
      <c r="A3" s="6">
        <v>43101</v>
      </c>
      <c r="B3" s="6" t="s">
        <v>22</v>
      </c>
      <c r="C3">
        <v>119.2</v>
      </c>
    </row>
    <row r="4" spans="1:3" x14ac:dyDescent="0.25">
      <c r="A4" s="6">
        <v>43132</v>
      </c>
      <c r="B4" s="6" t="s">
        <v>23</v>
      </c>
      <c r="C4">
        <v>119.53</v>
      </c>
    </row>
    <row r="5" spans="1:3" x14ac:dyDescent="0.25">
      <c r="A5" s="6">
        <v>43160</v>
      </c>
      <c r="B5" s="6" t="s">
        <v>24</v>
      </c>
      <c r="C5">
        <v>152.57</v>
      </c>
    </row>
    <row r="6" spans="1:3" x14ac:dyDescent="0.25">
      <c r="A6" s="6">
        <v>43191</v>
      </c>
      <c r="B6" s="6" t="s">
        <v>25</v>
      </c>
      <c r="C6">
        <v>148.78</v>
      </c>
    </row>
    <row r="7" spans="1:3" x14ac:dyDescent="0.25">
      <c r="A7" s="6">
        <v>43221</v>
      </c>
      <c r="B7" s="6" t="s">
        <v>26</v>
      </c>
      <c r="C7">
        <v>145.69</v>
      </c>
    </row>
    <row r="8" spans="1:3" x14ac:dyDescent="0.25">
      <c r="A8" s="6">
        <v>43252</v>
      </c>
      <c r="B8" s="6" t="s">
        <v>27</v>
      </c>
      <c r="C8">
        <v>152.96</v>
      </c>
    </row>
    <row r="9" spans="1:3" x14ac:dyDescent="0.25">
      <c r="A9" s="6">
        <v>43282</v>
      </c>
      <c r="B9" s="6" t="s">
        <v>28</v>
      </c>
      <c r="C9">
        <v>157.88</v>
      </c>
    </row>
    <row r="10" spans="1:3" x14ac:dyDescent="0.25">
      <c r="A10" s="6">
        <v>43313</v>
      </c>
      <c r="B10" s="6" t="s">
        <v>29</v>
      </c>
      <c r="C10">
        <v>169.53</v>
      </c>
    </row>
    <row r="11" spans="1:3" x14ac:dyDescent="0.25">
      <c r="A11" s="6">
        <v>43344</v>
      </c>
      <c r="B11" s="6" t="s">
        <v>30</v>
      </c>
      <c r="C11">
        <v>154.76</v>
      </c>
    </row>
    <row r="12" spans="1:3" x14ac:dyDescent="0.25">
      <c r="A12" s="6">
        <v>43374</v>
      </c>
      <c r="B12" s="6" t="s">
        <v>31</v>
      </c>
      <c r="C12">
        <v>159.59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Yuvraj</dc:creator>
  <cp:lastModifiedBy>Singh, Yuvraj</cp:lastModifiedBy>
  <dcterms:modified xsi:type="dcterms:W3CDTF">2019-01-10T07:53:31Z</dcterms:modified>
</cp:coreProperties>
</file>