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/Desktop/"/>
    </mc:Choice>
  </mc:AlternateContent>
  <xr:revisionPtr revIDLastSave="0" documentId="13_ncr:1_{CE2E9090-350C-EB43-9E2F-FBCDCB61B76A}" xr6:coauthVersionLast="47" xr6:coauthVersionMax="47" xr10:uidLastSave="{00000000-0000-0000-0000-000000000000}"/>
  <bookViews>
    <workbookView xWindow="14820" yWindow="760" windowWidth="15420" windowHeight="17640" xr2:uid="{DAE93866-F152-1D4D-8CD7-AB40F7076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1" i="1" l="1"/>
  <c r="H220" i="1"/>
  <c r="H219" i="1"/>
  <c r="H218" i="1"/>
  <c r="H217" i="1"/>
  <c r="G224" i="1"/>
  <c r="G223" i="1"/>
  <c r="G222" i="1"/>
  <c r="G221" i="1"/>
  <c r="G220" i="1"/>
  <c r="G219" i="1"/>
  <c r="G218" i="1"/>
  <c r="G217" i="1"/>
  <c r="J183" i="1"/>
  <c r="J184" i="1"/>
  <c r="J185" i="1"/>
  <c r="J186" i="1"/>
  <c r="J187" i="1"/>
  <c r="J188" i="1"/>
  <c r="J189" i="1"/>
  <c r="J182" i="1"/>
  <c r="I183" i="1"/>
  <c r="I184" i="1"/>
  <c r="I185" i="1"/>
  <c r="I186" i="1"/>
  <c r="I187" i="1"/>
  <c r="I188" i="1"/>
  <c r="I189" i="1"/>
  <c r="I182" i="1"/>
  <c r="H183" i="1"/>
  <c r="H184" i="1"/>
  <c r="H185" i="1"/>
  <c r="H186" i="1"/>
  <c r="H187" i="1"/>
  <c r="H188" i="1"/>
  <c r="H189" i="1"/>
  <c r="H182" i="1"/>
  <c r="G183" i="1"/>
  <c r="G184" i="1"/>
  <c r="G185" i="1"/>
  <c r="G186" i="1"/>
  <c r="G187" i="1"/>
  <c r="G188" i="1"/>
  <c r="G189" i="1"/>
  <c r="G182" i="1"/>
  <c r="F183" i="1"/>
  <c r="F184" i="1"/>
  <c r="F185" i="1"/>
  <c r="F186" i="1"/>
  <c r="F187" i="1"/>
  <c r="F188" i="1"/>
  <c r="F189" i="1"/>
  <c r="F182" i="1"/>
  <c r="I123" i="1"/>
  <c r="I124" i="1"/>
  <c r="I125" i="1"/>
  <c r="I126" i="1"/>
  <c r="I127" i="1"/>
  <c r="I128" i="1"/>
  <c r="I129" i="1"/>
  <c r="I130" i="1"/>
  <c r="I122" i="1"/>
  <c r="H123" i="1"/>
  <c r="H124" i="1"/>
  <c r="H125" i="1"/>
  <c r="H126" i="1"/>
  <c r="H127" i="1"/>
  <c r="H128" i="1"/>
  <c r="H129" i="1"/>
  <c r="H130" i="1"/>
  <c r="H122" i="1"/>
  <c r="G123" i="1"/>
  <c r="G124" i="1"/>
  <c r="G125" i="1"/>
  <c r="G126" i="1"/>
  <c r="G127" i="1"/>
  <c r="G128" i="1"/>
  <c r="G129" i="1"/>
  <c r="G130" i="1"/>
  <c r="G122" i="1"/>
  <c r="F123" i="1"/>
  <c r="F124" i="1"/>
  <c r="F125" i="1"/>
  <c r="F126" i="1"/>
  <c r="F127" i="1"/>
  <c r="F128" i="1"/>
  <c r="F129" i="1"/>
  <c r="F130" i="1"/>
  <c r="E123" i="1"/>
  <c r="E124" i="1"/>
  <c r="E125" i="1"/>
  <c r="E126" i="1"/>
  <c r="E127" i="1"/>
  <c r="E128" i="1"/>
  <c r="E129" i="1"/>
  <c r="E130" i="1"/>
  <c r="E122" i="1"/>
  <c r="D123" i="1"/>
  <c r="D124" i="1"/>
  <c r="D125" i="1"/>
  <c r="D126" i="1"/>
  <c r="D127" i="1"/>
  <c r="D128" i="1"/>
  <c r="D129" i="1"/>
  <c r="D130" i="1"/>
  <c r="D122" i="1"/>
  <c r="C123" i="1"/>
  <c r="C124" i="1"/>
  <c r="C125" i="1"/>
  <c r="C126" i="1"/>
  <c r="C127" i="1"/>
  <c r="C128" i="1"/>
  <c r="C129" i="1"/>
  <c r="C130" i="1"/>
  <c r="C122" i="1"/>
  <c r="H94" i="1"/>
  <c r="H95" i="1"/>
  <c r="H96" i="1"/>
  <c r="H97" i="1"/>
  <c r="H98" i="1"/>
  <c r="H99" i="1"/>
  <c r="H100" i="1"/>
  <c r="H101" i="1"/>
  <c r="H93" i="1"/>
  <c r="G94" i="1"/>
  <c r="G95" i="1"/>
  <c r="G96" i="1"/>
  <c r="G97" i="1"/>
  <c r="G98" i="1"/>
  <c r="G99" i="1"/>
  <c r="G100" i="1"/>
  <c r="G101" i="1"/>
  <c r="G93" i="1"/>
  <c r="F94" i="1"/>
  <c r="F95" i="1"/>
  <c r="F96" i="1"/>
  <c r="F97" i="1"/>
  <c r="F98" i="1"/>
  <c r="F99" i="1"/>
  <c r="F100" i="1"/>
  <c r="F101" i="1"/>
  <c r="F93" i="1"/>
  <c r="E94" i="1"/>
  <c r="E95" i="1"/>
  <c r="E96" i="1"/>
  <c r="E97" i="1"/>
  <c r="E98" i="1"/>
  <c r="E99" i="1"/>
  <c r="E100" i="1"/>
  <c r="E101" i="1"/>
  <c r="E93" i="1"/>
  <c r="D94" i="1"/>
  <c r="D95" i="1"/>
  <c r="D96" i="1"/>
  <c r="D97" i="1"/>
  <c r="D98" i="1"/>
  <c r="D99" i="1"/>
  <c r="D100" i="1"/>
  <c r="D101" i="1"/>
  <c r="D93" i="1"/>
  <c r="C97" i="1"/>
  <c r="C98" i="1"/>
  <c r="C99" i="1"/>
  <c r="C100" i="1"/>
  <c r="C101" i="1"/>
  <c r="C93" i="1"/>
  <c r="G71" i="1"/>
  <c r="G72" i="1"/>
  <c r="G73" i="1"/>
  <c r="G74" i="1"/>
  <c r="G75" i="1"/>
  <c r="G76" i="1"/>
  <c r="G77" i="1"/>
  <c r="G78" i="1"/>
  <c r="G70" i="1"/>
  <c r="F71" i="1"/>
  <c r="F72" i="1"/>
  <c r="F73" i="1"/>
  <c r="F74" i="1"/>
  <c r="F75" i="1"/>
  <c r="F76" i="1"/>
  <c r="F77" i="1"/>
  <c r="F78" i="1"/>
  <c r="F70" i="1"/>
  <c r="E71" i="1"/>
  <c r="E72" i="1"/>
  <c r="E73" i="1"/>
  <c r="E74" i="1"/>
  <c r="E75" i="1"/>
  <c r="E76" i="1"/>
  <c r="E77" i="1"/>
  <c r="E78" i="1"/>
  <c r="E70" i="1"/>
  <c r="D71" i="1"/>
  <c r="D72" i="1"/>
  <c r="D73" i="1"/>
  <c r="D74" i="1"/>
  <c r="D75" i="1"/>
  <c r="D76" i="1"/>
  <c r="D77" i="1"/>
  <c r="D78" i="1"/>
  <c r="D70" i="1"/>
  <c r="C71" i="1"/>
  <c r="C72" i="1"/>
  <c r="C73" i="1"/>
  <c r="C74" i="1"/>
  <c r="C75" i="1"/>
  <c r="C76" i="1"/>
  <c r="C77" i="1"/>
  <c r="C78" i="1"/>
  <c r="C70" i="1"/>
  <c r="F40" i="1"/>
  <c r="F41" i="1"/>
  <c r="F42" i="1"/>
  <c r="F43" i="1"/>
  <c r="F44" i="1"/>
  <c r="F45" i="1"/>
  <c r="F46" i="1"/>
  <c r="F47" i="1"/>
  <c r="F39" i="1"/>
  <c r="E40" i="1"/>
  <c r="E41" i="1"/>
  <c r="E42" i="1"/>
  <c r="E43" i="1"/>
  <c r="E44" i="1"/>
  <c r="E45" i="1"/>
  <c r="E46" i="1"/>
  <c r="E47" i="1"/>
  <c r="E39" i="1"/>
  <c r="D40" i="1"/>
  <c r="D41" i="1"/>
  <c r="D42" i="1"/>
  <c r="D43" i="1"/>
  <c r="D44" i="1"/>
  <c r="D45" i="1"/>
  <c r="D46" i="1"/>
  <c r="D47" i="1"/>
  <c r="D39" i="1"/>
  <c r="C43" i="1"/>
  <c r="C44" i="1"/>
  <c r="C45" i="1"/>
  <c r="C46" i="1"/>
  <c r="C47" i="1"/>
  <c r="C39" i="1"/>
  <c r="E16" i="1"/>
  <c r="E17" i="1"/>
  <c r="E18" i="1"/>
  <c r="E19" i="1"/>
  <c r="E20" i="1"/>
  <c r="E21" i="1"/>
  <c r="E22" i="1"/>
  <c r="E23" i="1"/>
  <c r="E15" i="1"/>
  <c r="D16" i="1"/>
  <c r="D17" i="1"/>
  <c r="D18" i="1"/>
  <c r="D19" i="1"/>
  <c r="D20" i="1"/>
  <c r="D21" i="1"/>
  <c r="D22" i="1"/>
  <c r="D23" i="1"/>
  <c r="D15" i="1"/>
  <c r="C16" i="1"/>
  <c r="C17" i="1"/>
  <c r="C18" i="1"/>
  <c r="C19" i="1"/>
  <c r="C20" i="1"/>
  <c r="C21" i="1"/>
  <c r="C22" i="1"/>
  <c r="C23" i="1"/>
  <c r="C15" i="1"/>
</calcChain>
</file>

<file path=xl/sharedStrings.xml><?xml version="1.0" encoding="utf-8"?>
<sst xmlns="http://schemas.openxmlformats.org/spreadsheetml/2006/main" count="102" uniqueCount="42">
  <si>
    <t>规模</t>
  </si>
  <si>
    <t>串行</t>
  </si>
  <si>
    <t>AVX</t>
  </si>
  <si>
    <t>Pthreads</t>
  </si>
  <si>
    <t>AVX+Pthreads</t>
  </si>
  <si>
    <t>信号量</t>
  </si>
  <si>
    <t>AVX+Pthreads信号量</t>
  </si>
  <si>
    <t>屏障机制</t>
  </si>
  <si>
    <t>AVX+Pthreads屏障</t>
  </si>
  <si>
    <t>AVX</t>
    <phoneticPr fontId="2" type="noConversion"/>
  </si>
  <si>
    <t>普通高斯消去问题规模-运行时间情况</t>
    <phoneticPr fontId="2" type="noConversion"/>
  </si>
  <si>
    <t>普通高斯消去问题规模-加速比情况</t>
    <phoneticPr fontId="2" type="noConversion"/>
  </si>
  <si>
    <t>AVX优化下普通高斯消去问题规模-运行时间情况</t>
    <phoneticPr fontId="2" type="noConversion"/>
  </si>
  <si>
    <t>AVX优化下普通高斯消去问题规模-加速比情况</t>
    <phoneticPr fontId="2" type="noConversion"/>
  </si>
  <si>
    <t>AVX+屏障机制</t>
  </si>
  <si>
    <t>AVX+屏障机制</t>
    <phoneticPr fontId="2" type="noConversion"/>
  </si>
  <si>
    <t>AVX+信号量</t>
    <phoneticPr fontId="2" type="noConversion"/>
  </si>
  <si>
    <t>静态+信号量</t>
  </si>
  <si>
    <t>AVX+静态+信号量</t>
  </si>
  <si>
    <t>静态+信号量（三重循环）</t>
  </si>
  <si>
    <t>AVX+静态+信号量（三重循环）</t>
  </si>
  <si>
    <t>串行</t>
    <phoneticPr fontId="2" type="noConversion"/>
  </si>
  <si>
    <t>动态Pthreads</t>
    <phoneticPr fontId="2" type="noConversion"/>
  </si>
  <si>
    <t>静态Pthreads</t>
    <phoneticPr fontId="2" type="noConversion"/>
  </si>
  <si>
    <t>AVX+动态Pthreads</t>
    <phoneticPr fontId="2" type="noConversion"/>
  </si>
  <si>
    <t>AVX+静态Pthreads</t>
    <phoneticPr fontId="2" type="noConversion"/>
  </si>
  <si>
    <t>OpenMp（静态调度）</t>
    <phoneticPr fontId="2" type="noConversion"/>
  </si>
  <si>
    <t>OpenMp（指导调度）</t>
    <phoneticPr fontId="2" type="noConversion"/>
  </si>
  <si>
    <t>OpenMp（动态调度）</t>
    <phoneticPr fontId="2" type="noConversion"/>
  </si>
  <si>
    <t>AVX+OpenMp（静态调度）</t>
    <phoneticPr fontId="2" type="noConversion"/>
  </si>
  <si>
    <t>AVX+OpenMp（动态调度）</t>
    <phoneticPr fontId="2" type="noConversion"/>
  </si>
  <si>
    <t>AVX+OpenMp（指导调度）</t>
    <phoneticPr fontId="2" type="noConversion"/>
  </si>
  <si>
    <t>矩阵列数</t>
  </si>
  <si>
    <t>非零消元子数</t>
  </si>
  <si>
    <t>被消元行数</t>
  </si>
  <si>
    <t>OpenMP</t>
  </si>
  <si>
    <t>AVX+OpenMP</t>
  </si>
  <si>
    <t>测试样例编号</t>
  </si>
  <si>
    <t>Pthreads（X86）</t>
    <phoneticPr fontId="2" type="noConversion"/>
  </si>
  <si>
    <t>OpenMP（X86）</t>
    <phoneticPr fontId="2" type="noConversion"/>
  </si>
  <si>
    <t>Pthreads（ARM）</t>
    <phoneticPr fontId="2" type="noConversion"/>
  </si>
  <si>
    <t>OpenMP（ARM）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</si>
</sst>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4"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/>
    <xf numFmtId="0" fontId="3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普通高斯消去</a:t>
            </a:r>
            <a:r>
              <a:rPr lang="en-US" altLang="zh-CN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Pthreads</a:t>
            </a: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并行化的问题规模</a:t>
            </a:r>
            <a:r>
              <a:rPr lang="en-US" altLang="zh-CN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-</a:t>
            </a: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运行时间情况</a:t>
            </a:r>
          </a:p>
        </c:rich>
      </c:tx>
      <c:layout>
        <c:manualLayout>
          <c:xMode val="edge"/>
          <c:yMode val="edge"/>
          <c:x val="0.10946765373967565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5658644318036224E-2"/>
          <c:y val="9.630407881307089E-2"/>
          <c:w val="0.90579751390868679"/>
          <c:h val="0.84540606174672628"/>
        </c:manualLayout>
      </c:layout>
      <c:lineChart>
        <c:grouping val="standard"/>
        <c:varyColors val="0"/>
        <c:ser>
          <c:idx val="4"/>
          <c:order val="0"/>
          <c:tx>
            <c:strRef>
              <c:f>Sheet1!$C$2</c:f>
              <c:strCache>
                <c:ptCount val="1"/>
                <c:pt idx="0">
                  <c:v>Pthreads</c:v>
                </c:pt>
              </c:strCache>
            </c:strRef>
          </c:tx>
          <c:spPr>
            <a:ln w="19050"/>
          </c:spPr>
          <c:marker>
            <c:symbol val="none"/>
          </c:marker>
          <c:val>
            <c:numRef>
              <c:f>Sheet1!$C$3:$C$11</c:f>
              <c:numCache>
                <c:formatCode>General</c:formatCode>
                <c:ptCount val="9"/>
                <c:pt idx="0">
                  <c:v>2.4</c:v>
                </c:pt>
                <c:pt idx="1">
                  <c:v>13.5</c:v>
                </c:pt>
                <c:pt idx="2">
                  <c:v>33.4</c:v>
                </c:pt>
                <c:pt idx="3">
                  <c:v>75.7</c:v>
                </c:pt>
                <c:pt idx="4">
                  <c:v>210.3</c:v>
                </c:pt>
                <c:pt idx="5">
                  <c:v>305.2</c:v>
                </c:pt>
                <c:pt idx="6">
                  <c:v>537.5</c:v>
                </c:pt>
                <c:pt idx="7">
                  <c:v>1211.7</c:v>
                </c:pt>
                <c:pt idx="8">
                  <c:v>2684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817-5A44-8AC5-FE1153133145}"/>
            </c:ext>
          </c:extLst>
        </c:ser>
        <c:ser>
          <c:idx val="5"/>
          <c:order val="1"/>
          <c:tx>
            <c:strRef>
              <c:f>Sheet1!$B$2</c:f>
              <c:strCache>
                <c:ptCount val="1"/>
                <c:pt idx="0">
                  <c:v>串行</c:v>
                </c:pt>
              </c:strCache>
            </c:strRef>
          </c:tx>
          <c:spPr>
            <a:ln w="19050"/>
          </c:spPr>
          <c:marker>
            <c:symbol val="none"/>
          </c:marker>
          <c:val>
            <c:numRef>
              <c:f>Sheet1!$B$3:$B$11</c:f>
              <c:numCache>
                <c:formatCode>General</c:formatCode>
                <c:ptCount val="9"/>
                <c:pt idx="0">
                  <c:v>1E-3</c:v>
                </c:pt>
                <c:pt idx="1">
                  <c:v>0.08</c:v>
                </c:pt>
                <c:pt idx="2">
                  <c:v>0.1</c:v>
                </c:pt>
                <c:pt idx="3">
                  <c:v>5.0999999999999996</c:v>
                </c:pt>
                <c:pt idx="4">
                  <c:v>85.5</c:v>
                </c:pt>
                <c:pt idx="5">
                  <c:v>239.6</c:v>
                </c:pt>
                <c:pt idx="6">
                  <c:v>809.4</c:v>
                </c:pt>
                <c:pt idx="7">
                  <c:v>2424.1999999999998</c:v>
                </c:pt>
                <c:pt idx="8">
                  <c:v>5995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817-5A44-8AC5-FE1153133145}"/>
            </c:ext>
          </c:extLst>
        </c:ser>
        <c:ser>
          <c:idx val="6"/>
          <c:order val="2"/>
          <c:tx>
            <c:strRef>
              <c:f>Sheet1!$D$2</c:f>
              <c:strCache>
                <c:ptCount val="1"/>
                <c:pt idx="0">
                  <c:v>信号量</c:v>
                </c:pt>
              </c:strCache>
            </c:strRef>
          </c:tx>
          <c:spPr>
            <a:ln w="19050"/>
          </c:spPr>
          <c:marker>
            <c:symbol val="none"/>
          </c:marker>
          <c:val>
            <c:numRef>
              <c:f>Sheet1!$D$3:$D$11</c:f>
              <c:numCache>
                <c:formatCode>General</c:formatCode>
                <c:ptCount val="9"/>
                <c:pt idx="0">
                  <c:v>0.08</c:v>
                </c:pt>
                <c:pt idx="1">
                  <c:v>1.7</c:v>
                </c:pt>
                <c:pt idx="2">
                  <c:v>4.9000000000000004</c:v>
                </c:pt>
                <c:pt idx="3">
                  <c:v>12.3</c:v>
                </c:pt>
                <c:pt idx="4">
                  <c:v>52.2</c:v>
                </c:pt>
                <c:pt idx="5">
                  <c:v>104.5</c:v>
                </c:pt>
                <c:pt idx="6">
                  <c:v>244</c:v>
                </c:pt>
                <c:pt idx="7">
                  <c:v>800</c:v>
                </c:pt>
                <c:pt idx="8">
                  <c:v>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817-5A44-8AC5-FE1153133145}"/>
            </c:ext>
          </c:extLst>
        </c:ser>
        <c:ser>
          <c:idx val="7"/>
          <c:order val="3"/>
          <c:tx>
            <c:strRef>
              <c:f>Sheet1!$E$2</c:f>
              <c:strCache>
                <c:ptCount val="1"/>
                <c:pt idx="0">
                  <c:v>屏障机制</c:v>
                </c:pt>
              </c:strCache>
            </c:strRef>
          </c:tx>
          <c:spPr>
            <a:ln w="19050"/>
          </c:spPr>
          <c:marker>
            <c:symbol val="none"/>
          </c:marker>
          <c:val>
            <c:numRef>
              <c:f>Sheet1!$E$3:$E$11</c:f>
              <c:numCache>
                <c:formatCode>General</c:formatCode>
                <c:ptCount val="9"/>
                <c:pt idx="0">
                  <c:v>0.3</c:v>
                </c:pt>
                <c:pt idx="1">
                  <c:v>2</c:v>
                </c:pt>
                <c:pt idx="2">
                  <c:v>3.9</c:v>
                </c:pt>
                <c:pt idx="3">
                  <c:v>8.9</c:v>
                </c:pt>
                <c:pt idx="4">
                  <c:v>43.9</c:v>
                </c:pt>
                <c:pt idx="5">
                  <c:v>91.5</c:v>
                </c:pt>
                <c:pt idx="6">
                  <c:v>230</c:v>
                </c:pt>
                <c:pt idx="7">
                  <c:v>679.6</c:v>
                </c:pt>
                <c:pt idx="8">
                  <c:v>1825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817-5A44-8AC5-FE1153133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302975"/>
        <c:axId val="1961306431"/>
      </c:lineChart>
      <c:catAx>
        <c:axId val="1961302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6431"/>
        <c:crosses val="autoZero"/>
        <c:auto val="1"/>
        <c:lblAlgn val="ctr"/>
        <c:lblOffset val="100"/>
        <c:noMultiLvlLbl val="0"/>
      </c:catAx>
      <c:valAx>
        <c:axId val="1961306431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2975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054066389529649"/>
          <c:y val="0.18860289526169585"/>
          <c:w val="0.44682617733459379"/>
          <c:h val="9.9595567221389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普通高斯消去</a:t>
            </a:r>
            <a:r>
              <a:rPr lang="en-US" altLang="zh-CN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Pthreads</a:t>
            </a:r>
            <a:r>
              <a:rPr lang="zh-CN" altLang="en-US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并行化的问题规模</a:t>
            </a:r>
            <a:r>
              <a:rPr lang="en-US" altLang="zh-CN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-</a:t>
            </a:r>
            <a:r>
              <a:rPr lang="zh-CN" altLang="en-US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加速比情况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5658644318036224E-2"/>
          <c:y val="9.630407881307089E-2"/>
          <c:w val="0.90579751390868679"/>
          <c:h val="0.84540606174672628"/>
        </c:manualLayout>
      </c:layout>
      <c:lineChart>
        <c:grouping val="standar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串行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Sheet1!$A$15:$A$23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Sheet1!$B$15:$B$23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1C-7549-A7FB-5E1CFB977EA6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Pthreads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Sheet1!$A$15:$A$23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Sheet1!$C$15:$C$23</c:f>
              <c:numCache>
                <c:formatCode>General</c:formatCode>
                <c:ptCount val="9"/>
                <c:pt idx="0">
                  <c:v>4.1666666666666669E-4</c:v>
                </c:pt>
                <c:pt idx="1">
                  <c:v>5.9259259259259256E-3</c:v>
                </c:pt>
                <c:pt idx="2">
                  <c:v>2.9940119760479044E-3</c:v>
                </c:pt>
                <c:pt idx="3">
                  <c:v>6.7371202113606338E-2</c:v>
                </c:pt>
                <c:pt idx="4">
                  <c:v>0.40656205420827385</c:v>
                </c:pt>
                <c:pt idx="5">
                  <c:v>0.78505897771952815</c:v>
                </c:pt>
                <c:pt idx="6">
                  <c:v>1.505860465116279</c:v>
                </c:pt>
                <c:pt idx="7">
                  <c:v>2.0006602294297267</c:v>
                </c:pt>
                <c:pt idx="8">
                  <c:v>2.2336065573770494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1C-7549-A7FB-5E1CFB977EA6}"/>
            </c:ext>
          </c:extLst>
        </c:ser>
        <c:ser>
          <c:idx val="2"/>
          <c:order val="2"/>
          <c:tx>
            <c:strRef>
              <c:f>Sheet1!$D$14</c:f>
              <c:strCache>
                <c:ptCount val="1"/>
                <c:pt idx="0">
                  <c:v>信号量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Sheet1!$A$15:$A$23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Sheet1!$D$15:$D$23</c:f>
              <c:numCache>
                <c:formatCode>General</c:formatCode>
                <c:ptCount val="9"/>
                <c:pt idx="0">
                  <c:v>1.2500000000000001E-2</c:v>
                </c:pt>
                <c:pt idx="1">
                  <c:v>4.7058823529411764E-2</c:v>
                </c:pt>
                <c:pt idx="2">
                  <c:v>2.0408163265306121E-2</c:v>
                </c:pt>
                <c:pt idx="3">
                  <c:v>0.41463414634146334</c:v>
                </c:pt>
                <c:pt idx="4">
                  <c:v>1.6379310344827585</c:v>
                </c:pt>
                <c:pt idx="5">
                  <c:v>2.2928229665071771</c:v>
                </c:pt>
                <c:pt idx="6">
                  <c:v>3.3172131147540984</c:v>
                </c:pt>
                <c:pt idx="7">
                  <c:v>3.0302499999999997</c:v>
                </c:pt>
                <c:pt idx="8">
                  <c:v>3.526470588235294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1C-7549-A7FB-5E1CFB977EA6}"/>
            </c:ext>
          </c:extLst>
        </c:ser>
        <c:ser>
          <c:idx val="3"/>
          <c:order val="3"/>
          <c:tx>
            <c:strRef>
              <c:f>Sheet1!$E$14</c:f>
              <c:strCache>
                <c:ptCount val="1"/>
                <c:pt idx="0">
                  <c:v>屏障机制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Sheet1!$A$15:$A$23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Sheet1!$E$15:$E$23</c:f>
              <c:numCache>
                <c:formatCode>General</c:formatCode>
                <c:ptCount val="9"/>
                <c:pt idx="0">
                  <c:v>3.3333333333333335E-3</c:v>
                </c:pt>
                <c:pt idx="1">
                  <c:v>0.04</c:v>
                </c:pt>
                <c:pt idx="2">
                  <c:v>2.5641025641025644E-2</c:v>
                </c:pt>
                <c:pt idx="3">
                  <c:v>0.5730337078651685</c:v>
                </c:pt>
                <c:pt idx="4">
                  <c:v>1.947608200455581</c:v>
                </c:pt>
                <c:pt idx="5">
                  <c:v>2.6185792349726777</c:v>
                </c:pt>
                <c:pt idx="6">
                  <c:v>3.5191304347826087</c:v>
                </c:pt>
                <c:pt idx="7">
                  <c:v>3.5670982931135957</c:v>
                </c:pt>
                <c:pt idx="8">
                  <c:v>3.2849315068493152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1C-7549-A7FB-5E1CFB977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302975"/>
        <c:axId val="1961306431"/>
      </c:lineChart>
      <c:catAx>
        <c:axId val="196130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6431"/>
        <c:crosses val="autoZero"/>
        <c:auto val="1"/>
        <c:lblAlgn val="ctr"/>
        <c:lblOffset val="100"/>
        <c:noMultiLvlLbl val="0"/>
      </c:catAx>
      <c:valAx>
        <c:axId val="196130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054061334227831"/>
          <c:y val="0.11132294645290949"/>
          <c:w val="0.12054155111032953"/>
          <c:h val="0.264600630110311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AVX</a:t>
            </a: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优化下的普通高斯消去问题规模</a:t>
            </a:r>
            <a:r>
              <a:rPr lang="en-US" altLang="zh-CN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-</a:t>
            </a: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运行时间情况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5658644318036224E-2"/>
          <c:y val="9.630407881307089E-2"/>
          <c:w val="0.90579751390868679"/>
          <c:h val="0.84540606174672628"/>
        </c:manualLayout>
      </c:layout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串行</c:v>
                </c:pt>
              </c:strCache>
            </c:strRef>
          </c:tx>
          <c:spPr>
            <a:ln w="25400">
              <a:prstDash val="dash"/>
            </a:ln>
          </c:spPr>
          <c:marker>
            <c:symbol val="none"/>
          </c:marker>
          <c:val>
            <c:numRef>
              <c:f>Sheet1!$B$27:$B$35</c:f>
              <c:numCache>
                <c:formatCode>General</c:formatCode>
                <c:ptCount val="9"/>
                <c:pt idx="0">
                  <c:v>1E-3</c:v>
                </c:pt>
                <c:pt idx="1">
                  <c:v>0.08</c:v>
                </c:pt>
                <c:pt idx="2">
                  <c:v>0.1</c:v>
                </c:pt>
                <c:pt idx="3">
                  <c:v>5.0999999999999996</c:v>
                </c:pt>
                <c:pt idx="4">
                  <c:v>85.5</c:v>
                </c:pt>
                <c:pt idx="5">
                  <c:v>239.6</c:v>
                </c:pt>
                <c:pt idx="6">
                  <c:v>809.4</c:v>
                </c:pt>
                <c:pt idx="7">
                  <c:v>2424.1999999999998</c:v>
                </c:pt>
                <c:pt idx="8">
                  <c:v>5995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2C4-DC45-B7D1-8BCFCC4114A8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AVX</c:v>
                </c:pt>
              </c:strCache>
            </c:strRef>
          </c:tx>
          <c:spPr>
            <a:ln w="19050"/>
          </c:spPr>
          <c:marker>
            <c:symbol val="none"/>
          </c:marker>
          <c:val>
            <c:numRef>
              <c:f>Sheet1!$C$27:$C$35</c:f>
              <c:numCache>
                <c:formatCode>General</c:formatCode>
                <c:ptCount val="9"/>
                <c:pt idx="0">
                  <c:v>3.2000000000000003E-4</c:v>
                </c:pt>
                <c:pt idx="1">
                  <c:v>0.06</c:v>
                </c:pt>
                <c:pt idx="2">
                  <c:v>0.05</c:v>
                </c:pt>
                <c:pt idx="3">
                  <c:v>1</c:v>
                </c:pt>
                <c:pt idx="4">
                  <c:v>24.1</c:v>
                </c:pt>
                <c:pt idx="5">
                  <c:v>69.900000000000006</c:v>
                </c:pt>
                <c:pt idx="6">
                  <c:v>247.4</c:v>
                </c:pt>
                <c:pt idx="7">
                  <c:v>724.1</c:v>
                </c:pt>
                <c:pt idx="8">
                  <c:v>1719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2C4-DC45-B7D1-8BCFCC4114A8}"/>
            </c:ext>
          </c:extLst>
        </c:ser>
        <c:ser>
          <c:idx val="2"/>
          <c:order val="2"/>
          <c:tx>
            <c:strRef>
              <c:f>Sheet1!$D$26</c:f>
              <c:strCache>
                <c:ptCount val="1"/>
                <c:pt idx="0">
                  <c:v>AVX+Pthreads</c:v>
                </c:pt>
              </c:strCache>
            </c:strRef>
          </c:tx>
          <c:spPr>
            <a:ln w="19050"/>
          </c:spPr>
          <c:marker>
            <c:symbol val="none"/>
          </c:marker>
          <c:val>
            <c:numRef>
              <c:f>Sheet1!$D$27:$D$35</c:f>
              <c:numCache>
                <c:formatCode>General</c:formatCode>
                <c:ptCount val="9"/>
                <c:pt idx="0">
                  <c:v>2.4</c:v>
                </c:pt>
                <c:pt idx="1">
                  <c:v>13.7</c:v>
                </c:pt>
                <c:pt idx="2">
                  <c:v>35.4</c:v>
                </c:pt>
                <c:pt idx="3">
                  <c:v>75.099999999999994</c:v>
                </c:pt>
                <c:pt idx="4">
                  <c:v>204.4</c:v>
                </c:pt>
                <c:pt idx="5">
                  <c:v>275.2</c:v>
                </c:pt>
                <c:pt idx="6">
                  <c:v>420.8</c:v>
                </c:pt>
                <c:pt idx="7">
                  <c:v>761.8</c:v>
                </c:pt>
                <c:pt idx="8">
                  <c:v>1396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2C4-DC45-B7D1-8BCFCC4114A8}"/>
            </c:ext>
          </c:extLst>
        </c:ser>
        <c:ser>
          <c:idx val="3"/>
          <c:order val="3"/>
          <c:tx>
            <c:strRef>
              <c:f>Sheet1!$E$26</c:f>
              <c:strCache>
                <c:ptCount val="1"/>
                <c:pt idx="0">
                  <c:v>AVX+信号量</c:v>
                </c:pt>
              </c:strCache>
            </c:strRef>
          </c:tx>
          <c:spPr>
            <a:ln w="19050"/>
          </c:spPr>
          <c:marker>
            <c:symbol val="none"/>
          </c:marker>
          <c:val>
            <c:numRef>
              <c:f>Sheet1!$E$27:$E$35</c:f>
              <c:numCache>
                <c:formatCode>General</c:formatCode>
                <c:ptCount val="9"/>
                <c:pt idx="0">
                  <c:v>0.1</c:v>
                </c:pt>
                <c:pt idx="1">
                  <c:v>2</c:v>
                </c:pt>
                <c:pt idx="2">
                  <c:v>3.7</c:v>
                </c:pt>
                <c:pt idx="3">
                  <c:v>9.6999999999999993</c:v>
                </c:pt>
                <c:pt idx="4">
                  <c:v>36.200000000000003</c:v>
                </c:pt>
                <c:pt idx="5">
                  <c:v>66.900000000000006</c:v>
                </c:pt>
                <c:pt idx="6">
                  <c:v>132.30000000000001</c:v>
                </c:pt>
                <c:pt idx="7">
                  <c:v>303.60000000000002</c:v>
                </c:pt>
                <c:pt idx="8">
                  <c:v>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2C4-DC45-B7D1-8BCFCC4114A8}"/>
            </c:ext>
          </c:extLst>
        </c:ser>
        <c:ser>
          <c:idx val="4"/>
          <c:order val="4"/>
          <c:tx>
            <c:strRef>
              <c:f>Sheet1!$F$26</c:f>
              <c:strCache>
                <c:ptCount val="1"/>
                <c:pt idx="0">
                  <c:v>AVX+屏障机制</c:v>
                </c:pt>
              </c:strCache>
            </c:strRef>
          </c:tx>
          <c:spPr>
            <a:ln w="19050"/>
          </c:spPr>
          <c:marker>
            <c:symbol val="none"/>
          </c:marker>
          <c:val>
            <c:numRef>
              <c:f>Sheet1!$F$27:$F$35</c:f>
              <c:numCache>
                <c:formatCode>General</c:formatCode>
                <c:ptCount val="9"/>
                <c:pt idx="0">
                  <c:v>0.15</c:v>
                </c:pt>
                <c:pt idx="1">
                  <c:v>2.2000000000000002</c:v>
                </c:pt>
                <c:pt idx="2">
                  <c:v>4</c:v>
                </c:pt>
                <c:pt idx="3">
                  <c:v>7.9</c:v>
                </c:pt>
                <c:pt idx="4">
                  <c:v>29.4</c:v>
                </c:pt>
                <c:pt idx="5">
                  <c:v>54.7</c:v>
                </c:pt>
                <c:pt idx="6">
                  <c:v>112.2</c:v>
                </c:pt>
                <c:pt idx="7">
                  <c:v>268.3</c:v>
                </c:pt>
                <c:pt idx="8">
                  <c:v>613.5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2C4-DC45-B7D1-8BCFCC411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302975"/>
        <c:axId val="1961306431"/>
      </c:lineChart>
      <c:catAx>
        <c:axId val="196130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6431"/>
        <c:crosses val="autoZero"/>
        <c:auto val="1"/>
        <c:lblAlgn val="ctr"/>
        <c:lblOffset val="100"/>
        <c:noMultiLvlLbl val="0"/>
      </c:catAx>
      <c:valAx>
        <c:axId val="196130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2975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1054061334227831"/>
          <c:y val="0.11132294645290949"/>
          <c:w val="0.18833377736502349"/>
          <c:h val="0.30961247334444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AVX</a:t>
            </a: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优化下的普通高斯消去问题规模</a:t>
            </a:r>
            <a:r>
              <a:rPr lang="en-US" altLang="zh-CN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-</a:t>
            </a: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加速比情况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5658644318036224E-2"/>
          <c:y val="9.630407881307089E-2"/>
          <c:w val="0.90579751390868679"/>
          <c:h val="0.84540606174672628"/>
        </c:manualLayout>
      </c:layout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串行</c:v>
                </c:pt>
              </c:strCache>
            </c:strRef>
          </c:tx>
          <c:spPr>
            <a:ln w="25400">
              <a:prstDash val="dash"/>
            </a:ln>
          </c:spPr>
          <c:marker>
            <c:symbol val="none"/>
          </c:marker>
          <c:val>
            <c:numRef>
              <c:f>Sheet1!$B$39:$B$47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A-DA44-ADA8-7A01B5B927EE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AVX</c:v>
                </c:pt>
              </c:strCache>
            </c:strRef>
          </c:tx>
          <c:spPr>
            <a:ln w="19050"/>
          </c:spPr>
          <c:marker>
            <c:symbol val="none"/>
          </c:marker>
          <c:val>
            <c:numRef>
              <c:f>Sheet1!$C$39:$C$47</c:f>
              <c:numCache>
                <c:formatCode>General</c:formatCode>
                <c:ptCount val="9"/>
                <c:pt idx="0">
                  <c:v>3.125</c:v>
                </c:pt>
                <c:pt idx="1">
                  <c:v>3</c:v>
                </c:pt>
                <c:pt idx="2">
                  <c:v>3.2313420000000002</c:v>
                </c:pt>
                <c:pt idx="3">
                  <c:v>3.2143225000000002</c:v>
                </c:pt>
                <c:pt idx="4">
                  <c:v>3.5477178423236513</c:v>
                </c:pt>
                <c:pt idx="5">
                  <c:v>3.4277539341917023</c:v>
                </c:pt>
                <c:pt idx="6">
                  <c:v>3.2716248989490704</c:v>
                </c:pt>
                <c:pt idx="7">
                  <c:v>3.3478801270542737</c:v>
                </c:pt>
                <c:pt idx="8">
                  <c:v>3.4874927283304245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EA-DA44-ADA8-7A01B5B927EE}"/>
            </c:ext>
          </c:extLst>
        </c:ser>
        <c:ser>
          <c:idx val="2"/>
          <c:order val="2"/>
          <c:tx>
            <c:strRef>
              <c:f>Sheet1!$D$26</c:f>
              <c:strCache>
                <c:ptCount val="1"/>
                <c:pt idx="0">
                  <c:v>AVX+Pthreads</c:v>
                </c:pt>
              </c:strCache>
            </c:strRef>
          </c:tx>
          <c:spPr>
            <a:ln w="19050"/>
          </c:spPr>
          <c:marker>
            <c:symbol val="none"/>
          </c:marker>
          <c:val>
            <c:numRef>
              <c:f>Sheet1!$D$39:$D$47</c:f>
              <c:numCache>
                <c:formatCode>General</c:formatCode>
                <c:ptCount val="9"/>
                <c:pt idx="0">
                  <c:v>4.1666666666666669E-4</c:v>
                </c:pt>
                <c:pt idx="1">
                  <c:v>5.8394160583941611E-3</c:v>
                </c:pt>
                <c:pt idx="2">
                  <c:v>2.8248587570621473E-3</c:v>
                </c:pt>
                <c:pt idx="3">
                  <c:v>6.7909454061251665E-2</c:v>
                </c:pt>
                <c:pt idx="4">
                  <c:v>0.41829745596868884</c:v>
                </c:pt>
                <c:pt idx="5">
                  <c:v>0.87063953488372092</c:v>
                </c:pt>
                <c:pt idx="6">
                  <c:v>1.9234790874524714</c:v>
                </c:pt>
                <c:pt idx="7">
                  <c:v>3.1822000525072198</c:v>
                </c:pt>
                <c:pt idx="8">
                  <c:v>4.294412607449857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EA-DA44-ADA8-7A01B5B927EE}"/>
            </c:ext>
          </c:extLst>
        </c:ser>
        <c:ser>
          <c:idx val="3"/>
          <c:order val="3"/>
          <c:tx>
            <c:strRef>
              <c:f>Sheet1!$E$26</c:f>
              <c:strCache>
                <c:ptCount val="1"/>
                <c:pt idx="0">
                  <c:v>AVX+信号量</c:v>
                </c:pt>
              </c:strCache>
            </c:strRef>
          </c:tx>
          <c:spPr>
            <a:ln w="19050"/>
          </c:spPr>
          <c:marker>
            <c:symbol val="none"/>
          </c:marker>
          <c:val>
            <c:numRef>
              <c:f>Sheet1!$E$39:$E$47</c:f>
              <c:numCache>
                <c:formatCode>General</c:formatCode>
                <c:ptCount val="9"/>
                <c:pt idx="0">
                  <c:v>0.01</c:v>
                </c:pt>
                <c:pt idx="1">
                  <c:v>0.04</c:v>
                </c:pt>
                <c:pt idx="2">
                  <c:v>2.7027027027027029E-2</c:v>
                </c:pt>
                <c:pt idx="3">
                  <c:v>0.52577319587628868</c:v>
                </c:pt>
                <c:pt idx="4">
                  <c:v>2.3618784530386741</c:v>
                </c:pt>
                <c:pt idx="5">
                  <c:v>3.5814648729446934</c:v>
                </c:pt>
                <c:pt idx="6">
                  <c:v>6.1179138321995454</c:v>
                </c:pt>
                <c:pt idx="7">
                  <c:v>7.9848484848484835</c:v>
                </c:pt>
                <c:pt idx="8">
                  <c:v>8.0686406460296105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EA-DA44-ADA8-7A01B5B927EE}"/>
            </c:ext>
          </c:extLst>
        </c:ser>
        <c:ser>
          <c:idx val="4"/>
          <c:order val="4"/>
          <c:tx>
            <c:strRef>
              <c:f>Sheet1!$F$26</c:f>
              <c:strCache>
                <c:ptCount val="1"/>
                <c:pt idx="0">
                  <c:v>AVX+屏障机制</c:v>
                </c:pt>
              </c:strCache>
            </c:strRef>
          </c:tx>
          <c:spPr>
            <a:ln w="19050"/>
          </c:spPr>
          <c:marker>
            <c:symbol val="none"/>
          </c:marker>
          <c:val>
            <c:numRef>
              <c:f>Sheet1!$F$39:$F$47</c:f>
              <c:numCache>
                <c:formatCode>General</c:formatCode>
                <c:ptCount val="9"/>
                <c:pt idx="0">
                  <c:v>6.6666666666666671E-3</c:v>
                </c:pt>
                <c:pt idx="1">
                  <c:v>3.6363636363636362E-2</c:v>
                </c:pt>
                <c:pt idx="2">
                  <c:v>2.5000000000000001E-2</c:v>
                </c:pt>
                <c:pt idx="3">
                  <c:v>0.64556962025316444</c:v>
                </c:pt>
                <c:pt idx="4">
                  <c:v>2.9081632653061225</c:v>
                </c:pt>
                <c:pt idx="5">
                  <c:v>4.3802559414990858</c:v>
                </c:pt>
                <c:pt idx="6">
                  <c:v>7.213903743315508</c:v>
                </c:pt>
                <c:pt idx="7">
                  <c:v>9.0354081252329479</c:v>
                </c:pt>
                <c:pt idx="8">
                  <c:v>9.7718011409942953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EA-DA44-ADA8-7A01B5B92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302975"/>
        <c:axId val="1961306431"/>
      </c:lineChart>
      <c:catAx>
        <c:axId val="196130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6431"/>
        <c:crosses val="autoZero"/>
        <c:auto val="1"/>
        <c:lblAlgn val="ctr"/>
        <c:lblOffset val="100"/>
        <c:noMultiLvlLbl val="0"/>
      </c:catAx>
      <c:valAx>
        <c:axId val="1961306431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2975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5269692172843702"/>
          <c:y val="0.10666325204152879"/>
          <c:w val="0.25853001896156391"/>
          <c:h val="0.224776383024078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普通高斯消去</a:t>
            </a:r>
            <a:r>
              <a:rPr lang="en-US" altLang="zh-CN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Pthreads</a:t>
            </a: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并行化的问题规模</a:t>
            </a:r>
            <a:r>
              <a:rPr lang="en-US" altLang="zh-CN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-</a:t>
            </a: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运行时间情况</a:t>
            </a:r>
          </a:p>
        </c:rich>
      </c:tx>
      <c:layout>
        <c:manualLayout>
          <c:xMode val="edge"/>
          <c:yMode val="edge"/>
          <c:x val="0.17271395265231326"/>
          <c:y val="3.047462817147856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5658644318036224E-2"/>
          <c:y val="0.12716827063283759"/>
          <c:w val="0.90579751390868679"/>
          <c:h val="0.63168465052979483"/>
        </c:manualLayout>
      </c:layout>
      <c:lineChart>
        <c:grouping val="standard"/>
        <c:varyColors val="0"/>
        <c:ser>
          <c:idx val="0"/>
          <c:order val="0"/>
          <c:tx>
            <c:strRef>
              <c:f>Sheet1!$B$57</c:f>
              <c:strCache>
                <c:ptCount val="1"/>
                <c:pt idx="0">
                  <c:v>串行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Sheet1!$A$58:$A$66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Sheet1!$B$58:$B$66</c:f>
              <c:numCache>
                <c:formatCode>General</c:formatCode>
                <c:ptCount val="9"/>
                <c:pt idx="0">
                  <c:v>1E-3</c:v>
                </c:pt>
                <c:pt idx="1">
                  <c:v>0.08</c:v>
                </c:pt>
                <c:pt idx="2">
                  <c:v>0.1</c:v>
                </c:pt>
                <c:pt idx="3">
                  <c:v>5.0999999999999996</c:v>
                </c:pt>
                <c:pt idx="4">
                  <c:v>85.5</c:v>
                </c:pt>
                <c:pt idx="5">
                  <c:v>239.6</c:v>
                </c:pt>
                <c:pt idx="6">
                  <c:v>809.4</c:v>
                </c:pt>
                <c:pt idx="7">
                  <c:v>2424.1999999999998</c:v>
                </c:pt>
                <c:pt idx="8">
                  <c:v>5995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B6-2C47-AAB5-015D94EF98C3}"/>
            </c:ext>
          </c:extLst>
        </c:ser>
        <c:ser>
          <c:idx val="1"/>
          <c:order val="1"/>
          <c:tx>
            <c:strRef>
              <c:f>Sheet1!$C$57</c:f>
              <c:strCache>
                <c:ptCount val="1"/>
                <c:pt idx="0">
                  <c:v>动态Pthreads</c:v>
                </c:pt>
              </c:strCache>
            </c:strRef>
          </c:tx>
          <c:spPr>
            <a:ln w="19050" cap="sq">
              <a:prstDash val="dash"/>
            </a:ln>
          </c:spPr>
          <c:marker>
            <c:symbol val="none"/>
          </c:marker>
          <c:cat>
            <c:numRef>
              <c:f>Sheet1!$A$58:$A$66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Sheet1!$C$58:$C$66</c:f>
              <c:numCache>
                <c:formatCode>General</c:formatCode>
                <c:ptCount val="9"/>
                <c:pt idx="0">
                  <c:v>1.3</c:v>
                </c:pt>
                <c:pt idx="1">
                  <c:v>45.5</c:v>
                </c:pt>
                <c:pt idx="2">
                  <c:v>211.1</c:v>
                </c:pt>
                <c:pt idx="3">
                  <c:v>918.7</c:v>
                </c:pt>
                <c:pt idx="4">
                  <c:v>5979.6</c:v>
                </c:pt>
                <c:pt idx="5">
                  <c:v>11889.3</c:v>
                </c:pt>
                <c:pt idx="6">
                  <c:v>25178.6</c:v>
                </c:pt>
                <c:pt idx="7">
                  <c:v>59369.5</c:v>
                </c:pt>
                <c:pt idx="8">
                  <c:v>113894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B6-2C47-AAB5-015D94EF98C3}"/>
            </c:ext>
          </c:extLst>
        </c:ser>
        <c:ser>
          <c:idx val="2"/>
          <c:order val="2"/>
          <c:tx>
            <c:strRef>
              <c:f>Sheet1!$D$57</c:f>
              <c:strCache>
                <c:ptCount val="1"/>
                <c:pt idx="0">
                  <c:v>静态Pthreads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Sheet1!$A$58:$A$66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Sheet1!$D$58:$D$66</c:f>
              <c:numCache>
                <c:formatCode>General</c:formatCode>
                <c:ptCount val="9"/>
                <c:pt idx="0">
                  <c:v>2.4</c:v>
                </c:pt>
                <c:pt idx="1">
                  <c:v>13.5</c:v>
                </c:pt>
                <c:pt idx="2">
                  <c:v>33.4</c:v>
                </c:pt>
                <c:pt idx="3">
                  <c:v>75.7</c:v>
                </c:pt>
                <c:pt idx="4">
                  <c:v>210.3</c:v>
                </c:pt>
                <c:pt idx="5">
                  <c:v>305.2</c:v>
                </c:pt>
                <c:pt idx="6">
                  <c:v>537.5</c:v>
                </c:pt>
                <c:pt idx="7">
                  <c:v>1211.7</c:v>
                </c:pt>
                <c:pt idx="8">
                  <c:v>2684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B6-2C47-AAB5-015D94EF98C3}"/>
            </c:ext>
          </c:extLst>
        </c:ser>
        <c:ser>
          <c:idx val="3"/>
          <c:order val="3"/>
          <c:tx>
            <c:strRef>
              <c:f>Sheet1!$E$57</c:f>
              <c:strCache>
                <c:ptCount val="1"/>
                <c:pt idx="0">
                  <c:v>静态+信号量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Sheet1!$A$58:$A$66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Sheet1!$E$58:$E$66</c:f>
              <c:numCache>
                <c:formatCode>General</c:formatCode>
                <c:ptCount val="9"/>
                <c:pt idx="0">
                  <c:v>0.08</c:v>
                </c:pt>
                <c:pt idx="1">
                  <c:v>1.7</c:v>
                </c:pt>
                <c:pt idx="2">
                  <c:v>4.9000000000000004</c:v>
                </c:pt>
                <c:pt idx="3">
                  <c:v>12.3</c:v>
                </c:pt>
                <c:pt idx="4">
                  <c:v>52.2</c:v>
                </c:pt>
                <c:pt idx="5">
                  <c:v>104.5</c:v>
                </c:pt>
                <c:pt idx="6">
                  <c:v>244</c:v>
                </c:pt>
                <c:pt idx="7">
                  <c:v>687.3</c:v>
                </c:pt>
                <c:pt idx="8">
                  <c:v>1817.5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CB6-2C47-AAB5-015D94EF98C3}"/>
            </c:ext>
          </c:extLst>
        </c:ser>
        <c:ser>
          <c:idx val="4"/>
          <c:order val="4"/>
          <c:tx>
            <c:strRef>
              <c:f>Sheet1!$F$57</c:f>
              <c:strCache>
                <c:ptCount val="1"/>
                <c:pt idx="0">
                  <c:v>静态+信号量（三重循环）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Sheet1!$A$58:$A$66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Sheet1!$F$58:$F$66</c:f>
              <c:numCache>
                <c:formatCode>General</c:formatCode>
                <c:ptCount val="9"/>
                <c:pt idx="0">
                  <c:v>0.06</c:v>
                </c:pt>
                <c:pt idx="1">
                  <c:v>1.5</c:v>
                </c:pt>
                <c:pt idx="2">
                  <c:v>4.0999999999999996</c:v>
                </c:pt>
                <c:pt idx="3">
                  <c:v>10</c:v>
                </c:pt>
                <c:pt idx="4">
                  <c:v>47.7</c:v>
                </c:pt>
                <c:pt idx="5">
                  <c:v>100.6</c:v>
                </c:pt>
                <c:pt idx="6">
                  <c:v>238.4</c:v>
                </c:pt>
                <c:pt idx="7">
                  <c:v>675.5</c:v>
                </c:pt>
                <c:pt idx="8">
                  <c:v>1794.5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CB6-2C47-AAB5-015D94EF98C3}"/>
            </c:ext>
          </c:extLst>
        </c:ser>
        <c:ser>
          <c:idx val="5"/>
          <c:order val="5"/>
          <c:tx>
            <c:strRef>
              <c:f>Sheet1!$G$57</c:f>
              <c:strCache>
                <c:ptCount val="1"/>
                <c:pt idx="0">
                  <c:v>屏障机制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Sheet1!$A$58:$A$66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Sheet1!$G$58:$G$66</c:f>
              <c:numCache>
                <c:formatCode>General</c:formatCode>
                <c:ptCount val="9"/>
                <c:pt idx="0">
                  <c:v>0.3</c:v>
                </c:pt>
                <c:pt idx="1">
                  <c:v>2</c:v>
                </c:pt>
                <c:pt idx="2">
                  <c:v>3.9</c:v>
                </c:pt>
                <c:pt idx="3">
                  <c:v>8.9</c:v>
                </c:pt>
                <c:pt idx="4">
                  <c:v>43.9</c:v>
                </c:pt>
                <c:pt idx="5">
                  <c:v>91.5</c:v>
                </c:pt>
                <c:pt idx="6">
                  <c:v>236.4</c:v>
                </c:pt>
                <c:pt idx="7">
                  <c:v>679.6</c:v>
                </c:pt>
                <c:pt idx="8">
                  <c:v>1825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CB6-2C47-AAB5-015D94EF9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302975"/>
        <c:axId val="1961306431"/>
      </c:lineChart>
      <c:catAx>
        <c:axId val="196130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6431"/>
        <c:crosses val="autoZero"/>
        <c:auto val="1"/>
        <c:lblAlgn val="ctr"/>
        <c:lblOffset val="100"/>
        <c:noMultiLvlLbl val="0"/>
      </c:catAx>
      <c:valAx>
        <c:axId val="1961306431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297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"/>
          <c:y val="0.86357502812148479"/>
          <c:w val="1"/>
          <c:h val="9.07106861642294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普通高斯消去</a:t>
            </a:r>
            <a:r>
              <a:rPr lang="en-US" altLang="zh-CN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Pthreads</a:t>
            </a: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并行化的问题规模</a:t>
            </a:r>
            <a:r>
              <a:rPr lang="en-US" altLang="zh-CN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-</a:t>
            </a: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加速比情况</a:t>
            </a:r>
          </a:p>
        </c:rich>
      </c:tx>
      <c:layout>
        <c:manualLayout>
          <c:xMode val="edge"/>
          <c:yMode val="edge"/>
          <c:x val="0.21598993563245084"/>
          <c:y val="2.77373719565328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5658644318036224E-2"/>
          <c:y val="0.12716827063283759"/>
          <c:w val="0.90579751390868679"/>
          <c:h val="0.63168465052979483"/>
        </c:manualLayout>
      </c:layout>
      <c:lineChart>
        <c:grouping val="standard"/>
        <c:varyColors val="0"/>
        <c:ser>
          <c:idx val="0"/>
          <c:order val="0"/>
          <c:tx>
            <c:strRef>
              <c:f>Sheet1!$B$69</c:f>
              <c:strCache>
                <c:ptCount val="1"/>
                <c:pt idx="0">
                  <c:v>串行</c:v>
                </c:pt>
              </c:strCache>
            </c:strRef>
          </c:tx>
          <c:spPr>
            <a:ln w="19050">
              <a:prstDash val="dash"/>
            </a:ln>
          </c:spPr>
          <c:marker>
            <c:symbol val="none"/>
          </c:marker>
          <c:cat>
            <c:numRef>
              <c:f>Sheet1!$A$70:$A$78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Sheet1!$B$70:$B$78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A5-DF47-80FD-E5A3955E357B}"/>
            </c:ext>
          </c:extLst>
        </c:ser>
        <c:ser>
          <c:idx val="1"/>
          <c:order val="1"/>
          <c:tx>
            <c:strRef>
              <c:f>Sheet1!$C$69</c:f>
              <c:strCache>
                <c:ptCount val="1"/>
                <c:pt idx="0">
                  <c:v>动态Pthreads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Sheet1!$A$70:$A$78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Sheet1!$C$70:$C$78</c:f>
              <c:numCache>
                <c:formatCode>General</c:formatCode>
                <c:ptCount val="9"/>
                <c:pt idx="0">
                  <c:v>7.6923076923076923E-4</c:v>
                </c:pt>
                <c:pt idx="1">
                  <c:v>1.7582417582417582E-3</c:v>
                </c:pt>
                <c:pt idx="2">
                  <c:v>4.7370914258645198E-4</c:v>
                </c:pt>
                <c:pt idx="3">
                  <c:v>5.5513225209535208E-3</c:v>
                </c:pt>
                <c:pt idx="4">
                  <c:v>1.4298615291992774E-2</c:v>
                </c:pt>
                <c:pt idx="5">
                  <c:v>2.0152574163323327E-2</c:v>
                </c:pt>
                <c:pt idx="6">
                  <c:v>3.2146346500599714E-2</c:v>
                </c:pt>
                <c:pt idx="7">
                  <c:v>4.0832413949923776E-2</c:v>
                </c:pt>
                <c:pt idx="8">
                  <c:v>5.2636662159551866E-2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A5-DF47-80FD-E5A3955E357B}"/>
            </c:ext>
          </c:extLst>
        </c:ser>
        <c:ser>
          <c:idx val="2"/>
          <c:order val="2"/>
          <c:tx>
            <c:strRef>
              <c:f>Sheet1!$D$69</c:f>
              <c:strCache>
                <c:ptCount val="1"/>
                <c:pt idx="0">
                  <c:v>静态Pthreads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Sheet1!$A$70:$A$78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Sheet1!$D$70:$D$78</c:f>
              <c:numCache>
                <c:formatCode>General</c:formatCode>
                <c:ptCount val="9"/>
                <c:pt idx="0">
                  <c:v>4.1666666666666669E-4</c:v>
                </c:pt>
                <c:pt idx="1">
                  <c:v>5.9259259259259256E-3</c:v>
                </c:pt>
                <c:pt idx="2">
                  <c:v>2.9940119760479044E-3</c:v>
                </c:pt>
                <c:pt idx="3">
                  <c:v>6.7371202113606338E-2</c:v>
                </c:pt>
                <c:pt idx="4">
                  <c:v>0.40656205420827385</c:v>
                </c:pt>
                <c:pt idx="5">
                  <c:v>0.78505897771952815</c:v>
                </c:pt>
                <c:pt idx="6">
                  <c:v>1.505860465116279</c:v>
                </c:pt>
                <c:pt idx="7">
                  <c:v>2.0006602294297267</c:v>
                </c:pt>
                <c:pt idx="8">
                  <c:v>2.2336065573770494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A5-DF47-80FD-E5A3955E357B}"/>
            </c:ext>
          </c:extLst>
        </c:ser>
        <c:ser>
          <c:idx val="3"/>
          <c:order val="3"/>
          <c:tx>
            <c:strRef>
              <c:f>Sheet1!$E$69</c:f>
              <c:strCache>
                <c:ptCount val="1"/>
                <c:pt idx="0">
                  <c:v>静态+信号量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Sheet1!$A$70:$A$78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Sheet1!$E$70:$E$78</c:f>
              <c:numCache>
                <c:formatCode>General</c:formatCode>
                <c:ptCount val="9"/>
                <c:pt idx="0">
                  <c:v>1.2500000000000001E-2</c:v>
                </c:pt>
                <c:pt idx="1">
                  <c:v>4.7058823529411764E-2</c:v>
                </c:pt>
                <c:pt idx="2">
                  <c:v>2.0408163265306121E-2</c:v>
                </c:pt>
                <c:pt idx="3">
                  <c:v>0.41463414634146334</c:v>
                </c:pt>
                <c:pt idx="4">
                  <c:v>1.6379310344827585</c:v>
                </c:pt>
                <c:pt idx="5">
                  <c:v>2.2928229665071771</c:v>
                </c:pt>
                <c:pt idx="6">
                  <c:v>3.3172131147540984</c:v>
                </c:pt>
                <c:pt idx="7">
                  <c:v>3.5271351665939181</c:v>
                </c:pt>
                <c:pt idx="8">
                  <c:v>3.298486932599725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A5-DF47-80FD-E5A3955E357B}"/>
            </c:ext>
          </c:extLst>
        </c:ser>
        <c:ser>
          <c:idx val="4"/>
          <c:order val="4"/>
          <c:tx>
            <c:strRef>
              <c:f>Sheet1!$F$69</c:f>
              <c:strCache>
                <c:ptCount val="1"/>
                <c:pt idx="0">
                  <c:v>静态+信号量（三重循环）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Sheet1!$A$70:$A$78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Sheet1!$F$70:$F$78</c:f>
              <c:numCache>
                <c:formatCode>General</c:formatCode>
                <c:ptCount val="9"/>
                <c:pt idx="0">
                  <c:v>1.6666666666666666E-2</c:v>
                </c:pt>
                <c:pt idx="1">
                  <c:v>5.3333333333333337E-2</c:v>
                </c:pt>
                <c:pt idx="2">
                  <c:v>2.4390243902439029E-2</c:v>
                </c:pt>
                <c:pt idx="3">
                  <c:v>0.51</c:v>
                </c:pt>
                <c:pt idx="4">
                  <c:v>1.7924528301886791</c:v>
                </c:pt>
                <c:pt idx="5">
                  <c:v>2.3817097415506958</c:v>
                </c:pt>
                <c:pt idx="6">
                  <c:v>3.3951342281879193</c:v>
                </c:pt>
                <c:pt idx="7">
                  <c:v>3.5887490747594373</c:v>
                </c:pt>
                <c:pt idx="8">
                  <c:v>3.3407634438562273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A5-DF47-80FD-E5A3955E357B}"/>
            </c:ext>
          </c:extLst>
        </c:ser>
        <c:ser>
          <c:idx val="5"/>
          <c:order val="5"/>
          <c:tx>
            <c:strRef>
              <c:f>Sheet1!$G$69</c:f>
              <c:strCache>
                <c:ptCount val="1"/>
                <c:pt idx="0">
                  <c:v>屏障机制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Sheet1!$A$70:$A$78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Sheet1!$G$70:$G$78</c:f>
              <c:numCache>
                <c:formatCode>General</c:formatCode>
                <c:ptCount val="9"/>
                <c:pt idx="0">
                  <c:v>3.3333333333333335E-3</c:v>
                </c:pt>
                <c:pt idx="1">
                  <c:v>0.04</c:v>
                </c:pt>
                <c:pt idx="2">
                  <c:v>2.5641025641025644E-2</c:v>
                </c:pt>
                <c:pt idx="3">
                  <c:v>0.5730337078651685</c:v>
                </c:pt>
                <c:pt idx="4">
                  <c:v>1.947608200455581</c:v>
                </c:pt>
                <c:pt idx="5">
                  <c:v>2.6185792349726777</c:v>
                </c:pt>
                <c:pt idx="6">
                  <c:v>3.4238578680203045</c:v>
                </c:pt>
                <c:pt idx="7">
                  <c:v>3.5670982931135957</c:v>
                </c:pt>
                <c:pt idx="8">
                  <c:v>3.2849315068493152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A5-DF47-80FD-E5A3955E3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302975"/>
        <c:axId val="1961306431"/>
      </c:lineChart>
      <c:catAx>
        <c:axId val="196130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6431"/>
        <c:crosses val="autoZero"/>
        <c:auto val="1"/>
        <c:lblAlgn val="ctr"/>
        <c:lblOffset val="100"/>
        <c:noMultiLvlLbl val="0"/>
      </c:catAx>
      <c:valAx>
        <c:axId val="1961306431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297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"/>
          <c:y val="0.86357502812148479"/>
          <c:w val="1"/>
          <c:h val="9.07106861642294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AVX</a:t>
            </a: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优化下的普通高斯消去问题规模</a:t>
            </a:r>
            <a:r>
              <a:rPr lang="en-US" altLang="zh-CN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-</a:t>
            </a: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运行时间情况</a:t>
            </a:r>
          </a:p>
        </c:rich>
      </c:tx>
      <c:layout>
        <c:manualLayout>
          <c:xMode val="edge"/>
          <c:yMode val="edge"/>
          <c:x val="0.23863411783132399"/>
          <c:y val="3.321182490457964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5658644318036224E-2"/>
          <c:y val="0.12716827063283759"/>
          <c:w val="0.90579751390868679"/>
          <c:h val="0.63168465052979483"/>
        </c:manualLayout>
      </c:layout>
      <c:lineChart>
        <c:grouping val="standard"/>
        <c:varyColors val="0"/>
        <c:ser>
          <c:idx val="0"/>
          <c:order val="0"/>
          <c:tx>
            <c:strRef>
              <c:f>Sheet1!$B$80</c:f>
              <c:strCache>
                <c:ptCount val="1"/>
                <c:pt idx="0">
                  <c:v>串行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Sheet1!$A$81:$A$89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Sheet1!$B$81:$B$89</c:f>
              <c:numCache>
                <c:formatCode>General</c:formatCode>
                <c:ptCount val="9"/>
                <c:pt idx="0">
                  <c:v>1E-3</c:v>
                </c:pt>
                <c:pt idx="1">
                  <c:v>0.08</c:v>
                </c:pt>
                <c:pt idx="2">
                  <c:v>0.1</c:v>
                </c:pt>
                <c:pt idx="3">
                  <c:v>5.0999999999999996</c:v>
                </c:pt>
                <c:pt idx="4">
                  <c:v>85.5</c:v>
                </c:pt>
                <c:pt idx="5">
                  <c:v>239.6</c:v>
                </c:pt>
                <c:pt idx="6">
                  <c:v>809.4</c:v>
                </c:pt>
                <c:pt idx="7">
                  <c:v>2424.1999999999998</c:v>
                </c:pt>
                <c:pt idx="8">
                  <c:v>5995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D5-F345-A7E0-241CDB5B8F56}"/>
            </c:ext>
          </c:extLst>
        </c:ser>
        <c:ser>
          <c:idx val="1"/>
          <c:order val="1"/>
          <c:tx>
            <c:strRef>
              <c:f>Sheet1!$C$80</c:f>
              <c:strCache>
                <c:ptCount val="1"/>
                <c:pt idx="0">
                  <c:v>AVX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Sheet1!$A$81:$A$89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Sheet1!$C$81:$C$89</c:f>
              <c:numCache>
                <c:formatCode>General</c:formatCode>
                <c:ptCount val="9"/>
                <c:pt idx="0">
                  <c:v>3.2000000000000003E-4</c:v>
                </c:pt>
                <c:pt idx="1">
                  <c:v>6.0000000000000001E-3</c:v>
                </c:pt>
                <c:pt idx="2">
                  <c:v>0.01</c:v>
                </c:pt>
                <c:pt idx="3">
                  <c:v>1</c:v>
                </c:pt>
                <c:pt idx="4">
                  <c:v>24.1</c:v>
                </c:pt>
                <c:pt idx="5">
                  <c:v>69.900000000000006</c:v>
                </c:pt>
                <c:pt idx="6">
                  <c:v>247.4</c:v>
                </c:pt>
                <c:pt idx="7">
                  <c:v>724.1</c:v>
                </c:pt>
                <c:pt idx="8">
                  <c:v>1719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D5-F345-A7E0-241CDB5B8F56}"/>
            </c:ext>
          </c:extLst>
        </c:ser>
        <c:ser>
          <c:idx val="2"/>
          <c:order val="2"/>
          <c:tx>
            <c:strRef>
              <c:f>Sheet1!$D$80</c:f>
              <c:strCache>
                <c:ptCount val="1"/>
                <c:pt idx="0">
                  <c:v>AVX+动态Pthreads</c:v>
                </c:pt>
              </c:strCache>
            </c:strRef>
          </c:tx>
          <c:spPr>
            <a:ln w="19050">
              <a:prstDash val="dash"/>
            </a:ln>
          </c:spPr>
          <c:marker>
            <c:symbol val="none"/>
          </c:marker>
          <c:cat>
            <c:numRef>
              <c:f>Sheet1!$A$81:$A$89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Sheet1!$D$81:$D$89</c:f>
              <c:numCache>
                <c:formatCode>General</c:formatCode>
                <c:ptCount val="9"/>
                <c:pt idx="0">
                  <c:v>1.4</c:v>
                </c:pt>
                <c:pt idx="1">
                  <c:v>44.4</c:v>
                </c:pt>
                <c:pt idx="2">
                  <c:v>215.4</c:v>
                </c:pt>
                <c:pt idx="3">
                  <c:v>955.6</c:v>
                </c:pt>
                <c:pt idx="4">
                  <c:v>6300</c:v>
                </c:pt>
                <c:pt idx="5">
                  <c:v>12570.3</c:v>
                </c:pt>
                <c:pt idx="6">
                  <c:v>26670.2</c:v>
                </c:pt>
                <c:pt idx="7">
                  <c:v>62697.2</c:v>
                </c:pt>
                <c:pt idx="8">
                  <c:v>109829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D5-F345-A7E0-241CDB5B8F56}"/>
            </c:ext>
          </c:extLst>
        </c:ser>
        <c:ser>
          <c:idx val="3"/>
          <c:order val="3"/>
          <c:tx>
            <c:strRef>
              <c:f>Sheet1!$E$80</c:f>
              <c:strCache>
                <c:ptCount val="1"/>
                <c:pt idx="0">
                  <c:v>AVX+静态Pthreads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Sheet1!$A$81:$A$89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Sheet1!$E$81:$E$89</c:f>
              <c:numCache>
                <c:formatCode>General</c:formatCode>
                <c:ptCount val="9"/>
                <c:pt idx="0">
                  <c:v>2.4</c:v>
                </c:pt>
                <c:pt idx="1">
                  <c:v>13.7</c:v>
                </c:pt>
                <c:pt idx="2">
                  <c:v>35.4</c:v>
                </c:pt>
                <c:pt idx="3">
                  <c:v>75.099999999999994</c:v>
                </c:pt>
                <c:pt idx="4">
                  <c:v>204.4</c:v>
                </c:pt>
                <c:pt idx="5">
                  <c:v>275.2</c:v>
                </c:pt>
                <c:pt idx="6">
                  <c:v>420.8</c:v>
                </c:pt>
                <c:pt idx="7">
                  <c:v>761.8</c:v>
                </c:pt>
                <c:pt idx="8">
                  <c:v>1396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D5-F345-A7E0-241CDB5B8F56}"/>
            </c:ext>
          </c:extLst>
        </c:ser>
        <c:ser>
          <c:idx val="4"/>
          <c:order val="4"/>
          <c:tx>
            <c:strRef>
              <c:f>Sheet1!$F$80</c:f>
              <c:strCache>
                <c:ptCount val="1"/>
                <c:pt idx="0">
                  <c:v>AVX+静态+信号量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Sheet1!$A$81:$A$89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Sheet1!$F$81:$F$89</c:f>
              <c:numCache>
                <c:formatCode>General</c:formatCode>
                <c:ptCount val="9"/>
                <c:pt idx="0">
                  <c:v>0.1</c:v>
                </c:pt>
                <c:pt idx="1">
                  <c:v>2</c:v>
                </c:pt>
                <c:pt idx="2">
                  <c:v>3.7</c:v>
                </c:pt>
                <c:pt idx="3">
                  <c:v>9.6999999999999993</c:v>
                </c:pt>
                <c:pt idx="4">
                  <c:v>36.200000000000003</c:v>
                </c:pt>
                <c:pt idx="5">
                  <c:v>66.900000000000006</c:v>
                </c:pt>
                <c:pt idx="6">
                  <c:v>132.30000000000001</c:v>
                </c:pt>
                <c:pt idx="7">
                  <c:v>303.60000000000002</c:v>
                </c:pt>
                <c:pt idx="8">
                  <c:v>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D5-F345-A7E0-241CDB5B8F56}"/>
            </c:ext>
          </c:extLst>
        </c:ser>
        <c:ser>
          <c:idx val="5"/>
          <c:order val="5"/>
          <c:tx>
            <c:strRef>
              <c:f>Sheet1!$G$80</c:f>
              <c:strCache>
                <c:ptCount val="1"/>
                <c:pt idx="0">
                  <c:v>AVX+静态+信号量（三重循环）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Sheet1!$A$81:$A$89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Sheet1!$G$81:$G$89</c:f>
              <c:numCache>
                <c:formatCode>General</c:formatCode>
                <c:ptCount val="9"/>
                <c:pt idx="0">
                  <c:v>5.6000000000000001E-2</c:v>
                </c:pt>
                <c:pt idx="1">
                  <c:v>1.5</c:v>
                </c:pt>
                <c:pt idx="2">
                  <c:v>3.4</c:v>
                </c:pt>
                <c:pt idx="3">
                  <c:v>9.4</c:v>
                </c:pt>
                <c:pt idx="4">
                  <c:v>32.799999999999997</c:v>
                </c:pt>
                <c:pt idx="5">
                  <c:v>58.9</c:v>
                </c:pt>
                <c:pt idx="6">
                  <c:v>134.6</c:v>
                </c:pt>
                <c:pt idx="7">
                  <c:v>305.7</c:v>
                </c:pt>
                <c:pt idx="8">
                  <c:v>622.5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D5-F345-A7E0-241CDB5B8F56}"/>
            </c:ext>
          </c:extLst>
        </c:ser>
        <c:ser>
          <c:idx val="6"/>
          <c:order val="6"/>
          <c:tx>
            <c:strRef>
              <c:f>Sheet1!$H$80</c:f>
              <c:strCache>
                <c:ptCount val="1"/>
                <c:pt idx="0">
                  <c:v>AVX+屏障机制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Sheet1!$A$81:$A$89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Sheet1!$H$81:$H$89</c:f>
              <c:numCache>
                <c:formatCode>General</c:formatCode>
                <c:ptCount val="9"/>
                <c:pt idx="0">
                  <c:v>0.15</c:v>
                </c:pt>
                <c:pt idx="1">
                  <c:v>2.2000000000000002</c:v>
                </c:pt>
                <c:pt idx="2">
                  <c:v>4</c:v>
                </c:pt>
                <c:pt idx="3">
                  <c:v>7.9</c:v>
                </c:pt>
                <c:pt idx="4">
                  <c:v>29.4</c:v>
                </c:pt>
                <c:pt idx="5">
                  <c:v>54.7</c:v>
                </c:pt>
                <c:pt idx="6">
                  <c:v>112.2</c:v>
                </c:pt>
                <c:pt idx="7">
                  <c:v>268.3</c:v>
                </c:pt>
                <c:pt idx="8">
                  <c:v>613.5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D5-F345-A7E0-241CDB5B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302975"/>
        <c:axId val="1961306431"/>
      </c:lineChart>
      <c:catAx>
        <c:axId val="196130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6431"/>
        <c:crosses val="autoZero"/>
        <c:auto val="1"/>
        <c:lblAlgn val="ctr"/>
        <c:lblOffset val="100"/>
        <c:noMultiLvlLbl val="0"/>
      </c:catAx>
      <c:valAx>
        <c:axId val="1961306431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297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"/>
          <c:y val="0.82898420395361905"/>
          <c:w val="1"/>
          <c:h val="0.139307492465589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AVX</a:t>
            </a: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优化下的普通高斯消去问题规模</a:t>
            </a:r>
            <a:r>
              <a:rPr lang="en-US" altLang="zh-CN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-</a:t>
            </a:r>
            <a:r>
              <a:rPr lang="zh-CN" altLang="en-US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加速比情况</a:t>
            </a:r>
          </a:p>
        </c:rich>
      </c:tx>
      <c:layout>
        <c:manualLayout>
          <c:xMode val="edge"/>
          <c:yMode val="edge"/>
          <c:x val="0.23863411783132399"/>
          <c:y val="3.321182490457964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5658644318036224E-2"/>
          <c:y val="0.12716827063283759"/>
          <c:w val="0.90579751390868679"/>
          <c:h val="0.63168465052979483"/>
        </c:manualLayout>
      </c:layout>
      <c:lineChart>
        <c:grouping val="standard"/>
        <c:varyColors val="0"/>
        <c:ser>
          <c:idx val="0"/>
          <c:order val="0"/>
          <c:tx>
            <c:strRef>
              <c:f>Sheet1!$B$92</c:f>
              <c:strCache>
                <c:ptCount val="1"/>
                <c:pt idx="0">
                  <c:v>串行</c:v>
                </c:pt>
              </c:strCache>
            </c:strRef>
          </c:tx>
          <c:spPr>
            <a:ln w="19050">
              <a:prstDash val="dash"/>
            </a:ln>
          </c:spPr>
          <c:marker>
            <c:symbol val="none"/>
          </c:marker>
          <c:cat>
            <c:numRef>
              <c:f>Sheet1!$A$93:$A$101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Sheet1!$B$93:$B$101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C8-CC41-8469-2E63BF846B9C}"/>
            </c:ext>
          </c:extLst>
        </c:ser>
        <c:ser>
          <c:idx val="1"/>
          <c:order val="1"/>
          <c:tx>
            <c:strRef>
              <c:f>Sheet1!$C$92</c:f>
              <c:strCache>
                <c:ptCount val="1"/>
                <c:pt idx="0">
                  <c:v>AVX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Sheet1!$A$93:$A$101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Sheet1!$C$93:$C$101</c:f>
              <c:numCache>
                <c:formatCode>General</c:formatCode>
                <c:ptCount val="9"/>
                <c:pt idx="0">
                  <c:v>3.125</c:v>
                </c:pt>
                <c:pt idx="1">
                  <c:v>3.33</c:v>
                </c:pt>
                <c:pt idx="2">
                  <c:v>3.4</c:v>
                </c:pt>
                <c:pt idx="3">
                  <c:v>4.0999999999999996</c:v>
                </c:pt>
                <c:pt idx="4">
                  <c:v>3.5477178423236513</c:v>
                </c:pt>
                <c:pt idx="5">
                  <c:v>3.4277539341917023</c:v>
                </c:pt>
                <c:pt idx="6">
                  <c:v>3.2716248989490704</c:v>
                </c:pt>
                <c:pt idx="7">
                  <c:v>3.3478801270542737</c:v>
                </c:pt>
                <c:pt idx="8">
                  <c:v>3.4874927283304245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C8-CC41-8469-2E63BF846B9C}"/>
            </c:ext>
          </c:extLst>
        </c:ser>
        <c:ser>
          <c:idx val="2"/>
          <c:order val="2"/>
          <c:tx>
            <c:strRef>
              <c:f>Sheet1!$D$92</c:f>
              <c:strCache>
                <c:ptCount val="1"/>
                <c:pt idx="0">
                  <c:v>AVX+动态Pthreads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Sheet1!$A$93:$A$101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Sheet1!$D$93:$D$101</c:f>
              <c:numCache>
                <c:formatCode>General</c:formatCode>
                <c:ptCount val="9"/>
                <c:pt idx="0">
                  <c:v>7.1428571428571439E-4</c:v>
                </c:pt>
                <c:pt idx="1">
                  <c:v>1.8018018018018018E-3</c:v>
                </c:pt>
                <c:pt idx="2">
                  <c:v>4.6425255338904364E-4</c:v>
                </c:pt>
                <c:pt idx="3">
                  <c:v>5.3369610715780658E-3</c:v>
                </c:pt>
                <c:pt idx="4">
                  <c:v>1.3571428571428571E-2</c:v>
                </c:pt>
                <c:pt idx="5">
                  <c:v>1.9060802049274878E-2</c:v>
                </c:pt>
                <c:pt idx="6">
                  <c:v>3.0348478826555478E-2</c:v>
                </c:pt>
                <c:pt idx="7">
                  <c:v>3.8665203549759795E-2</c:v>
                </c:pt>
                <c:pt idx="8">
                  <c:v>5.4584854637664007E-2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C8-CC41-8469-2E63BF846B9C}"/>
            </c:ext>
          </c:extLst>
        </c:ser>
        <c:ser>
          <c:idx val="3"/>
          <c:order val="3"/>
          <c:tx>
            <c:strRef>
              <c:f>Sheet1!$E$92</c:f>
              <c:strCache>
                <c:ptCount val="1"/>
                <c:pt idx="0">
                  <c:v>AVX+静态Pthreads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Sheet1!$A$93:$A$101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Sheet1!$E$93:$E$101</c:f>
              <c:numCache>
                <c:formatCode>General</c:formatCode>
                <c:ptCount val="9"/>
                <c:pt idx="0">
                  <c:v>4.1666666666666669E-4</c:v>
                </c:pt>
                <c:pt idx="1">
                  <c:v>5.8394160583941611E-3</c:v>
                </c:pt>
                <c:pt idx="2">
                  <c:v>2.8248587570621473E-3</c:v>
                </c:pt>
                <c:pt idx="3">
                  <c:v>6.7909454061251665E-2</c:v>
                </c:pt>
                <c:pt idx="4">
                  <c:v>0.41829745596868884</c:v>
                </c:pt>
                <c:pt idx="5">
                  <c:v>0.87063953488372092</c:v>
                </c:pt>
                <c:pt idx="6">
                  <c:v>1.9234790874524714</c:v>
                </c:pt>
                <c:pt idx="7">
                  <c:v>3.1822000525072198</c:v>
                </c:pt>
                <c:pt idx="8">
                  <c:v>4.294412607449857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C8-CC41-8469-2E63BF846B9C}"/>
            </c:ext>
          </c:extLst>
        </c:ser>
        <c:ser>
          <c:idx val="4"/>
          <c:order val="4"/>
          <c:tx>
            <c:strRef>
              <c:f>Sheet1!$F$92</c:f>
              <c:strCache>
                <c:ptCount val="1"/>
                <c:pt idx="0">
                  <c:v>AVX+静态+信号量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Sheet1!$A$93:$A$101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Sheet1!$F$93:$F$101</c:f>
              <c:numCache>
                <c:formatCode>General</c:formatCode>
                <c:ptCount val="9"/>
                <c:pt idx="0">
                  <c:v>0.01</c:v>
                </c:pt>
                <c:pt idx="1">
                  <c:v>0.04</c:v>
                </c:pt>
                <c:pt idx="2">
                  <c:v>2.7027027027027029E-2</c:v>
                </c:pt>
                <c:pt idx="3">
                  <c:v>0.52577319587628868</c:v>
                </c:pt>
                <c:pt idx="4">
                  <c:v>2.3618784530386741</c:v>
                </c:pt>
                <c:pt idx="5">
                  <c:v>3.5814648729446934</c:v>
                </c:pt>
                <c:pt idx="6">
                  <c:v>6.1179138321995454</c:v>
                </c:pt>
                <c:pt idx="7">
                  <c:v>7.9848484848484835</c:v>
                </c:pt>
                <c:pt idx="8">
                  <c:v>8.0686406460296105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C8-CC41-8469-2E63BF846B9C}"/>
            </c:ext>
          </c:extLst>
        </c:ser>
        <c:ser>
          <c:idx val="5"/>
          <c:order val="5"/>
          <c:tx>
            <c:strRef>
              <c:f>Sheet1!$G$92</c:f>
              <c:strCache>
                <c:ptCount val="1"/>
                <c:pt idx="0">
                  <c:v>AVX+静态+信号量（三重循环）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Sheet1!$A$93:$A$101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Sheet1!$G$93:$G$101</c:f>
              <c:numCache>
                <c:formatCode>General</c:formatCode>
                <c:ptCount val="9"/>
                <c:pt idx="0">
                  <c:v>1.7857142857142856E-2</c:v>
                </c:pt>
                <c:pt idx="1">
                  <c:v>5.3333333333333337E-2</c:v>
                </c:pt>
                <c:pt idx="2">
                  <c:v>2.9411764705882356E-2</c:v>
                </c:pt>
                <c:pt idx="3">
                  <c:v>0.54255319148936165</c:v>
                </c:pt>
                <c:pt idx="4">
                  <c:v>2.6067073170731709</c:v>
                </c:pt>
                <c:pt idx="5">
                  <c:v>4.0679117147707977</c:v>
                </c:pt>
                <c:pt idx="6">
                  <c:v>6.013372956909361</c:v>
                </c:pt>
                <c:pt idx="7">
                  <c:v>7.9299967288191038</c:v>
                </c:pt>
                <c:pt idx="8">
                  <c:v>9.6305220883534144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C8-CC41-8469-2E63BF846B9C}"/>
            </c:ext>
          </c:extLst>
        </c:ser>
        <c:ser>
          <c:idx val="6"/>
          <c:order val="6"/>
          <c:tx>
            <c:strRef>
              <c:f>Sheet1!$H$92</c:f>
              <c:strCache>
                <c:ptCount val="1"/>
                <c:pt idx="0">
                  <c:v>AVX+屏障机制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Sheet1!$A$93:$A$101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Sheet1!$H$93:$H$101</c:f>
              <c:numCache>
                <c:formatCode>General</c:formatCode>
                <c:ptCount val="9"/>
                <c:pt idx="0">
                  <c:v>6.6666666666666671E-3</c:v>
                </c:pt>
                <c:pt idx="1">
                  <c:v>3.6363636363636362E-2</c:v>
                </c:pt>
                <c:pt idx="2">
                  <c:v>2.5000000000000001E-2</c:v>
                </c:pt>
                <c:pt idx="3">
                  <c:v>0.64556962025316444</c:v>
                </c:pt>
                <c:pt idx="4">
                  <c:v>2.9081632653061225</c:v>
                </c:pt>
                <c:pt idx="5">
                  <c:v>4.3802559414990858</c:v>
                </c:pt>
                <c:pt idx="6">
                  <c:v>7.213903743315508</c:v>
                </c:pt>
                <c:pt idx="7">
                  <c:v>9.0354081252329479</c:v>
                </c:pt>
                <c:pt idx="8">
                  <c:v>9.7718011409942953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C8-CC41-8469-2E63BF846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302975"/>
        <c:axId val="1961306431"/>
      </c:lineChart>
      <c:catAx>
        <c:axId val="196130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6431"/>
        <c:crosses val="autoZero"/>
        <c:auto val="1"/>
        <c:lblAlgn val="ctr"/>
        <c:lblOffset val="100"/>
        <c:noMultiLvlLbl val="0"/>
      </c:catAx>
      <c:valAx>
        <c:axId val="1961306431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297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"/>
          <c:y val="0.82898420395361905"/>
          <c:w val="1"/>
          <c:h val="0.139307492465589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普通高斯消去 </a:t>
            </a:r>
            <a:r>
              <a:rPr lang="en-US" altLang="zh-CN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OpenMP</a:t>
            </a:r>
            <a:r>
              <a:rPr lang="zh-CN" altLang="en-US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 并行化的问题规模</a:t>
            </a:r>
            <a:r>
              <a:rPr lang="en-US" altLang="zh-CN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-</a:t>
            </a:r>
            <a:r>
              <a:rPr lang="zh-CN" altLang="en-US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运行时间情况</a:t>
            </a:r>
          </a:p>
        </c:rich>
      </c:tx>
      <c:layout>
        <c:manualLayout>
          <c:xMode val="edge"/>
          <c:yMode val="edge"/>
          <c:x val="0.23863411783132399"/>
          <c:y val="3.321182490457964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5658644318036224E-2"/>
          <c:y val="0.12716827063283759"/>
          <c:w val="0.90579751390868679"/>
          <c:h val="0.63168465052979483"/>
        </c:manualLayout>
      </c:layout>
      <c:lineChart>
        <c:grouping val="standard"/>
        <c:varyColors val="0"/>
        <c:ser>
          <c:idx val="0"/>
          <c:order val="0"/>
          <c:tx>
            <c:strRef>
              <c:f>Sheet1!$B$109</c:f>
              <c:strCache>
                <c:ptCount val="1"/>
                <c:pt idx="0">
                  <c:v>串行</c:v>
                </c:pt>
              </c:strCache>
            </c:strRef>
          </c:tx>
          <c:spPr>
            <a:ln w="19050">
              <a:prstDash val="dash"/>
            </a:ln>
          </c:spPr>
          <c:marker>
            <c:symbol val="none"/>
          </c:marker>
          <c:cat>
            <c:numRef>
              <c:f>Sheet1!$A$110:$A$118</c:f>
              <c:numCache>
                <c:formatCode>0_ 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Sheet1!$B$110:$B$118</c:f>
              <c:numCache>
                <c:formatCode>General</c:formatCode>
                <c:ptCount val="9"/>
                <c:pt idx="0">
                  <c:v>7.0000000000000001E-3</c:v>
                </c:pt>
                <c:pt idx="1">
                  <c:v>0.04</c:v>
                </c:pt>
                <c:pt idx="2">
                  <c:v>0.1</c:v>
                </c:pt>
                <c:pt idx="3">
                  <c:v>5.2</c:v>
                </c:pt>
                <c:pt idx="4">
                  <c:v>90.8</c:v>
                </c:pt>
                <c:pt idx="5">
                  <c:v>239.9</c:v>
                </c:pt>
                <c:pt idx="6">
                  <c:v>710.1</c:v>
                </c:pt>
                <c:pt idx="7">
                  <c:v>2503.4</c:v>
                </c:pt>
                <c:pt idx="8">
                  <c:v>5430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5-B041-BC89-E968A949EAB2}"/>
            </c:ext>
          </c:extLst>
        </c:ser>
        <c:ser>
          <c:idx val="1"/>
          <c:order val="1"/>
          <c:tx>
            <c:strRef>
              <c:f>Sheet1!$C$109</c:f>
              <c:strCache>
                <c:ptCount val="1"/>
                <c:pt idx="0">
                  <c:v>OpenMp（静态调度）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Sheet1!$A$110:$A$118</c:f>
              <c:numCache>
                <c:formatCode>0_ 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Sheet1!$C$110:$C$118</c:f>
              <c:numCache>
                <c:formatCode>General</c:formatCode>
                <c:ptCount val="9"/>
                <c:pt idx="0">
                  <c:v>1.1000000000000001</c:v>
                </c:pt>
                <c:pt idx="1">
                  <c:v>5.5</c:v>
                </c:pt>
                <c:pt idx="2">
                  <c:v>12.6</c:v>
                </c:pt>
                <c:pt idx="3">
                  <c:v>24</c:v>
                </c:pt>
                <c:pt idx="4">
                  <c:v>77.400000000000006</c:v>
                </c:pt>
                <c:pt idx="5">
                  <c:v>135.4</c:v>
                </c:pt>
                <c:pt idx="6">
                  <c:v>281.8</c:v>
                </c:pt>
                <c:pt idx="7">
                  <c:v>935.9</c:v>
                </c:pt>
                <c:pt idx="8">
                  <c:v>1665.1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5-B041-BC89-E968A949EAB2}"/>
            </c:ext>
          </c:extLst>
        </c:ser>
        <c:ser>
          <c:idx val="2"/>
          <c:order val="2"/>
          <c:tx>
            <c:strRef>
              <c:f>Sheet1!$D$109</c:f>
              <c:strCache>
                <c:ptCount val="1"/>
                <c:pt idx="0">
                  <c:v>OpenMp（指导调度）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Sheet1!$A$110:$A$118</c:f>
              <c:numCache>
                <c:formatCode>0_ 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Sheet1!$D$110:$D$118</c:f>
              <c:numCache>
                <c:formatCode>General</c:formatCode>
                <c:ptCount val="9"/>
                <c:pt idx="0">
                  <c:v>1.1000000000000001</c:v>
                </c:pt>
                <c:pt idx="1">
                  <c:v>6</c:v>
                </c:pt>
                <c:pt idx="2">
                  <c:v>12.2</c:v>
                </c:pt>
                <c:pt idx="3">
                  <c:v>23.3</c:v>
                </c:pt>
                <c:pt idx="4">
                  <c:v>70.8</c:v>
                </c:pt>
                <c:pt idx="5">
                  <c:v>100.9</c:v>
                </c:pt>
                <c:pt idx="6">
                  <c:v>202.4</c:v>
                </c:pt>
                <c:pt idx="7">
                  <c:v>544.9</c:v>
                </c:pt>
                <c:pt idx="8">
                  <c:v>1182.4000000000001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5-B041-BC89-E968A949EAB2}"/>
            </c:ext>
          </c:extLst>
        </c:ser>
        <c:ser>
          <c:idx val="3"/>
          <c:order val="3"/>
          <c:tx>
            <c:strRef>
              <c:f>Sheet1!$E$109</c:f>
              <c:strCache>
                <c:ptCount val="1"/>
                <c:pt idx="0">
                  <c:v>OpenMp（动态调度）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Sheet1!$A$110:$A$118</c:f>
              <c:numCache>
                <c:formatCode>0_ 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Sheet1!$E$110:$E$118</c:f>
              <c:numCache>
                <c:formatCode>General</c:formatCode>
                <c:ptCount val="9"/>
                <c:pt idx="0">
                  <c:v>1</c:v>
                </c:pt>
                <c:pt idx="1">
                  <c:v>6.1</c:v>
                </c:pt>
                <c:pt idx="2">
                  <c:v>12.3</c:v>
                </c:pt>
                <c:pt idx="3">
                  <c:v>23.1</c:v>
                </c:pt>
                <c:pt idx="4">
                  <c:v>73.5</c:v>
                </c:pt>
                <c:pt idx="5">
                  <c:v>105.8</c:v>
                </c:pt>
                <c:pt idx="6">
                  <c:v>208.7</c:v>
                </c:pt>
                <c:pt idx="7">
                  <c:v>542.70000000000005</c:v>
                </c:pt>
                <c:pt idx="8">
                  <c:v>1156.7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95-B041-BC89-E968A949E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302975"/>
        <c:axId val="1961306431"/>
      </c:lineChart>
      <c:catAx>
        <c:axId val="1961302975"/>
        <c:scaling>
          <c:orientation val="minMax"/>
        </c:scaling>
        <c:delete val="0"/>
        <c:axPos val="b"/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6431"/>
        <c:crosses val="autoZero"/>
        <c:auto val="1"/>
        <c:lblAlgn val="ctr"/>
        <c:lblOffset val="100"/>
        <c:noMultiLvlLbl val="0"/>
      </c:catAx>
      <c:valAx>
        <c:axId val="1961306431"/>
        <c:scaling>
          <c:orientation val="minMax"/>
          <c:max val="5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297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"/>
          <c:y val="0.82898420395361905"/>
          <c:w val="1"/>
          <c:h val="0.139307492465589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AVX</a:t>
            </a:r>
            <a:r>
              <a:rPr lang="zh-CN" altLang="en-US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优化下 </a:t>
            </a:r>
            <a:r>
              <a:rPr lang="en-US" altLang="zh-CN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OpenMP</a:t>
            </a:r>
            <a:r>
              <a:rPr lang="zh-CN" altLang="en-US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 并行化的问题规模</a:t>
            </a:r>
            <a:r>
              <a:rPr lang="en-US" altLang="zh-CN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-</a:t>
            </a:r>
            <a:r>
              <a:rPr lang="zh-CN" altLang="en-US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运行时间情况</a:t>
            </a:r>
          </a:p>
        </c:rich>
      </c:tx>
      <c:layout>
        <c:manualLayout>
          <c:xMode val="edge"/>
          <c:yMode val="edge"/>
          <c:x val="0.23863411783132399"/>
          <c:y val="3.321182490457964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5658644318036224E-2"/>
          <c:y val="0.12716827063283759"/>
          <c:w val="0.90579751390868679"/>
          <c:h val="0.63168465052979483"/>
        </c:manualLayout>
      </c:layout>
      <c:lineChart>
        <c:grouping val="standard"/>
        <c:varyColors val="0"/>
        <c:ser>
          <c:idx val="1"/>
          <c:order val="0"/>
          <c:tx>
            <c:strRef>
              <c:f>Sheet1!$B$109</c:f>
              <c:strCache>
                <c:ptCount val="1"/>
                <c:pt idx="0">
                  <c:v>串行</c:v>
                </c:pt>
              </c:strCache>
            </c:strRef>
          </c:tx>
          <c:spPr>
            <a:ln w="19050">
              <a:prstDash val="dash"/>
            </a:ln>
          </c:spPr>
          <c:marker>
            <c:symbol val="none"/>
          </c:marker>
          <c:cat>
            <c:numRef>
              <c:f>Sheet1!$A$110:$A$118</c:f>
              <c:numCache>
                <c:formatCode>0_ 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Sheet1!$B$110:$B$118</c:f>
              <c:numCache>
                <c:formatCode>General</c:formatCode>
                <c:ptCount val="9"/>
                <c:pt idx="0">
                  <c:v>7.0000000000000001E-3</c:v>
                </c:pt>
                <c:pt idx="1">
                  <c:v>0.04</c:v>
                </c:pt>
                <c:pt idx="2">
                  <c:v>0.1</c:v>
                </c:pt>
                <c:pt idx="3">
                  <c:v>5.2</c:v>
                </c:pt>
                <c:pt idx="4">
                  <c:v>90.8</c:v>
                </c:pt>
                <c:pt idx="5">
                  <c:v>239.9</c:v>
                </c:pt>
                <c:pt idx="6">
                  <c:v>710.1</c:v>
                </c:pt>
                <c:pt idx="7">
                  <c:v>2503.4</c:v>
                </c:pt>
                <c:pt idx="8">
                  <c:v>5430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5-3A43-8CC6-D1A37B8734A7}"/>
            </c:ext>
          </c:extLst>
        </c:ser>
        <c:ser>
          <c:idx val="2"/>
          <c:order val="1"/>
          <c:tx>
            <c:strRef>
              <c:f>Sheet1!$F$109</c:f>
              <c:strCache>
                <c:ptCount val="1"/>
                <c:pt idx="0">
                  <c:v>AVX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Sheet1!$A$110:$A$118</c:f>
              <c:numCache>
                <c:formatCode>0_ 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Sheet1!$F$110:$F$118</c:f>
              <c:numCache>
                <c:formatCode>General</c:formatCode>
                <c:ptCount val="9"/>
                <c:pt idx="0">
                  <c:v>2.9999999999999997E-4</c:v>
                </c:pt>
                <c:pt idx="1">
                  <c:v>8.9999999999999993E-3</c:v>
                </c:pt>
                <c:pt idx="2">
                  <c:v>2.4E-2</c:v>
                </c:pt>
                <c:pt idx="3">
                  <c:v>1</c:v>
                </c:pt>
                <c:pt idx="4">
                  <c:v>31.1</c:v>
                </c:pt>
                <c:pt idx="5">
                  <c:v>69.400000000000006</c:v>
                </c:pt>
                <c:pt idx="6">
                  <c:v>210.3</c:v>
                </c:pt>
                <c:pt idx="7">
                  <c:v>720.5</c:v>
                </c:pt>
                <c:pt idx="8">
                  <c:v>1619.8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E5-3A43-8CC6-D1A37B8734A7}"/>
            </c:ext>
          </c:extLst>
        </c:ser>
        <c:ser>
          <c:idx val="3"/>
          <c:order val="2"/>
          <c:tx>
            <c:strRef>
              <c:f>Sheet1!$G$109</c:f>
              <c:strCache>
                <c:ptCount val="1"/>
                <c:pt idx="0">
                  <c:v>AVX+OpenMp（静态调度）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Sheet1!$A$110:$A$118</c:f>
              <c:numCache>
                <c:formatCode>0_ 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Sheet1!$G$110:$G$118</c:f>
              <c:numCache>
                <c:formatCode>General</c:formatCode>
                <c:ptCount val="9"/>
                <c:pt idx="0">
                  <c:v>1</c:v>
                </c:pt>
                <c:pt idx="1">
                  <c:v>5.7</c:v>
                </c:pt>
                <c:pt idx="2">
                  <c:v>12.3</c:v>
                </c:pt>
                <c:pt idx="3">
                  <c:v>23.7</c:v>
                </c:pt>
                <c:pt idx="4">
                  <c:v>65.099999999999994</c:v>
                </c:pt>
                <c:pt idx="5">
                  <c:v>91.6</c:v>
                </c:pt>
                <c:pt idx="6">
                  <c:v>170.9</c:v>
                </c:pt>
                <c:pt idx="7">
                  <c:v>421.6</c:v>
                </c:pt>
                <c:pt idx="8">
                  <c:v>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E5-3A43-8CC6-D1A37B8734A7}"/>
            </c:ext>
          </c:extLst>
        </c:ser>
        <c:ser>
          <c:idx val="4"/>
          <c:order val="3"/>
          <c:tx>
            <c:strRef>
              <c:f>Sheet1!$H$109</c:f>
              <c:strCache>
                <c:ptCount val="1"/>
                <c:pt idx="0">
                  <c:v>AVX+OpenMp（动态调度）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Sheet1!$A$110:$A$118</c:f>
              <c:numCache>
                <c:formatCode>0_ 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Sheet1!$H$110:$H$118</c:f>
              <c:numCache>
                <c:formatCode>General</c:formatCode>
                <c:ptCount val="9"/>
                <c:pt idx="0">
                  <c:v>1</c:v>
                </c:pt>
                <c:pt idx="1">
                  <c:v>5.6</c:v>
                </c:pt>
                <c:pt idx="2">
                  <c:v>13.5</c:v>
                </c:pt>
                <c:pt idx="3">
                  <c:v>23.8</c:v>
                </c:pt>
                <c:pt idx="4">
                  <c:v>59.5</c:v>
                </c:pt>
                <c:pt idx="5">
                  <c:v>83.1</c:v>
                </c:pt>
                <c:pt idx="6">
                  <c:v>134.30000000000001</c:v>
                </c:pt>
                <c:pt idx="7">
                  <c:v>257.8</c:v>
                </c:pt>
                <c:pt idx="8">
                  <c:v>462.9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E5-3A43-8CC6-D1A37B8734A7}"/>
            </c:ext>
          </c:extLst>
        </c:ser>
        <c:ser>
          <c:idx val="5"/>
          <c:order val="4"/>
          <c:tx>
            <c:strRef>
              <c:f>Sheet1!$I$109</c:f>
              <c:strCache>
                <c:ptCount val="1"/>
                <c:pt idx="0">
                  <c:v>AVX+OpenMp（指导调度）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Sheet1!$A$110:$A$118</c:f>
              <c:numCache>
                <c:formatCode>0_ 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Sheet1!$I$110:$I$118</c:f>
              <c:numCache>
                <c:formatCode>General</c:formatCode>
                <c:ptCount val="9"/>
                <c:pt idx="0">
                  <c:v>1</c:v>
                </c:pt>
                <c:pt idx="1">
                  <c:v>5.6</c:v>
                </c:pt>
                <c:pt idx="2">
                  <c:v>12.7</c:v>
                </c:pt>
                <c:pt idx="3">
                  <c:v>24.7</c:v>
                </c:pt>
                <c:pt idx="4">
                  <c:v>64</c:v>
                </c:pt>
                <c:pt idx="5">
                  <c:v>82.2</c:v>
                </c:pt>
                <c:pt idx="6">
                  <c:v>128.9</c:v>
                </c:pt>
                <c:pt idx="7">
                  <c:v>266.39999999999998</c:v>
                </c:pt>
                <c:pt idx="8">
                  <c:v>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E5-3A43-8CC6-D1A37B873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302975"/>
        <c:axId val="1961306431"/>
      </c:lineChart>
      <c:catAx>
        <c:axId val="1961302975"/>
        <c:scaling>
          <c:orientation val="minMax"/>
        </c:scaling>
        <c:delete val="0"/>
        <c:axPos val="b"/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6431"/>
        <c:crosses val="autoZero"/>
        <c:auto val="1"/>
        <c:lblAlgn val="ctr"/>
        <c:lblOffset val="100"/>
        <c:noMultiLvlLbl val="0"/>
      </c:catAx>
      <c:valAx>
        <c:axId val="1961306431"/>
        <c:scaling>
          <c:orientation val="minMax"/>
          <c:max val="5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297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"/>
          <c:y val="0.82898420395361905"/>
          <c:w val="0.89999988974926648"/>
          <c:h val="5.318304030404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普通高斯消去 </a:t>
            </a:r>
            <a:r>
              <a:rPr lang="en-US" altLang="zh-CN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OpenMP</a:t>
            </a:r>
            <a:r>
              <a:rPr lang="zh-CN" altLang="en-US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 并行化的问题规模</a:t>
            </a:r>
            <a:r>
              <a:rPr lang="en-US" altLang="zh-CN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-</a:t>
            </a:r>
            <a:r>
              <a:rPr lang="zh-CN" altLang="en-US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加速比情况</a:t>
            </a:r>
          </a:p>
        </c:rich>
      </c:tx>
      <c:layout>
        <c:manualLayout>
          <c:xMode val="edge"/>
          <c:yMode val="edge"/>
          <c:x val="0.23863411783132399"/>
          <c:y val="3.321182490457964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5658644318036224E-2"/>
          <c:y val="0.12716827063283759"/>
          <c:w val="0.90579751390868679"/>
          <c:h val="0.63168465052979483"/>
        </c:manualLayout>
      </c:layout>
      <c:lineChart>
        <c:grouping val="standard"/>
        <c:varyColors val="0"/>
        <c:ser>
          <c:idx val="0"/>
          <c:order val="0"/>
          <c:tx>
            <c:strRef>
              <c:f>Sheet1!$B$121</c:f>
              <c:strCache>
                <c:ptCount val="1"/>
                <c:pt idx="0">
                  <c:v>串行</c:v>
                </c:pt>
              </c:strCache>
            </c:strRef>
          </c:tx>
          <c:spPr>
            <a:ln w="19050">
              <a:prstDash val="dash"/>
            </a:ln>
          </c:spPr>
          <c:marker>
            <c:symbol val="none"/>
          </c:marker>
          <c:cat>
            <c:numRef>
              <c:f>Sheet1!$A$122:$A$130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Sheet1!$B$122:$B$130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F-C946-AD3D-66FEAC9598A3}"/>
            </c:ext>
          </c:extLst>
        </c:ser>
        <c:ser>
          <c:idx val="1"/>
          <c:order val="1"/>
          <c:tx>
            <c:strRef>
              <c:f>Sheet1!$C$121</c:f>
              <c:strCache>
                <c:ptCount val="1"/>
                <c:pt idx="0">
                  <c:v>OpenMp（静态调度）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Sheet1!$A$122:$A$130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Sheet1!$C$122:$C$130</c:f>
              <c:numCache>
                <c:formatCode>General</c:formatCode>
                <c:ptCount val="9"/>
                <c:pt idx="0">
                  <c:v>6.363636363636363E-3</c:v>
                </c:pt>
                <c:pt idx="1">
                  <c:v>7.2727272727272727E-3</c:v>
                </c:pt>
                <c:pt idx="2">
                  <c:v>7.9365079365079378E-3</c:v>
                </c:pt>
                <c:pt idx="3">
                  <c:v>0.21666666666666667</c:v>
                </c:pt>
                <c:pt idx="4">
                  <c:v>1.17312661498708</c:v>
                </c:pt>
                <c:pt idx="5">
                  <c:v>1.7717872968980797</c:v>
                </c:pt>
                <c:pt idx="6">
                  <c:v>2.5198722498225692</c:v>
                </c:pt>
                <c:pt idx="7">
                  <c:v>2.6748584250454108</c:v>
                </c:pt>
                <c:pt idx="8">
                  <c:v>3.261065401477389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F-C946-AD3D-66FEAC9598A3}"/>
            </c:ext>
          </c:extLst>
        </c:ser>
        <c:ser>
          <c:idx val="2"/>
          <c:order val="2"/>
          <c:tx>
            <c:strRef>
              <c:f>Sheet1!$D$121</c:f>
              <c:strCache>
                <c:ptCount val="1"/>
                <c:pt idx="0">
                  <c:v>OpenMp（指导调度）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Sheet1!$A$122:$A$130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Sheet1!$D$122:$D$130</c:f>
              <c:numCache>
                <c:formatCode>General</c:formatCode>
                <c:ptCount val="9"/>
                <c:pt idx="0">
                  <c:v>6.363636363636363E-3</c:v>
                </c:pt>
                <c:pt idx="1">
                  <c:v>6.6666666666666671E-3</c:v>
                </c:pt>
                <c:pt idx="2">
                  <c:v>8.1967213114754103E-3</c:v>
                </c:pt>
                <c:pt idx="3">
                  <c:v>0.22317596566523606</c:v>
                </c:pt>
                <c:pt idx="4">
                  <c:v>1.2824858757062148</c:v>
                </c:pt>
                <c:pt idx="5">
                  <c:v>2.3776015857284438</c:v>
                </c:pt>
                <c:pt idx="6">
                  <c:v>3.508399209486166</c:v>
                </c:pt>
                <c:pt idx="7">
                  <c:v>4.5942374747660129</c:v>
                </c:pt>
                <c:pt idx="8">
                  <c:v>4.5923545331529088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F-C946-AD3D-66FEAC9598A3}"/>
            </c:ext>
          </c:extLst>
        </c:ser>
        <c:ser>
          <c:idx val="3"/>
          <c:order val="3"/>
          <c:tx>
            <c:strRef>
              <c:f>Sheet1!$E$121</c:f>
              <c:strCache>
                <c:ptCount val="1"/>
                <c:pt idx="0">
                  <c:v>OpenMp（动态调度）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Sheet1!$A$122:$A$130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Sheet1!$E$122:$E$130</c:f>
              <c:numCache>
                <c:formatCode>General</c:formatCode>
                <c:ptCount val="9"/>
                <c:pt idx="0">
                  <c:v>7.0000000000000001E-3</c:v>
                </c:pt>
                <c:pt idx="1">
                  <c:v>6.5573770491803287E-3</c:v>
                </c:pt>
                <c:pt idx="2">
                  <c:v>8.1300813008130073E-3</c:v>
                </c:pt>
                <c:pt idx="3">
                  <c:v>0.22510822510822509</c:v>
                </c:pt>
                <c:pt idx="4">
                  <c:v>1.2353741496598638</c:v>
                </c:pt>
                <c:pt idx="5">
                  <c:v>2.2674858223062384</c:v>
                </c:pt>
                <c:pt idx="6">
                  <c:v>3.4024916147580262</c:v>
                </c:pt>
                <c:pt idx="7">
                  <c:v>4.6128616178367423</c:v>
                </c:pt>
                <c:pt idx="8">
                  <c:v>4.6943892106855705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7F-C946-AD3D-66FEAC9598A3}"/>
            </c:ext>
          </c:extLst>
        </c:ser>
        <c:ser>
          <c:idx val="4"/>
          <c:order val="4"/>
          <c:tx>
            <c:strRef>
              <c:f>Sheet1!$F$121</c:f>
              <c:strCache>
                <c:ptCount val="1"/>
                <c:pt idx="0">
                  <c:v>AVX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Sheet1!$A$122:$A$130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Sheet1!$F$122:$F$130</c:f>
              <c:numCache>
                <c:formatCode>General</c:formatCode>
                <c:ptCount val="9"/>
                <c:pt idx="0">
                  <c:v>5.5</c:v>
                </c:pt>
                <c:pt idx="1">
                  <c:v>4.4444444444444446</c:v>
                </c:pt>
                <c:pt idx="2">
                  <c:v>4.166666666666667</c:v>
                </c:pt>
                <c:pt idx="3">
                  <c:v>5.2</c:v>
                </c:pt>
                <c:pt idx="4">
                  <c:v>2.9196141479099675</c:v>
                </c:pt>
                <c:pt idx="5">
                  <c:v>3.456772334293948</c:v>
                </c:pt>
                <c:pt idx="6">
                  <c:v>3.37660485021398</c:v>
                </c:pt>
                <c:pt idx="7">
                  <c:v>3.4745315752949342</c:v>
                </c:pt>
                <c:pt idx="8">
                  <c:v>3.3522657118162735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7F-C946-AD3D-66FEAC9598A3}"/>
            </c:ext>
          </c:extLst>
        </c:ser>
        <c:ser>
          <c:idx val="5"/>
          <c:order val="5"/>
          <c:tx>
            <c:strRef>
              <c:f>Sheet1!$G$121</c:f>
              <c:strCache>
                <c:ptCount val="1"/>
                <c:pt idx="0">
                  <c:v>AVX+OpenMp（静态调度）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Sheet1!$A$122:$A$130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Sheet1!$G$122:$G$130</c:f>
              <c:numCache>
                <c:formatCode>General</c:formatCode>
                <c:ptCount val="9"/>
                <c:pt idx="0">
                  <c:v>7.0000000000000001E-3</c:v>
                </c:pt>
                <c:pt idx="1">
                  <c:v>7.0175438596491229E-3</c:v>
                </c:pt>
                <c:pt idx="2">
                  <c:v>8.1300813008130073E-3</c:v>
                </c:pt>
                <c:pt idx="3">
                  <c:v>0.21940928270042195</c:v>
                </c:pt>
                <c:pt idx="4">
                  <c:v>1.3947772657450077</c:v>
                </c:pt>
                <c:pt idx="5">
                  <c:v>2.6189956331877733</c:v>
                </c:pt>
                <c:pt idx="6">
                  <c:v>4.1550614394382679</c:v>
                </c:pt>
                <c:pt idx="7">
                  <c:v>5.9378557874762805</c:v>
                </c:pt>
                <c:pt idx="8">
                  <c:v>5.9670329670329672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7F-C946-AD3D-66FEAC9598A3}"/>
            </c:ext>
          </c:extLst>
        </c:ser>
        <c:ser>
          <c:idx val="6"/>
          <c:order val="6"/>
          <c:tx>
            <c:strRef>
              <c:f>Sheet1!$H$121</c:f>
              <c:strCache>
                <c:ptCount val="1"/>
                <c:pt idx="0">
                  <c:v>AVX+OpenMp（动态调度）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Sheet1!$A$122:$A$130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Sheet1!$H$122:$H$130</c:f>
              <c:numCache>
                <c:formatCode>General</c:formatCode>
                <c:ptCount val="9"/>
                <c:pt idx="0">
                  <c:v>7.0000000000000001E-3</c:v>
                </c:pt>
                <c:pt idx="1">
                  <c:v>7.1428571428571435E-3</c:v>
                </c:pt>
                <c:pt idx="2">
                  <c:v>7.4074074074074077E-3</c:v>
                </c:pt>
                <c:pt idx="3">
                  <c:v>0.21848739495798319</c:v>
                </c:pt>
                <c:pt idx="4">
                  <c:v>1.5260504201680671</c:v>
                </c:pt>
                <c:pt idx="5">
                  <c:v>2.8868832731648619</c:v>
                </c:pt>
                <c:pt idx="6">
                  <c:v>5.287416232315711</c:v>
                </c:pt>
                <c:pt idx="7">
                  <c:v>9.7106283941039564</c:v>
                </c:pt>
                <c:pt idx="8">
                  <c:v>11.730395333765392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37F-C946-AD3D-66FEAC9598A3}"/>
            </c:ext>
          </c:extLst>
        </c:ser>
        <c:ser>
          <c:idx val="7"/>
          <c:order val="7"/>
          <c:tx>
            <c:strRef>
              <c:f>Sheet1!$I$121</c:f>
              <c:strCache>
                <c:ptCount val="1"/>
                <c:pt idx="0">
                  <c:v>AVX+OpenMp（指导调度）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Sheet1!$A$122:$A$130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1500</c:v>
                </c:pt>
                <c:pt idx="8">
                  <c:v>2000</c:v>
                </c:pt>
              </c:numCache>
            </c:numRef>
          </c:cat>
          <c:val>
            <c:numRef>
              <c:f>Sheet1!$I$122:$I$130</c:f>
              <c:numCache>
                <c:formatCode>General</c:formatCode>
                <c:ptCount val="9"/>
                <c:pt idx="0">
                  <c:v>7.0000000000000001E-3</c:v>
                </c:pt>
                <c:pt idx="1">
                  <c:v>7.1428571428571435E-3</c:v>
                </c:pt>
                <c:pt idx="2">
                  <c:v>7.8740157480314977E-3</c:v>
                </c:pt>
                <c:pt idx="3">
                  <c:v>0.2105263157894737</c:v>
                </c:pt>
                <c:pt idx="4">
                  <c:v>1.41875</c:v>
                </c:pt>
                <c:pt idx="5">
                  <c:v>2.9184914841849148</c:v>
                </c:pt>
                <c:pt idx="6">
                  <c:v>5.5089216446858025</c:v>
                </c:pt>
                <c:pt idx="7">
                  <c:v>9.3971471471471482</c:v>
                </c:pt>
                <c:pt idx="8">
                  <c:v>11.288981288981288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37F-C946-AD3D-66FEAC959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302975"/>
        <c:axId val="1961306431"/>
      </c:lineChart>
      <c:catAx>
        <c:axId val="196130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6431"/>
        <c:crosses val="autoZero"/>
        <c:auto val="1"/>
        <c:lblAlgn val="ctr"/>
        <c:lblOffset val="100"/>
        <c:noMultiLvlLbl val="0"/>
      </c:catAx>
      <c:valAx>
        <c:axId val="1961306431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297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4.3475533947655506E-2"/>
          <c:y val="0.83464233134041288"/>
          <c:w val="0.92554753681635604"/>
          <c:h val="0.154398796896541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特殊高斯消去并行化的矩阵规模</a:t>
            </a:r>
            <a:r>
              <a:rPr lang="en-US" altLang="zh-CN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-</a:t>
            </a:r>
            <a:r>
              <a:rPr lang="zh-CN" altLang="en-US" sz="1400" b="0" i="0" u="none" strike="noStrike" kern="1200" spc="0" baseline="0">
                <a:solidFill>
                  <a:schemeClr val="tx1"/>
                </a:solidFill>
                <a:latin typeface="KaiTi" panose="02010609060101010101" pitchFamily="49" charset="-122"/>
                <a:ea typeface="KaiTi" panose="02010609060101010101" pitchFamily="49" charset="-122"/>
              </a:rPr>
              <a:t>加速比情况</a:t>
            </a:r>
          </a:p>
        </c:rich>
      </c:tx>
      <c:layout>
        <c:manualLayout>
          <c:xMode val="edge"/>
          <c:yMode val="edge"/>
          <c:x val="0.27895327318257057"/>
          <c:y val="3.321182401805494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5658644318036224E-2"/>
          <c:y val="0.12716827063283759"/>
          <c:w val="0.90579751390868679"/>
          <c:h val="0.63168465052979483"/>
        </c:manualLayout>
      </c:layout>
      <c:lineChart>
        <c:grouping val="standard"/>
        <c:varyColors val="0"/>
        <c:ser>
          <c:idx val="0"/>
          <c:order val="0"/>
          <c:tx>
            <c:strRef>
              <c:f>Sheet1!$E$181</c:f>
              <c:strCache>
                <c:ptCount val="1"/>
                <c:pt idx="0">
                  <c:v>串行</c:v>
                </c:pt>
              </c:strCache>
            </c:strRef>
          </c:tx>
          <c:spPr>
            <a:ln w="19050">
              <a:prstDash val="dash"/>
            </a:ln>
          </c:spPr>
          <c:marker>
            <c:symbol val="none"/>
          </c:marker>
          <c:cat>
            <c:numRef>
              <c:f>Sheet1!$B$182:$B$189</c:f>
              <c:numCache>
                <c:formatCode>General</c:formatCode>
                <c:ptCount val="8"/>
                <c:pt idx="0">
                  <c:v>130</c:v>
                </c:pt>
                <c:pt idx="1">
                  <c:v>254</c:v>
                </c:pt>
                <c:pt idx="2">
                  <c:v>562</c:v>
                </c:pt>
                <c:pt idx="3">
                  <c:v>1011</c:v>
                </c:pt>
                <c:pt idx="4">
                  <c:v>2362</c:v>
                </c:pt>
                <c:pt idx="5">
                  <c:v>3799</c:v>
                </c:pt>
                <c:pt idx="6">
                  <c:v>8399</c:v>
                </c:pt>
                <c:pt idx="7">
                  <c:v>23045</c:v>
                </c:pt>
              </c:numCache>
            </c:numRef>
          </c:cat>
          <c:val>
            <c:numRef>
              <c:f>Sheet1!$E$182:$E$189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28-6B42-8C9A-84E34C4E3071}"/>
            </c:ext>
          </c:extLst>
        </c:ser>
        <c:ser>
          <c:idx val="1"/>
          <c:order val="1"/>
          <c:tx>
            <c:strRef>
              <c:f>Sheet1!$F$181</c:f>
              <c:strCache>
                <c:ptCount val="1"/>
                <c:pt idx="0">
                  <c:v>AVX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Sheet1!$B$182:$B$189</c:f>
              <c:numCache>
                <c:formatCode>General</c:formatCode>
                <c:ptCount val="8"/>
                <c:pt idx="0">
                  <c:v>130</c:v>
                </c:pt>
                <c:pt idx="1">
                  <c:v>254</c:v>
                </c:pt>
                <c:pt idx="2">
                  <c:v>562</c:v>
                </c:pt>
                <c:pt idx="3">
                  <c:v>1011</c:v>
                </c:pt>
                <c:pt idx="4">
                  <c:v>2362</c:v>
                </c:pt>
                <c:pt idx="5">
                  <c:v>3799</c:v>
                </c:pt>
                <c:pt idx="6">
                  <c:v>8399</c:v>
                </c:pt>
                <c:pt idx="7">
                  <c:v>23045</c:v>
                </c:pt>
              </c:numCache>
            </c:numRef>
          </c:cat>
          <c:val>
            <c:numRef>
              <c:f>Sheet1!$F$182:$F$189</c:f>
              <c:numCache>
                <c:formatCode>General</c:formatCode>
                <c:ptCount val="8"/>
                <c:pt idx="0">
                  <c:v>1.9319131161236425</c:v>
                </c:pt>
                <c:pt idx="1">
                  <c:v>1.646878055594357</c:v>
                </c:pt>
                <c:pt idx="2">
                  <c:v>1.5943356658793404</c:v>
                </c:pt>
                <c:pt idx="3">
                  <c:v>1.5893600108073915</c:v>
                </c:pt>
                <c:pt idx="4">
                  <c:v>1.5784836422475694</c:v>
                </c:pt>
                <c:pt idx="5">
                  <c:v>1.4485677158236272</c:v>
                </c:pt>
                <c:pt idx="6">
                  <c:v>1.5305596822606722</c:v>
                </c:pt>
                <c:pt idx="7">
                  <c:v>1.5654860206891223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28-6B42-8C9A-84E34C4E3071}"/>
            </c:ext>
          </c:extLst>
        </c:ser>
        <c:ser>
          <c:idx val="2"/>
          <c:order val="2"/>
          <c:tx>
            <c:strRef>
              <c:f>Sheet1!$G$181</c:f>
              <c:strCache>
                <c:ptCount val="1"/>
                <c:pt idx="0">
                  <c:v>Pthreads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Sheet1!$B$182:$B$189</c:f>
              <c:numCache>
                <c:formatCode>General</c:formatCode>
                <c:ptCount val="8"/>
                <c:pt idx="0">
                  <c:v>130</c:v>
                </c:pt>
                <c:pt idx="1">
                  <c:v>254</c:v>
                </c:pt>
                <c:pt idx="2">
                  <c:v>562</c:v>
                </c:pt>
                <c:pt idx="3">
                  <c:v>1011</c:v>
                </c:pt>
                <c:pt idx="4">
                  <c:v>2362</c:v>
                </c:pt>
                <c:pt idx="5">
                  <c:v>3799</c:v>
                </c:pt>
                <c:pt idx="6">
                  <c:v>8399</c:v>
                </c:pt>
                <c:pt idx="7">
                  <c:v>23045</c:v>
                </c:pt>
              </c:numCache>
            </c:numRef>
          </c:cat>
          <c:val>
            <c:numRef>
              <c:f>Sheet1!$G$182:$G$189</c:f>
              <c:numCache>
                <c:formatCode>General</c:formatCode>
                <c:ptCount val="8"/>
                <c:pt idx="0">
                  <c:v>0.38947368421052636</c:v>
                </c:pt>
                <c:pt idx="1">
                  <c:v>3.3315219753945136</c:v>
                </c:pt>
                <c:pt idx="2">
                  <c:v>3.0312250807907</c:v>
                </c:pt>
                <c:pt idx="3">
                  <c:v>4.6802954932324123</c:v>
                </c:pt>
                <c:pt idx="4">
                  <c:v>4.8779117578401587</c:v>
                </c:pt>
                <c:pt idx="5">
                  <c:v>3.6877009724783396</c:v>
                </c:pt>
                <c:pt idx="6">
                  <c:v>5.1956099515670733</c:v>
                </c:pt>
                <c:pt idx="7">
                  <c:v>3.6176678256191241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28-6B42-8C9A-84E34C4E3071}"/>
            </c:ext>
          </c:extLst>
        </c:ser>
        <c:ser>
          <c:idx val="3"/>
          <c:order val="3"/>
          <c:tx>
            <c:strRef>
              <c:f>Sheet1!$H$181</c:f>
              <c:strCache>
                <c:ptCount val="1"/>
                <c:pt idx="0">
                  <c:v>AVX+Pthreads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Sheet1!$B$182:$B$189</c:f>
              <c:numCache>
                <c:formatCode>General</c:formatCode>
                <c:ptCount val="8"/>
                <c:pt idx="0">
                  <c:v>130</c:v>
                </c:pt>
                <c:pt idx="1">
                  <c:v>254</c:v>
                </c:pt>
                <c:pt idx="2">
                  <c:v>562</c:v>
                </c:pt>
                <c:pt idx="3">
                  <c:v>1011</c:v>
                </c:pt>
                <c:pt idx="4">
                  <c:v>2362</c:v>
                </c:pt>
                <c:pt idx="5">
                  <c:v>3799</c:v>
                </c:pt>
                <c:pt idx="6">
                  <c:v>8399</c:v>
                </c:pt>
                <c:pt idx="7">
                  <c:v>23045</c:v>
                </c:pt>
              </c:numCache>
            </c:numRef>
          </c:cat>
          <c:val>
            <c:numRef>
              <c:f>Sheet1!$H$182:$H$189</c:f>
              <c:numCache>
                <c:formatCode>General</c:formatCode>
                <c:ptCount val="8"/>
                <c:pt idx="0">
                  <c:v>0.39863816583347705</c:v>
                </c:pt>
                <c:pt idx="1">
                  <c:v>4.1889638962529725</c:v>
                </c:pt>
                <c:pt idx="2">
                  <c:v>3.9625281176276954</c:v>
                </c:pt>
                <c:pt idx="3">
                  <c:v>6.1497512831370438</c:v>
                </c:pt>
                <c:pt idx="4">
                  <c:v>6.1996850093848819</c:v>
                </c:pt>
                <c:pt idx="5">
                  <c:v>5.5153473900807271</c:v>
                </c:pt>
                <c:pt idx="6">
                  <c:v>7.6810589935304829</c:v>
                </c:pt>
                <c:pt idx="7">
                  <c:v>5.72837499932798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28-6B42-8C9A-84E34C4E3071}"/>
            </c:ext>
          </c:extLst>
        </c:ser>
        <c:ser>
          <c:idx val="4"/>
          <c:order val="4"/>
          <c:tx>
            <c:strRef>
              <c:f>Sheet1!$I$181</c:f>
              <c:strCache>
                <c:ptCount val="1"/>
                <c:pt idx="0">
                  <c:v>OpenMP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Sheet1!$B$182:$B$189</c:f>
              <c:numCache>
                <c:formatCode>General</c:formatCode>
                <c:ptCount val="8"/>
                <c:pt idx="0">
                  <c:v>130</c:v>
                </c:pt>
                <c:pt idx="1">
                  <c:v>254</c:v>
                </c:pt>
                <c:pt idx="2">
                  <c:v>562</c:v>
                </c:pt>
                <c:pt idx="3">
                  <c:v>1011</c:v>
                </c:pt>
                <c:pt idx="4">
                  <c:v>2362</c:v>
                </c:pt>
                <c:pt idx="5">
                  <c:v>3799</c:v>
                </c:pt>
                <c:pt idx="6">
                  <c:v>8399</c:v>
                </c:pt>
                <c:pt idx="7">
                  <c:v>23045</c:v>
                </c:pt>
              </c:numCache>
            </c:numRef>
          </c:cat>
          <c:val>
            <c:numRef>
              <c:f>Sheet1!$I$182:$I$189</c:f>
              <c:numCache>
                <c:formatCode>General</c:formatCode>
                <c:ptCount val="8"/>
                <c:pt idx="0">
                  <c:v>0.45593454258675081</c:v>
                </c:pt>
                <c:pt idx="1">
                  <c:v>4.5043641813853705</c:v>
                </c:pt>
                <c:pt idx="2">
                  <c:v>3.5848120114158086</c:v>
                </c:pt>
                <c:pt idx="3">
                  <c:v>5.4546805308297861</c:v>
                </c:pt>
                <c:pt idx="4">
                  <c:v>5.1481174171498276</c:v>
                </c:pt>
                <c:pt idx="5">
                  <c:v>3.6489557004103426</c:v>
                </c:pt>
                <c:pt idx="6">
                  <c:v>4.9555292390072792</c:v>
                </c:pt>
                <c:pt idx="7">
                  <c:v>3.6274831349959884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28-6B42-8C9A-84E34C4E3071}"/>
            </c:ext>
          </c:extLst>
        </c:ser>
        <c:ser>
          <c:idx val="5"/>
          <c:order val="5"/>
          <c:tx>
            <c:strRef>
              <c:f>Sheet1!$J$181</c:f>
              <c:strCache>
                <c:ptCount val="1"/>
                <c:pt idx="0">
                  <c:v>AVX+OpenMP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Sheet1!$B$182:$B$189</c:f>
              <c:numCache>
                <c:formatCode>General</c:formatCode>
                <c:ptCount val="8"/>
                <c:pt idx="0">
                  <c:v>130</c:v>
                </c:pt>
                <c:pt idx="1">
                  <c:v>254</c:v>
                </c:pt>
                <c:pt idx="2">
                  <c:v>562</c:v>
                </c:pt>
                <c:pt idx="3">
                  <c:v>1011</c:v>
                </c:pt>
                <c:pt idx="4">
                  <c:v>2362</c:v>
                </c:pt>
                <c:pt idx="5">
                  <c:v>3799</c:v>
                </c:pt>
                <c:pt idx="6">
                  <c:v>8399</c:v>
                </c:pt>
                <c:pt idx="7">
                  <c:v>23045</c:v>
                </c:pt>
              </c:numCache>
            </c:numRef>
          </c:cat>
          <c:val>
            <c:numRef>
              <c:f>Sheet1!$J$182:$J$189</c:f>
              <c:numCache>
                <c:formatCode>General</c:formatCode>
                <c:ptCount val="8"/>
                <c:pt idx="0">
                  <c:v>0.99078834618680378</c:v>
                </c:pt>
                <c:pt idx="1">
                  <c:v>6.0775605694119514</c:v>
                </c:pt>
                <c:pt idx="2">
                  <c:v>6.1979747704453789</c:v>
                </c:pt>
                <c:pt idx="3">
                  <c:v>8.216946623421034</c:v>
                </c:pt>
                <c:pt idx="4">
                  <c:v>6.7039760595104338</c:v>
                </c:pt>
                <c:pt idx="5">
                  <c:v>5.752067436670913</c:v>
                </c:pt>
                <c:pt idx="6">
                  <c:v>7.2587394361641238</c:v>
                </c:pt>
                <c:pt idx="7">
                  <c:v>5.7206824276130313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28-6B42-8C9A-84E34C4E3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302975"/>
        <c:axId val="1961306431"/>
      </c:lineChart>
      <c:catAx>
        <c:axId val="196130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6431"/>
        <c:crosses val="autoZero"/>
        <c:auto val="1"/>
        <c:lblAlgn val="ctr"/>
        <c:lblOffset val="100"/>
        <c:noMultiLvlLbl val="0"/>
      </c:catAx>
      <c:valAx>
        <c:axId val="1961306431"/>
        <c:scaling>
          <c:orientation val="minMax"/>
          <c:max val="8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130297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4.3475533947655506E-2"/>
          <c:y val="0.83464233134041288"/>
          <c:w val="0.92554753681635604"/>
          <c:h val="0.154398796896541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868569</xdr:colOff>
      <xdr:row>4</xdr:row>
      <xdr:rowOff>82826</xdr:rowOff>
    </xdr:from>
    <xdr:to>
      <xdr:col>9</xdr:col>
      <xdr:colOff>1753151</xdr:colOff>
      <xdr:row>22</xdr:row>
      <xdr:rowOff>13805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1B169AE-19D4-BF8A-F99D-90CE4067D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96630</xdr:colOff>
      <xdr:row>1</xdr:row>
      <xdr:rowOff>124240</xdr:rowOff>
    </xdr:from>
    <xdr:to>
      <xdr:col>19</xdr:col>
      <xdr:colOff>621196</xdr:colOff>
      <xdr:row>19</xdr:row>
      <xdr:rowOff>55218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A779A07-1C7C-9942-A380-F8422E86E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11</xdr:col>
      <xdr:colOff>248479</xdr:colOff>
      <xdr:row>47</xdr:row>
      <xdr:rowOff>96631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495E1F3-9F97-BE41-8AF7-8CC36F2F9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786848</xdr:colOff>
      <xdr:row>29</xdr:row>
      <xdr:rowOff>138043</xdr:rowOff>
    </xdr:from>
    <xdr:to>
      <xdr:col>21</xdr:col>
      <xdr:colOff>69022</xdr:colOff>
      <xdr:row>53</xdr:row>
      <xdr:rowOff>138044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CAC8B35-AC2A-2546-BC41-CE96AD910E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1297610</xdr:colOff>
      <xdr:row>54</xdr:row>
      <xdr:rowOff>16934</xdr:rowOff>
    </xdr:from>
    <xdr:to>
      <xdr:col>13</xdr:col>
      <xdr:colOff>685397</xdr:colOff>
      <xdr:row>76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282C80D-7F1F-F946-995A-4E37DACC5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76200</xdr:colOff>
      <xdr:row>56</xdr:row>
      <xdr:rowOff>127000</xdr:rowOff>
    </xdr:from>
    <xdr:to>
      <xdr:col>24</xdr:col>
      <xdr:colOff>276787</xdr:colOff>
      <xdr:row>78</xdr:row>
      <xdr:rowOff>110066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C6D24450-4F5B-1C4A-8795-53A4043DA8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83</xdr:row>
      <xdr:rowOff>0</xdr:rowOff>
    </xdr:from>
    <xdr:to>
      <xdr:col>16</xdr:col>
      <xdr:colOff>486833</xdr:colOff>
      <xdr:row>104</xdr:row>
      <xdr:rowOff>194733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C4433D9-2C76-C540-A749-FE9E729657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533400</xdr:colOff>
      <xdr:row>82</xdr:row>
      <xdr:rowOff>25400</xdr:rowOff>
    </xdr:from>
    <xdr:to>
      <xdr:col>27</xdr:col>
      <xdr:colOff>359833</xdr:colOff>
      <xdr:row>104</xdr:row>
      <xdr:rowOff>16933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E3F4857A-DEDF-CA40-8D93-4A4AC6EF56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111</xdr:row>
      <xdr:rowOff>0</xdr:rowOff>
    </xdr:from>
    <xdr:to>
      <xdr:col>18</xdr:col>
      <xdr:colOff>593941</xdr:colOff>
      <xdr:row>132</xdr:row>
      <xdr:rowOff>194734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DF572DC5-1A55-5445-A1CE-00A84B3368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9861</xdr:colOff>
      <xdr:row>111</xdr:row>
      <xdr:rowOff>66831</xdr:rowOff>
    </xdr:from>
    <xdr:to>
      <xdr:col>28</xdr:col>
      <xdr:colOff>705472</xdr:colOff>
      <xdr:row>133</xdr:row>
      <xdr:rowOff>59978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627F319-D444-6F4E-A821-CE40014C2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137</xdr:row>
      <xdr:rowOff>0</xdr:rowOff>
    </xdr:from>
    <xdr:to>
      <xdr:col>14</xdr:col>
      <xdr:colOff>290245</xdr:colOff>
      <xdr:row>158</xdr:row>
      <xdr:rowOff>194735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84355EA3-5959-264B-90BA-086C72360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190500</xdr:colOff>
      <xdr:row>190</xdr:row>
      <xdr:rowOff>84666</xdr:rowOff>
    </xdr:from>
    <xdr:to>
      <xdr:col>10</xdr:col>
      <xdr:colOff>1039544</xdr:colOff>
      <xdr:row>212</xdr:row>
      <xdr:rowOff>76201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9F58AA48-D5D1-AF48-865F-A79EE2F19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E797-42C3-F24A-8B1D-D830B5219C87}">
  <dimension ref="A1:J224"/>
  <sheetViews>
    <sheetView tabSelected="1" topLeftCell="C202" zoomScale="82" zoomScaleNormal="150" workbookViewId="0">
      <selection activeCell="F235" sqref="F235"/>
    </sheetView>
  </sheetViews>
  <sheetFormatPr baseColWidth="10" defaultRowHeight="16"/>
  <cols>
    <col min="1" max="1" width="15.33203125" customWidth="1"/>
    <col min="2" max="2" width="11.1640625" customWidth="1"/>
    <col min="3" max="3" width="13.33203125" customWidth="1"/>
    <col min="4" max="4" width="12.83203125" customWidth="1"/>
    <col min="5" max="5" width="16.33203125" customWidth="1"/>
    <col min="6" max="6" width="15.33203125" customWidth="1"/>
    <col min="7" max="7" width="18.5" customWidth="1"/>
    <col min="8" max="8" width="22.5" customWidth="1"/>
    <col min="9" max="9" width="24.5" customWidth="1"/>
    <col min="10" max="10" width="23" customWidth="1"/>
    <col min="11" max="11" width="18.6640625" customWidth="1"/>
    <col min="13" max="13" width="15.6640625" customWidth="1"/>
  </cols>
  <sheetData>
    <row r="1" spans="1:7">
      <c r="A1" s="4" t="s">
        <v>10</v>
      </c>
      <c r="B1" s="4"/>
      <c r="C1" s="4"/>
      <c r="D1" s="4"/>
      <c r="E1" s="4"/>
    </row>
    <row r="2" spans="1:7">
      <c r="A2" s="1" t="s">
        <v>0</v>
      </c>
      <c r="B2" s="1" t="s">
        <v>1</v>
      </c>
      <c r="C2" s="1" t="s">
        <v>3</v>
      </c>
      <c r="D2" s="1" t="s">
        <v>5</v>
      </c>
      <c r="E2" s="1" t="s">
        <v>7</v>
      </c>
      <c r="F2" s="1"/>
      <c r="G2" s="2"/>
    </row>
    <row r="3" spans="1:7">
      <c r="A3" s="1">
        <v>10</v>
      </c>
      <c r="B3" s="1">
        <v>1E-3</v>
      </c>
      <c r="C3" s="1">
        <v>2.4</v>
      </c>
      <c r="D3" s="1">
        <v>0.08</v>
      </c>
      <c r="E3" s="1">
        <v>0.3</v>
      </c>
      <c r="F3" s="1"/>
      <c r="G3" s="2"/>
    </row>
    <row r="4" spans="1:7">
      <c r="A4" s="1">
        <v>50</v>
      </c>
      <c r="B4" s="1">
        <v>0.08</v>
      </c>
      <c r="C4" s="1">
        <v>13.5</v>
      </c>
      <c r="D4" s="1">
        <v>1.7</v>
      </c>
      <c r="E4" s="1">
        <v>2</v>
      </c>
      <c r="F4" s="1"/>
      <c r="G4" s="2"/>
    </row>
    <row r="5" spans="1:7">
      <c r="A5" s="1">
        <v>100</v>
      </c>
      <c r="B5" s="1">
        <v>0.1</v>
      </c>
      <c r="C5" s="1">
        <v>33.4</v>
      </c>
      <c r="D5" s="1">
        <v>4.9000000000000004</v>
      </c>
      <c r="E5" s="1">
        <v>3.9</v>
      </c>
      <c r="F5" s="1"/>
      <c r="G5" s="2"/>
    </row>
    <row r="6" spans="1:7">
      <c r="A6" s="1">
        <v>200</v>
      </c>
      <c r="B6" s="1">
        <v>5.0999999999999996</v>
      </c>
      <c r="C6" s="1">
        <v>75.7</v>
      </c>
      <c r="D6" s="1">
        <v>12.3</v>
      </c>
      <c r="E6" s="1">
        <v>8.9</v>
      </c>
      <c r="F6" s="1"/>
      <c r="G6" s="2"/>
    </row>
    <row r="7" spans="1:7">
      <c r="A7" s="1">
        <v>500</v>
      </c>
      <c r="B7" s="1">
        <v>85.5</v>
      </c>
      <c r="C7" s="1">
        <v>210.3</v>
      </c>
      <c r="D7" s="1">
        <v>52.2</v>
      </c>
      <c r="E7" s="1">
        <v>43.9</v>
      </c>
      <c r="F7" s="1"/>
      <c r="G7" s="2"/>
    </row>
    <row r="8" spans="1:7">
      <c r="A8" s="1">
        <v>700</v>
      </c>
      <c r="B8" s="1">
        <v>239.6</v>
      </c>
      <c r="C8" s="1">
        <v>305.2</v>
      </c>
      <c r="D8" s="1">
        <v>104.5</v>
      </c>
      <c r="E8" s="1">
        <v>91.5</v>
      </c>
      <c r="F8" s="1"/>
      <c r="G8" s="2"/>
    </row>
    <row r="9" spans="1:7">
      <c r="A9" s="1">
        <v>1000</v>
      </c>
      <c r="B9" s="1">
        <v>809.4</v>
      </c>
      <c r="C9" s="1">
        <v>537.5</v>
      </c>
      <c r="D9" s="1">
        <v>244</v>
      </c>
      <c r="E9" s="1">
        <v>230</v>
      </c>
      <c r="F9" s="1"/>
      <c r="G9" s="2"/>
    </row>
    <row r="10" spans="1:7">
      <c r="A10" s="1">
        <v>1500</v>
      </c>
      <c r="B10" s="1">
        <v>2424.1999999999998</v>
      </c>
      <c r="C10" s="1">
        <v>1211.7</v>
      </c>
      <c r="D10" s="1">
        <v>800</v>
      </c>
      <c r="E10" s="1">
        <v>679.6</v>
      </c>
      <c r="F10" s="1"/>
      <c r="G10" s="2"/>
    </row>
    <row r="11" spans="1:7">
      <c r="A11" s="1">
        <v>2000</v>
      </c>
      <c r="B11" s="1">
        <v>5995</v>
      </c>
      <c r="C11" s="1">
        <v>2684</v>
      </c>
      <c r="D11" s="1">
        <v>1700</v>
      </c>
      <c r="E11" s="1">
        <v>1825</v>
      </c>
      <c r="F11" s="1"/>
      <c r="G11" s="2"/>
    </row>
    <row r="13" spans="1:7">
      <c r="A13" s="4" t="s">
        <v>11</v>
      </c>
      <c r="B13" s="4"/>
      <c r="C13" s="4"/>
      <c r="D13" s="4"/>
      <c r="E13" s="4"/>
    </row>
    <row r="14" spans="1:7">
      <c r="A14" s="1" t="s">
        <v>0</v>
      </c>
      <c r="B14" s="1" t="s">
        <v>1</v>
      </c>
      <c r="C14" s="1" t="s">
        <v>3</v>
      </c>
      <c r="D14" s="1" t="s">
        <v>5</v>
      </c>
      <c r="E14" s="1" t="s">
        <v>7</v>
      </c>
    </row>
    <row r="15" spans="1:7">
      <c r="A15" s="1">
        <v>10</v>
      </c>
      <c r="B15" s="1">
        <v>1</v>
      </c>
      <c r="C15">
        <f>B3/C3</f>
        <v>4.1666666666666669E-4</v>
      </c>
      <c r="D15">
        <f>B3/D3</f>
        <v>1.2500000000000001E-2</v>
      </c>
      <c r="E15">
        <f>B3/E3</f>
        <v>3.3333333333333335E-3</v>
      </c>
    </row>
    <row r="16" spans="1:7">
      <c r="A16" s="1">
        <v>50</v>
      </c>
      <c r="B16" s="1">
        <v>1</v>
      </c>
      <c r="C16">
        <f t="shared" ref="C16:C23" si="0">B4/C4</f>
        <v>5.9259259259259256E-3</v>
      </c>
      <c r="D16">
        <f t="shared" ref="D16:D23" si="1">B4/D4</f>
        <v>4.7058823529411764E-2</v>
      </c>
      <c r="E16">
        <f t="shared" ref="E16:E23" si="2">B4/E4</f>
        <v>0.04</v>
      </c>
    </row>
    <row r="17" spans="1:6">
      <c r="A17" s="1">
        <v>100</v>
      </c>
      <c r="B17" s="1">
        <v>1</v>
      </c>
      <c r="C17">
        <f t="shared" si="0"/>
        <v>2.9940119760479044E-3</v>
      </c>
      <c r="D17">
        <f t="shared" si="1"/>
        <v>2.0408163265306121E-2</v>
      </c>
      <c r="E17">
        <f t="shared" si="2"/>
        <v>2.5641025641025644E-2</v>
      </c>
    </row>
    <row r="18" spans="1:6">
      <c r="A18" s="1">
        <v>200</v>
      </c>
      <c r="B18" s="1">
        <v>1</v>
      </c>
      <c r="C18">
        <f t="shared" si="0"/>
        <v>6.7371202113606338E-2</v>
      </c>
      <c r="D18">
        <f t="shared" si="1"/>
        <v>0.41463414634146334</v>
      </c>
      <c r="E18">
        <f t="shared" si="2"/>
        <v>0.5730337078651685</v>
      </c>
    </row>
    <row r="19" spans="1:6">
      <c r="A19" s="1">
        <v>500</v>
      </c>
      <c r="B19" s="1">
        <v>1</v>
      </c>
      <c r="C19">
        <f t="shared" si="0"/>
        <v>0.40656205420827385</v>
      </c>
      <c r="D19">
        <f t="shared" si="1"/>
        <v>1.6379310344827585</v>
      </c>
      <c r="E19">
        <f t="shared" si="2"/>
        <v>1.947608200455581</v>
      </c>
    </row>
    <row r="20" spans="1:6">
      <c r="A20" s="1">
        <v>700</v>
      </c>
      <c r="B20" s="1">
        <v>1</v>
      </c>
      <c r="C20">
        <f t="shared" si="0"/>
        <v>0.78505897771952815</v>
      </c>
      <c r="D20">
        <f t="shared" si="1"/>
        <v>2.2928229665071771</v>
      </c>
      <c r="E20">
        <f t="shared" si="2"/>
        <v>2.6185792349726777</v>
      </c>
    </row>
    <row r="21" spans="1:6">
      <c r="A21" s="1">
        <v>1000</v>
      </c>
      <c r="B21" s="1">
        <v>1</v>
      </c>
      <c r="C21">
        <f t="shared" si="0"/>
        <v>1.505860465116279</v>
      </c>
      <c r="D21">
        <f t="shared" si="1"/>
        <v>3.3172131147540984</v>
      </c>
      <c r="E21">
        <f t="shared" si="2"/>
        <v>3.5191304347826087</v>
      </c>
    </row>
    <row r="22" spans="1:6">
      <c r="A22" s="1">
        <v>1500</v>
      </c>
      <c r="B22" s="1">
        <v>1</v>
      </c>
      <c r="C22">
        <f t="shared" si="0"/>
        <v>2.0006602294297267</v>
      </c>
      <c r="D22">
        <f t="shared" si="1"/>
        <v>3.0302499999999997</v>
      </c>
      <c r="E22">
        <f t="shared" si="2"/>
        <v>3.5670982931135957</v>
      </c>
    </row>
    <row r="23" spans="1:6">
      <c r="A23" s="1">
        <v>2000</v>
      </c>
      <c r="B23" s="1">
        <v>1</v>
      </c>
      <c r="C23">
        <f t="shared" si="0"/>
        <v>2.2336065573770494</v>
      </c>
      <c r="D23">
        <f t="shared" si="1"/>
        <v>3.526470588235294</v>
      </c>
      <c r="E23">
        <f t="shared" si="2"/>
        <v>3.2849315068493152</v>
      </c>
    </row>
    <row r="24" spans="1:6">
      <c r="A24" s="1"/>
    </row>
    <row r="25" spans="1:6">
      <c r="A25" s="4" t="s">
        <v>12</v>
      </c>
      <c r="B25" s="4"/>
      <c r="C25" s="4"/>
      <c r="D25" s="4"/>
      <c r="E25" s="4"/>
      <c r="F25" s="4"/>
    </row>
    <row r="26" spans="1:6">
      <c r="A26" s="1" t="s">
        <v>0</v>
      </c>
      <c r="B26" s="1" t="s">
        <v>1</v>
      </c>
      <c r="C26" s="1" t="s">
        <v>2</v>
      </c>
      <c r="D26" s="1" t="s">
        <v>4</v>
      </c>
      <c r="E26" s="1" t="s">
        <v>16</v>
      </c>
      <c r="F26" s="1" t="s">
        <v>15</v>
      </c>
    </row>
    <row r="27" spans="1:6">
      <c r="A27" s="1">
        <v>10</v>
      </c>
      <c r="B27" s="1">
        <v>1E-3</v>
      </c>
      <c r="C27" s="1">
        <v>3.2000000000000003E-4</v>
      </c>
      <c r="D27" s="1">
        <v>2.4</v>
      </c>
      <c r="E27" s="1">
        <v>0.1</v>
      </c>
      <c r="F27" s="1">
        <v>0.15</v>
      </c>
    </row>
    <row r="28" spans="1:6">
      <c r="A28" s="1">
        <v>50</v>
      </c>
      <c r="B28" s="1">
        <v>0.08</v>
      </c>
      <c r="C28" s="1">
        <v>0.06</v>
      </c>
      <c r="D28" s="1">
        <v>13.7</v>
      </c>
      <c r="E28" s="1">
        <v>2</v>
      </c>
      <c r="F28" s="1">
        <v>2.2000000000000002</v>
      </c>
    </row>
    <row r="29" spans="1:6">
      <c r="A29" s="1">
        <v>100</v>
      </c>
      <c r="B29" s="1">
        <v>0.1</v>
      </c>
      <c r="C29" s="1">
        <v>0.05</v>
      </c>
      <c r="D29" s="1">
        <v>35.4</v>
      </c>
      <c r="E29" s="1">
        <v>3.7</v>
      </c>
      <c r="F29" s="1">
        <v>4</v>
      </c>
    </row>
    <row r="30" spans="1:6">
      <c r="A30" s="1">
        <v>200</v>
      </c>
      <c r="B30" s="1">
        <v>5.0999999999999996</v>
      </c>
      <c r="C30" s="1">
        <v>1</v>
      </c>
      <c r="D30" s="1">
        <v>75.099999999999994</v>
      </c>
      <c r="E30" s="1">
        <v>9.6999999999999993</v>
      </c>
      <c r="F30" s="1">
        <v>7.9</v>
      </c>
    </row>
    <row r="31" spans="1:6">
      <c r="A31" s="1">
        <v>500</v>
      </c>
      <c r="B31" s="1">
        <v>85.5</v>
      </c>
      <c r="C31" s="1">
        <v>24.1</v>
      </c>
      <c r="D31" s="1">
        <v>204.4</v>
      </c>
      <c r="E31" s="1">
        <v>36.200000000000003</v>
      </c>
      <c r="F31" s="1">
        <v>29.4</v>
      </c>
    </row>
    <row r="32" spans="1:6">
      <c r="A32" s="1">
        <v>700</v>
      </c>
      <c r="B32" s="1">
        <v>239.6</v>
      </c>
      <c r="C32" s="1">
        <v>69.900000000000006</v>
      </c>
      <c r="D32" s="1">
        <v>275.2</v>
      </c>
      <c r="E32" s="1">
        <v>66.900000000000006</v>
      </c>
      <c r="F32" s="1">
        <v>54.7</v>
      </c>
    </row>
    <row r="33" spans="1:6">
      <c r="A33" s="1">
        <v>1000</v>
      </c>
      <c r="B33" s="1">
        <v>809.4</v>
      </c>
      <c r="C33" s="1">
        <v>247.4</v>
      </c>
      <c r="D33" s="1">
        <v>420.8</v>
      </c>
      <c r="E33" s="1">
        <v>132.30000000000001</v>
      </c>
      <c r="F33" s="1">
        <v>112.2</v>
      </c>
    </row>
    <row r="34" spans="1:6">
      <c r="A34" s="1">
        <v>1500</v>
      </c>
      <c r="B34" s="1">
        <v>2424.1999999999998</v>
      </c>
      <c r="C34" s="1">
        <v>724.1</v>
      </c>
      <c r="D34" s="1">
        <v>761.8</v>
      </c>
      <c r="E34" s="1">
        <v>303.60000000000002</v>
      </c>
      <c r="F34" s="1">
        <v>268.3</v>
      </c>
    </row>
    <row r="35" spans="1:6">
      <c r="A35" s="1">
        <v>2000</v>
      </c>
      <c r="B35" s="1">
        <v>5995</v>
      </c>
      <c r="C35" s="1">
        <v>1719</v>
      </c>
      <c r="D35" s="1">
        <v>1396</v>
      </c>
      <c r="E35" s="1">
        <v>743</v>
      </c>
      <c r="F35" s="1">
        <v>613.5</v>
      </c>
    </row>
    <row r="37" spans="1:6">
      <c r="A37" s="4" t="s">
        <v>13</v>
      </c>
      <c r="B37" s="4"/>
      <c r="C37" s="4"/>
      <c r="D37" s="4"/>
      <c r="E37" s="4"/>
      <c r="F37" s="4"/>
    </row>
    <row r="38" spans="1:6">
      <c r="A38" s="1" t="s">
        <v>0</v>
      </c>
      <c r="B38" s="1" t="s">
        <v>1</v>
      </c>
      <c r="C38" s="1" t="s">
        <v>2</v>
      </c>
      <c r="D38" s="1" t="s">
        <v>4</v>
      </c>
      <c r="E38" s="1" t="s">
        <v>6</v>
      </c>
      <c r="F38" s="1" t="s">
        <v>8</v>
      </c>
    </row>
    <row r="39" spans="1:6">
      <c r="A39" s="1">
        <v>10</v>
      </c>
      <c r="B39" s="1">
        <v>1</v>
      </c>
      <c r="C39" s="1">
        <f>B27/C27</f>
        <v>3.125</v>
      </c>
      <c r="D39" s="1">
        <f>B27/D27</f>
        <v>4.1666666666666669E-4</v>
      </c>
      <c r="E39" s="1">
        <f>B27/E27</f>
        <v>0.01</v>
      </c>
      <c r="F39" s="1">
        <f>B27/F27</f>
        <v>6.6666666666666671E-3</v>
      </c>
    </row>
    <row r="40" spans="1:6">
      <c r="A40" s="1">
        <v>50</v>
      </c>
      <c r="B40" s="1">
        <v>1</v>
      </c>
      <c r="C40" s="1">
        <v>3</v>
      </c>
      <c r="D40" s="1">
        <f t="shared" ref="D40:D47" si="3">B28/D28</f>
        <v>5.8394160583941611E-3</v>
      </c>
      <c r="E40" s="1">
        <f t="shared" ref="E40:E47" si="4">B28/E28</f>
        <v>0.04</v>
      </c>
      <c r="F40" s="1">
        <f t="shared" ref="F40:F47" si="5">B28/F28</f>
        <v>3.6363636363636362E-2</v>
      </c>
    </row>
    <row r="41" spans="1:6">
      <c r="A41" s="1">
        <v>100</v>
      </c>
      <c r="B41" s="1">
        <v>1</v>
      </c>
      <c r="C41" s="1">
        <v>3.2313420000000002</v>
      </c>
      <c r="D41" s="1">
        <f t="shared" si="3"/>
        <v>2.8248587570621473E-3</v>
      </c>
      <c r="E41" s="1">
        <f t="shared" si="4"/>
        <v>2.7027027027027029E-2</v>
      </c>
      <c r="F41" s="1">
        <f t="shared" si="5"/>
        <v>2.5000000000000001E-2</v>
      </c>
    </row>
    <row r="42" spans="1:6">
      <c r="A42" s="1">
        <v>200</v>
      </c>
      <c r="B42" s="1">
        <v>1</v>
      </c>
      <c r="C42" s="1">
        <v>3.2143225000000002</v>
      </c>
      <c r="D42" s="1">
        <f t="shared" si="3"/>
        <v>6.7909454061251665E-2</v>
      </c>
      <c r="E42" s="1">
        <f t="shared" si="4"/>
        <v>0.52577319587628868</v>
      </c>
      <c r="F42" s="1">
        <f t="shared" si="5"/>
        <v>0.64556962025316444</v>
      </c>
    </row>
    <row r="43" spans="1:6">
      <c r="A43" s="1">
        <v>500</v>
      </c>
      <c r="B43" s="1">
        <v>1</v>
      </c>
      <c r="C43" s="1">
        <f t="shared" ref="C43:C47" si="6">B31/C31</f>
        <v>3.5477178423236513</v>
      </c>
      <c r="D43" s="1">
        <f t="shared" si="3"/>
        <v>0.41829745596868884</v>
      </c>
      <c r="E43" s="1">
        <f t="shared" si="4"/>
        <v>2.3618784530386741</v>
      </c>
      <c r="F43" s="1">
        <f t="shared" si="5"/>
        <v>2.9081632653061225</v>
      </c>
    </row>
    <row r="44" spans="1:6">
      <c r="A44" s="1">
        <v>700</v>
      </c>
      <c r="B44" s="1">
        <v>1</v>
      </c>
      <c r="C44" s="1">
        <f t="shared" si="6"/>
        <v>3.4277539341917023</v>
      </c>
      <c r="D44" s="1">
        <f t="shared" si="3"/>
        <v>0.87063953488372092</v>
      </c>
      <c r="E44" s="1">
        <f t="shared" si="4"/>
        <v>3.5814648729446934</v>
      </c>
      <c r="F44" s="1">
        <f t="shared" si="5"/>
        <v>4.3802559414990858</v>
      </c>
    </row>
    <row r="45" spans="1:6">
      <c r="A45" s="1">
        <v>1000</v>
      </c>
      <c r="B45" s="1">
        <v>1</v>
      </c>
      <c r="C45" s="1">
        <f t="shared" si="6"/>
        <v>3.2716248989490704</v>
      </c>
      <c r="D45" s="1">
        <f t="shared" si="3"/>
        <v>1.9234790874524714</v>
      </c>
      <c r="E45" s="1">
        <f t="shared" si="4"/>
        <v>6.1179138321995454</v>
      </c>
      <c r="F45" s="1">
        <f t="shared" si="5"/>
        <v>7.213903743315508</v>
      </c>
    </row>
    <row r="46" spans="1:6">
      <c r="A46" s="1">
        <v>1500</v>
      </c>
      <c r="B46" s="1">
        <v>1</v>
      </c>
      <c r="C46" s="1">
        <f t="shared" si="6"/>
        <v>3.3478801270542737</v>
      </c>
      <c r="D46" s="1">
        <f t="shared" si="3"/>
        <v>3.1822000525072198</v>
      </c>
      <c r="E46" s="1">
        <f t="shared" si="4"/>
        <v>7.9848484848484835</v>
      </c>
      <c r="F46" s="1">
        <f t="shared" si="5"/>
        <v>9.0354081252329479</v>
      </c>
    </row>
    <row r="47" spans="1:6">
      <c r="A47" s="1">
        <v>2000</v>
      </c>
      <c r="B47" s="1">
        <v>1</v>
      </c>
      <c r="C47" s="1">
        <f t="shared" si="6"/>
        <v>3.4874927283304245</v>
      </c>
      <c r="D47" s="1">
        <f t="shared" si="3"/>
        <v>4.294412607449857</v>
      </c>
      <c r="E47" s="1">
        <f t="shared" si="4"/>
        <v>8.0686406460296105</v>
      </c>
      <c r="F47" s="1">
        <f t="shared" si="5"/>
        <v>9.7718011409942953</v>
      </c>
    </row>
    <row r="57" spans="1:7">
      <c r="A57" s="1" t="s">
        <v>0</v>
      </c>
      <c r="B57" s="1" t="s">
        <v>21</v>
      </c>
      <c r="C57" s="1" t="s">
        <v>22</v>
      </c>
      <c r="D57" s="1" t="s">
        <v>23</v>
      </c>
      <c r="E57" s="1" t="s">
        <v>17</v>
      </c>
      <c r="F57" s="1" t="s">
        <v>19</v>
      </c>
      <c r="G57" s="1" t="s">
        <v>7</v>
      </c>
    </row>
    <row r="58" spans="1:7">
      <c r="A58" s="1">
        <v>10</v>
      </c>
      <c r="B58" s="1">
        <v>1E-3</v>
      </c>
      <c r="C58" s="1">
        <v>1.3</v>
      </c>
      <c r="D58" s="1">
        <v>2.4</v>
      </c>
      <c r="E58" s="1">
        <v>0.08</v>
      </c>
      <c r="F58" s="1">
        <v>0.06</v>
      </c>
      <c r="G58" s="1">
        <v>0.3</v>
      </c>
    </row>
    <row r="59" spans="1:7">
      <c r="A59" s="1">
        <v>50</v>
      </c>
      <c r="B59" s="1">
        <v>0.08</v>
      </c>
      <c r="C59" s="1">
        <v>45.5</v>
      </c>
      <c r="D59" s="1">
        <v>13.5</v>
      </c>
      <c r="E59" s="1">
        <v>1.7</v>
      </c>
      <c r="F59" s="1">
        <v>1.5</v>
      </c>
      <c r="G59" s="1">
        <v>2</v>
      </c>
    </row>
    <row r="60" spans="1:7">
      <c r="A60" s="1">
        <v>100</v>
      </c>
      <c r="B60" s="1">
        <v>0.1</v>
      </c>
      <c r="C60" s="1">
        <v>211.1</v>
      </c>
      <c r="D60" s="1">
        <v>33.4</v>
      </c>
      <c r="E60" s="1">
        <v>4.9000000000000004</v>
      </c>
      <c r="F60" s="1">
        <v>4.0999999999999996</v>
      </c>
      <c r="G60" s="1">
        <v>3.9</v>
      </c>
    </row>
    <row r="61" spans="1:7">
      <c r="A61" s="1">
        <v>200</v>
      </c>
      <c r="B61" s="1">
        <v>5.0999999999999996</v>
      </c>
      <c r="C61" s="1">
        <v>918.7</v>
      </c>
      <c r="D61" s="1">
        <v>75.7</v>
      </c>
      <c r="E61" s="1">
        <v>12.3</v>
      </c>
      <c r="F61" s="1">
        <v>10</v>
      </c>
      <c r="G61" s="1">
        <v>8.9</v>
      </c>
    </row>
    <row r="62" spans="1:7">
      <c r="A62" s="1">
        <v>500</v>
      </c>
      <c r="B62" s="1">
        <v>85.5</v>
      </c>
      <c r="C62" s="1">
        <v>5979.6</v>
      </c>
      <c r="D62" s="1">
        <v>210.3</v>
      </c>
      <c r="E62" s="1">
        <v>52.2</v>
      </c>
      <c r="F62" s="1">
        <v>47.7</v>
      </c>
      <c r="G62" s="1">
        <v>43.9</v>
      </c>
    </row>
    <row r="63" spans="1:7">
      <c r="A63" s="1">
        <v>700</v>
      </c>
      <c r="B63" s="1">
        <v>239.6</v>
      </c>
      <c r="C63" s="1">
        <v>11889.3</v>
      </c>
      <c r="D63" s="1">
        <v>305.2</v>
      </c>
      <c r="E63" s="1">
        <v>104.5</v>
      </c>
      <c r="F63" s="1">
        <v>100.6</v>
      </c>
      <c r="G63" s="1">
        <v>91.5</v>
      </c>
    </row>
    <row r="64" spans="1:7">
      <c r="A64" s="1">
        <v>1000</v>
      </c>
      <c r="B64" s="1">
        <v>809.4</v>
      </c>
      <c r="C64" s="1">
        <v>25178.6</v>
      </c>
      <c r="D64" s="1">
        <v>537.5</v>
      </c>
      <c r="E64" s="1">
        <v>244</v>
      </c>
      <c r="F64" s="1">
        <v>238.4</v>
      </c>
      <c r="G64" s="1">
        <v>236.4</v>
      </c>
    </row>
    <row r="65" spans="1:8">
      <c r="A65" s="1">
        <v>1500</v>
      </c>
      <c r="B65" s="1">
        <v>2424.1999999999998</v>
      </c>
      <c r="C65" s="1">
        <v>59369.5</v>
      </c>
      <c r="D65" s="1">
        <v>1211.7</v>
      </c>
      <c r="E65" s="1">
        <v>687.3</v>
      </c>
      <c r="F65" s="1">
        <v>675.5</v>
      </c>
      <c r="G65" s="1">
        <v>679.6</v>
      </c>
    </row>
    <row r="66" spans="1:8">
      <c r="A66" s="1">
        <v>2000</v>
      </c>
      <c r="B66" s="1">
        <v>5995</v>
      </c>
      <c r="C66" s="1">
        <v>113894</v>
      </c>
      <c r="D66" s="1">
        <v>2684</v>
      </c>
      <c r="E66" s="1">
        <v>1817.5</v>
      </c>
      <c r="F66" s="1">
        <v>1794.5</v>
      </c>
      <c r="G66" s="1">
        <v>1825</v>
      </c>
    </row>
    <row r="69" spans="1:8">
      <c r="A69" s="1" t="s">
        <v>0</v>
      </c>
      <c r="B69" s="1" t="s">
        <v>21</v>
      </c>
      <c r="C69" s="1" t="s">
        <v>22</v>
      </c>
      <c r="D69" s="1" t="s">
        <v>23</v>
      </c>
      <c r="E69" s="1" t="s">
        <v>17</v>
      </c>
      <c r="F69" s="1" t="s">
        <v>19</v>
      </c>
      <c r="G69" s="1" t="s">
        <v>7</v>
      </c>
    </row>
    <row r="70" spans="1:8">
      <c r="A70" s="1">
        <v>10</v>
      </c>
      <c r="B70" s="1">
        <v>1</v>
      </c>
      <c r="C70" s="1">
        <f>B58/C58</f>
        <v>7.6923076923076923E-4</v>
      </c>
      <c r="D70" s="1">
        <f>B58/D58</f>
        <v>4.1666666666666669E-4</v>
      </c>
      <c r="E70" s="1">
        <f>B58/E58</f>
        <v>1.2500000000000001E-2</v>
      </c>
      <c r="F70" s="1">
        <f>B58/F58</f>
        <v>1.6666666666666666E-2</v>
      </c>
      <c r="G70" s="1">
        <f>B58/G58</f>
        <v>3.3333333333333335E-3</v>
      </c>
    </row>
    <row r="71" spans="1:8">
      <c r="A71" s="1">
        <v>50</v>
      </c>
      <c r="B71" s="1">
        <v>1</v>
      </c>
      <c r="C71" s="1">
        <f t="shared" ref="C71:C78" si="7">B59/C59</f>
        <v>1.7582417582417582E-3</v>
      </c>
      <c r="D71" s="1">
        <f t="shared" ref="D71:D78" si="8">B59/D59</f>
        <v>5.9259259259259256E-3</v>
      </c>
      <c r="E71" s="1">
        <f t="shared" ref="E71:E78" si="9">B59/E59</f>
        <v>4.7058823529411764E-2</v>
      </c>
      <c r="F71" s="1">
        <f t="shared" ref="F71:F78" si="10">B59/F59</f>
        <v>5.3333333333333337E-2</v>
      </c>
      <c r="G71" s="1">
        <f t="shared" ref="G71:G78" si="11">B59/G59</f>
        <v>0.04</v>
      </c>
    </row>
    <row r="72" spans="1:8">
      <c r="A72" s="1">
        <v>100</v>
      </c>
      <c r="B72" s="1">
        <v>1</v>
      </c>
      <c r="C72" s="1">
        <f t="shared" si="7"/>
        <v>4.7370914258645198E-4</v>
      </c>
      <c r="D72" s="1">
        <f t="shared" si="8"/>
        <v>2.9940119760479044E-3</v>
      </c>
      <c r="E72" s="1">
        <f t="shared" si="9"/>
        <v>2.0408163265306121E-2</v>
      </c>
      <c r="F72" s="1">
        <f t="shared" si="10"/>
        <v>2.4390243902439029E-2</v>
      </c>
      <c r="G72" s="1">
        <f t="shared" si="11"/>
        <v>2.5641025641025644E-2</v>
      </c>
    </row>
    <row r="73" spans="1:8">
      <c r="A73" s="1">
        <v>200</v>
      </c>
      <c r="B73" s="1">
        <v>1</v>
      </c>
      <c r="C73" s="1">
        <f t="shared" si="7"/>
        <v>5.5513225209535208E-3</v>
      </c>
      <c r="D73" s="1">
        <f t="shared" si="8"/>
        <v>6.7371202113606338E-2</v>
      </c>
      <c r="E73" s="1">
        <f t="shared" si="9"/>
        <v>0.41463414634146334</v>
      </c>
      <c r="F73" s="1">
        <f t="shared" si="10"/>
        <v>0.51</v>
      </c>
      <c r="G73" s="1">
        <f t="shared" si="11"/>
        <v>0.5730337078651685</v>
      </c>
    </row>
    <row r="74" spans="1:8">
      <c r="A74" s="1">
        <v>500</v>
      </c>
      <c r="B74" s="1">
        <v>1</v>
      </c>
      <c r="C74" s="1">
        <f t="shared" si="7"/>
        <v>1.4298615291992774E-2</v>
      </c>
      <c r="D74" s="1">
        <f t="shared" si="8"/>
        <v>0.40656205420827385</v>
      </c>
      <c r="E74" s="1">
        <f t="shared" si="9"/>
        <v>1.6379310344827585</v>
      </c>
      <c r="F74" s="1">
        <f t="shared" si="10"/>
        <v>1.7924528301886791</v>
      </c>
      <c r="G74" s="1">
        <f t="shared" si="11"/>
        <v>1.947608200455581</v>
      </c>
    </row>
    <row r="75" spans="1:8">
      <c r="A75" s="1">
        <v>700</v>
      </c>
      <c r="B75" s="1">
        <v>1</v>
      </c>
      <c r="C75" s="1">
        <f t="shared" si="7"/>
        <v>2.0152574163323327E-2</v>
      </c>
      <c r="D75" s="1">
        <f t="shared" si="8"/>
        <v>0.78505897771952815</v>
      </c>
      <c r="E75" s="1">
        <f t="shared" si="9"/>
        <v>2.2928229665071771</v>
      </c>
      <c r="F75" s="1">
        <f t="shared" si="10"/>
        <v>2.3817097415506958</v>
      </c>
      <c r="G75" s="1">
        <f t="shared" si="11"/>
        <v>2.6185792349726777</v>
      </c>
    </row>
    <row r="76" spans="1:8">
      <c r="A76" s="1">
        <v>1000</v>
      </c>
      <c r="B76" s="1">
        <v>1</v>
      </c>
      <c r="C76" s="1">
        <f t="shared" si="7"/>
        <v>3.2146346500599714E-2</v>
      </c>
      <c r="D76" s="1">
        <f t="shared" si="8"/>
        <v>1.505860465116279</v>
      </c>
      <c r="E76" s="1">
        <f t="shared" si="9"/>
        <v>3.3172131147540984</v>
      </c>
      <c r="F76" s="1">
        <f t="shared" si="10"/>
        <v>3.3951342281879193</v>
      </c>
      <c r="G76" s="1">
        <f t="shared" si="11"/>
        <v>3.4238578680203045</v>
      </c>
    </row>
    <row r="77" spans="1:8">
      <c r="A77" s="1">
        <v>1500</v>
      </c>
      <c r="B77" s="1">
        <v>1</v>
      </c>
      <c r="C77" s="1">
        <f t="shared" si="7"/>
        <v>4.0832413949923776E-2</v>
      </c>
      <c r="D77" s="1">
        <f t="shared" si="8"/>
        <v>2.0006602294297267</v>
      </c>
      <c r="E77" s="1">
        <f t="shared" si="9"/>
        <v>3.5271351665939181</v>
      </c>
      <c r="F77" s="1">
        <f t="shared" si="10"/>
        <v>3.5887490747594373</v>
      </c>
      <c r="G77" s="1">
        <f t="shared" si="11"/>
        <v>3.5670982931135957</v>
      </c>
    </row>
    <row r="78" spans="1:8">
      <c r="A78" s="1">
        <v>2000</v>
      </c>
      <c r="B78" s="1">
        <v>1</v>
      </c>
      <c r="C78" s="1">
        <f t="shared" si="7"/>
        <v>5.2636662159551866E-2</v>
      </c>
      <c r="D78" s="1">
        <f t="shared" si="8"/>
        <v>2.2336065573770494</v>
      </c>
      <c r="E78" s="1">
        <f t="shared" si="9"/>
        <v>3.298486932599725</v>
      </c>
      <c r="F78" s="1">
        <f t="shared" si="10"/>
        <v>3.3407634438562273</v>
      </c>
      <c r="G78" s="1">
        <f t="shared" si="11"/>
        <v>3.2849315068493152</v>
      </c>
    </row>
    <row r="79" spans="1:8">
      <c r="A79" s="1"/>
      <c r="B79" s="1"/>
      <c r="C79" s="1"/>
      <c r="D79" s="1"/>
      <c r="E79" s="1"/>
      <c r="F79" s="1"/>
      <c r="G79" s="1"/>
    </row>
    <row r="80" spans="1:8">
      <c r="A80" s="1" t="s">
        <v>0</v>
      </c>
      <c r="B80" s="1" t="s">
        <v>21</v>
      </c>
      <c r="C80" s="1" t="s">
        <v>9</v>
      </c>
      <c r="D80" s="1" t="s">
        <v>24</v>
      </c>
      <c r="E80" s="1" t="s">
        <v>25</v>
      </c>
      <c r="F80" s="1" t="s">
        <v>18</v>
      </c>
      <c r="G80" s="1" t="s">
        <v>20</v>
      </c>
      <c r="H80" s="1" t="s">
        <v>14</v>
      </c>
    </row>
    <row r="81" spans="1:8">
      <c r="A81" s="1">
        <v>10</v>
      </c>
      <c r="B81" s="1">
        <v>1E-3</v>
      </c>
      <c r="C81" s="1">
        <v>3.2000000000000003E-4</v>
      </c>
      <c r="D81" s="1">
        <v>1.4</v>
      </c>
      <c r="E81" s="1">
        <v>2.4</v>
      </c>
      <c r="F81" s="1">
        <v>0.1</v>
      </c>
      <c r="G81" s="1">
        <v>5.6000000000000001E-2</v>
      </c>
      <c r="H81" s="1">
        <v>0.15</v>
      </c>
    </row>
    <row r="82" spans="1:8">
      <c r="A82" s="1">
        <v>50</v>
      </c>
      <c r="B82" s="1">
        <v>0.08</v>
      </c>
      <c r="C82" s="1">
        <v>6.0000000000000001E-3</v>
      </c>
      <c r="D82" s="1">
        <v>44.4</v>
      </c>
      <c r="E82" s="1">
        <v>13.7</v>
      </c>
      <c r="F82" s="1">
        <v>2</v>
      </c>
      <c r="G82" s="1">
        <v>1.5</v>
      </c>
      <c r="H82" s="1">
        <v>2.2000000000000002</v>
      </c>
    </row>
    <row r="83" spans="1:8">
      <c r="A83" s="1">
        <v>100</v>
      </c>
      <c r="B83" s="1">
        <v>0.1</v>
      </c>
      <c r="C83" s="1">
        <v>0.01</v>
      </c>
      <c r="D83" s="1">
        <v>215.4</v>
      </c>
      <c r="E83" s="1">
        <v>35.4</v>
      </c>
      <c r="F83" s="1">
        <v>3.7</v>
      </c>
      <c r="G83" s="1">
        <v>3.4</v>
      </c>
      <c r="H83" s="1">
        <v>4</v>
      </c>
    </row>
    <row r="84" spans="1:8">
      <c r="A84" s="1">
        <v>200</v>
      </c>
      <c r="B84" s="1">
        <v>5.0999999999999996</v>
      </c>
      <c r="C84" s="1">
        <v>1</v>
      </c>
      <c r="D84" s="1">
        <v>955.6</v>
      </c>
      <c r="E84" s="1">
        <v>75.099999999999994</v>
      </c>
      <c r="F84" s="1">
        <v>9.6999999999999993</v>
      </c>
      <c r="G84" s="1">
        <v>9.4</v>
      </c>
      <c r="H84" s="1">
        <v>7.9</v>
      </c>
    </row>
    <row r="85" spans="1:8">
      <c r="A85" s="1">
        <v>500</v>
      </c>
      <c r="B85" s="1">
        <v>85.5</v>
      </c>
      <c r="C85" s="1">
        <v>24.1</v>
      </c>
      <c r="D85" s="1">
        <v>6300</v>
      </c>
      <c r="E85" s="1">
        <v>204.4</v>
      </c>
      <c r="F85" s="1">
        <v>36.200000000000003</v>
      </c>
      <c r="G85" s="1">
        <v>32.799999999999997</v>
      </c>
      <c r="H85" s="1">
        <v>29.4</v>
      </c>
    </row>
    <row r="86" spans="1:8">
      <c r="A86" s="1">
        <v>700</v>
      </c>
      <c r="B86" s="1">
        <v>239.6</v>
      </c>
      <c r="C86" s="1">
        <v>69.900000000000006</v>
      </c>
      <c r="D86" s="1">
        <v>12570.3</v>
      </c>
      <c r="E86" s="1">
        <v>275.2</v>
      </c>
      <c r="F86" s="1">
        <v>66.900000000000006</v>
      </c>
      <c r="G86" s="1">
        <v>58.9</v>
      </c>
      <c r="H86" s="1">
        <v>54.7</v>
      </c>
    </row>
    <row r="87" spans="1:8">
      <c r="A87" s="1">
        <v>1000</v>
      </c>
      <c r="B87" s="1">
        <v>809.4</v>
      </c>
      <c r="C87" s="1">
        <v>247.4</v>
      </c>
      <c r="D87" s="1">
        <v>26670.2</v>
      </c>
      <c r="E87" s="1">
        <v>420.8</v>
      </c>
      <c r="F87" s="1">
        <v>132.30000000000001</v>
      </c>
      <c r="G87" s="1">
        <v>134.6</v>
      </c>
      <c r="H87" s="1">
        <v>112.2</v>
      </c>
    </row>
    <row r="88" spans="1:8">
      <c r="A88" s="1">
        <v>1500</v>
      </c>
      <c r="B88" s="1">
        <v>2424.1999999999998</v>
      </c>
      <c r="C88" s="1">
        <v>724.1</v>
      </c>
      <c r="D88" s="1">
        <v>62697.2</v>
      </c>
      <c r="E88" s="1">
        <v>761.8</v>
      </c>
      <c r="F88" s="1">
        <v>303.60000000000002</v>
      </c>
      <c r="G88" s="1">
        <v>305.7</v>
      </c>
      <c r="H88" s="1">
        <v>268.3</v>
      </c>
    </row>
    <row r="89" spans="1:8">
      <c r="A89" s="1">
        <v>2000</v>
      </c>
      <c r="B89" s="1">
        <v>5995</v>
      </c>
      <c r="C89" s="1">
        <v>1719</v>
      </c>
      <c r="D89" s="1">
        <v>109829</v>
      </c>
      <c r="E89" s="1">
        <v>1396</v>
      </c>
      <c r="F89" s="1">
        <v>743</v>
      </c>
      <c r="G89" s="1">
        <v>622.5</v>
      </c>
      <c r="H89" s="1">
        <v>613.5</v>
      </c>
    </row>
    <row r="92" spans="1:8">
      <c r="A92" s="1" t="s">
        <v>0</v>
      </c>
      <c r="B92" s="1" t="s">
        <v>21</v>
      </c>
      <c r="C92" s="1" t="s">
        <v>9</v>
      </c>
      <c r="D92" s="1" t="s">
        <v>24</v>
      </c>
      <c r="E92" s="1" t="s">
        <v>25</v>
      </c>
      <c r="F92" s="1" t="s">
        <v>18</v>
      </c>
      <c r="G92" s="1" t="s">
        <v>20</v>
      </c>
      <c r="H92" s="1" t="s">
        <v>14</v>
      </c>
    </row>
    <row r="93" spans="1:8">
      <c r="A93" s="1">
        <v>10</v>
      </c>
      <c r="B93" s="1">
        <v>1</v>
      </c>
      <c r="C93" s="1">
        <f>B81/C81</f>
        <v>3.125</v>
      </c>
      <c r="D93" s="1">
        <f>B81/D81</f>
        <v>7.1428571428571439E-4</v>
      </c>
      <c r="E93" s="1">
        <f>B81/E81</f>
        <v>4.1666666666666669E-4</v>
      </c>
      <c r="F93" s="1">
        <f>B81/F81</f>
        <v>0.01</v>
      </c>
      <c r="G93" s="1">
        <f>B81/G81</f>
        <v>1.7857142857142856E-2</v>
      </c>
      <c r="H93" s="1">
        <f>B81/H81</f>
        <v>6.6666666666666671E-3</v>
      </c>
    </row>
    <row r="94" spans="1:8">
      <c r="A94" s="1">
        <v>50</v>
      </c>
      <c r="B94" s="1">
        <v>1</v>
      </c>
      <c r="C94" s="1">
        <v>3.33</v>
      </c>
      <c r="D94" s="1">
        <f t="shared" ref="D94:D101" si="12">B82/D82</f>
        <v>1.8018018018018018E-3</v>
      </c>
      <c r="E94" s="1">
        <f t="shared" ref="E94:E101" si="13">B82/E82</f>
        <v>5.8394160583941611E-3</v>
      </c>
      <c r="F94" s="1">
        <f t="shared" ref="F94:F101" si="14">B82/F82</f>
        <v>0.04</v>
      </c>
      <c r="G94" s="1">
        <f t="shared" ref="G94:G101" si="15">B82/G82</f>
        <v>5.3333333333333337E-2</v>
      </c>
      <c r="H94" s="1">
        <f t="shared" ref="H94:H101" si="16">B82/H82</f>
        <v>3.6363636363636362E-2</v>
      </c>
    </row>
    <row r="95" spans="1:8">
      <c r="A95" s="1">
        <v>100</v>
      </c>
      <c r="B95" s="1">
        <v>1</v>
      </c>
      <c r="C95" s="1">
        <v>3.4</v>
      </c>
      <c r="D95" s="1">
        <f t="shared" si="12"/>
        <v>4.6425255338904364E-4</v>
      </c>
      <c r="E95" s="1">
        <f t="shared" si="13"/>
        <v>2.8248587570621473E-3</v>
      </c>
      <c r="F95" s="1">
        <f t="shared" si="14"/>
        <v>2.7027027027027029E-2</v>
      </c>
      <c r="G95" s="1">
        <f t="shared" si="15"/>
        <v>2.9411764705882356E-2</v>
      </c>
      <c r="H95" s="1">
        <f t="shared" si="16"/>
        <v>2.5000000000000001E-2</v>
      </c>
    </row>
    <row r="96" spans="1:8">
      <c r="A96" s="1">
        <v>200</v>
      </c>
      <c r="B96" s="1">
        <v>1</v>
      </c>
      <c r="C96" s="1">
        <v>4.0999999999999996</v>
      </c>
      <c r="D96" s="1">
        <f t="shared" si="12"/>
        <v>5.3369610715780658E-3</v>
      </c>
      <c r="E96" s="1">
        <f t="shared" si="13"/>
        <v>6.7909454061251665E-2</v>
      </c>
      <c r="F96" s="1">
        <f t="shared" si="14"/>
        <v>0.52577319587628868</v>
      </c>
      <c r="G96" s="1">
        <f t="shared" si="15"/>
        <v>0.54255319148936165</v>
      </c>
      <c r="H96" s="1">
        <f t="shared" si="16"/>
        <v>0.64556962025316444</v>
      </c>
    </row>
    <row r="97" spans="1:9">
      <c r="A97" s="1">
        <v>500</v>
      </c>
      <c r="B97" s="1">
        <v>1</v>
      </c>
      <c r="C97" s="1">
        <f t="shared" ref="C97:C101" si="17">B85/C85</f>
        <v>3.5477178423236513</v>
      </c>
      <c r="D97" s="1">
        <f t="shared" si="12"/>
        <v>1.3571428571428571E-2</v>
      </c>
      <c r="E97" s="1">
        <f t="shared" si="13"/>
        <v>0.41829745596868884</v>
      </c>
      <c r="F97" s="1">
        <f t="shared" si="14"/>
        <v>2.3618784530386741</v>
      </c>
      <c r="G97" s="1">
        <f t="shared" si="15"/>
        <v>2.6067073170731709</v>
      </c>
      <c r="H97" s="1">
        <f t="shared" si="16"/>
        <v>2.9081632653061225</v>
      </c>
    </row>
    <row r="98" spans="1:9">
      <c r="A98" s="1">
        <v>700</v>
      </c>
      <c r="B98" s="1">
        <v>1</v>
      </c>
      <c r="C98" s="1">
        <f t="shared" si="17"/>
        <v>3.4277539341917023</v>
      </c>
      <c r="D98" s="1">
        <f t="shared" si="12"/>
        <v>1.9060802049274878E-2</v>
      </c>
      <c r="E98" s="1">
        <f t="shared" si="13"/>
        <v>0.87063953488372092</v>
      </c>
      <c r="F98" s="1">
        <f t="shared" si="14"/>
        <v>3.5814648729446934</v>
      </c>
      <c r="G98" s="1">
        <f t="shared" si="15"/>
        <v>4.0679117147707977</v>
      </c>
      <c r="H98" s="1">
        <f t="shared" si="16"/>
        <v>4.3802559414990858</v>
      </c>
    </row>
    <row r="99" spans="1:9">
      <c r="A99" s="1">
        <v>1000</v>
      </c>
      <c r="B99" s="1">
        <v>1</v>
      </c>
      <c r="C99" s="1">
        <f t="shared" si="17"/>
        <v>3.2716248989490704</v>
      </c>
      <c r="D99" s="1">
        <f t="shared" si="12"/>
        <v>3.0348478826555478E-2</v>
      </c>
      <c r="E99" s="1">
        <f t="shared" si="13"/>
        <v>1.9234790874524714</v>
      </c>
      <c r="F99" s="1">
        <f t="shared" si="14"/>
        <v>6.1179138321995454</v>
      </c>
      <c r="G99" s="1">
        <f t="shared" si="15"/>
        <v>6.013372956909361</v>
      </c>
      <c r="H99" s="1">
        <f t="shared" si="16"/>
        <v>7.213903743315508</v>
      </c>
    </row>
    <row r="100" spans="1:9">
      <c r="A100" s="1">
        <v>1500</v>
      </c>
      <c r="B100" s="1">
        <v>1</v>
      </c>
      <c r="C100" s="1">
        <f t="shared" si="17"/>
        <v>3.3478801270542737</v>
      </c>
      <c r="D100" s="1">
        <f t="shared" si="12"/>
        <v>3.8665203549759795E-2</v>
      </c>
      <c r="E100" s="1">
        <f t="shared" si="13"/>
        <v>3.1822000525072198</v>
      </c>
      <c r="F100" s="1">
        <f t="shared" si="14"/>
        <v>7.9848484848484835</v>
      </c>
      <c r="G100" s="1">
        <f t="shared" si="15"/>
        <v>7.9299967288191038</v>
      </c>
      <c r="H100" s="1">
        <f t="shared" si="16"/>
        <v>9.0354081252329479</v>
      </c>
    </row>
    <row r="101" spans="1:9">
      <c r="A101" s="1">
        <v>2000</v>
      </c>
      <c r="B101" s="1">
        <v>1</v>
      </c>
      <c r="C101" s="1">
        <f t="shared" si="17"/>
        <v>3.4874927283304245</v>
      </c>
      <c r="D101" s="1">
        <f t="shared" si="12"/>
        <v>5.4584854637664007E-2</v>
      </c>
      <c r="E101" s="1">
        <f t="shared" si="13"/>
        <v>4.294412607449857</v>
      </c>
      <c r="F101" s="1">
        <f t="shared" si="14"/>
        <v>8.0686406460296105</v>
      </c>
      <c r="G101" s="1">
        <f t="shared" si="15"/>
        <v>9.6305220883534144</v>
      </c>
      <c r="H101" s="1">
        <f t="shared" si="16"/>
        <v>9.7718011409942953</v>
      </c>
    </row>
    <row r="109" spans="1:9">
      <c r="A109" s="1" t="s">
        <v>0</v>
      </c>
      <c r="B109" s="2" t="s">
        <v>21</v>
      </c>
      <c r="C109" s="2" t="s">
        <v>26</v>
      </c>
      <c r="D109" s="1" t="s">
        <v>27</v>
      </c>
      <c r="E109" s="1" t="s">
        <v>28</v>
      </c>
      <c r="F109" s="1" t="s">
        <v>9</v>
      </c>
      <c r="G109" s="1" t="s">
        <v>29</v>
      </c>
      <c r="H109" s="1" t="s">
        <v>30</v>
      </c>
      <c r="I109" s="1" t="s">
        <v>31</v>
      </c>
    </row>
    <row r="110" spans="1:9">
      <c r="A110" s="5">
        <v>10</v>
      </c>
      <c r="B110" s="1">
        <v>7.0000000000000001E-3</v>
      </c>
      <c r="C110" s="1">
        <v>1.1000000000000001</v>
      </c>
      <c r="D110" s="1">
        <v>1.1000000000000001</v>
      </c>
      <c r="E110" s="1">
        <v>1</v>
      </c>
      <c r="F110" s="1">
        <v>2.9999999999999997E-4</v>
      </c>
      <c r="G110" s="1">
        <v>1</v>
      </c>
      <c r="H110" s="1">
        <v>1</v>
      </c>
      <c r="I110" s="1">
        <v>1</v>
      </c>
    </row>
    <row r="111" spans="1:9">
      <c r="A111" s="5">
        <v>50</v>
      </c>
      <c r="B111" s="1">
        <v>0.04</v>
      </c>
      <c r="C111" s="1">
        <v>5.5</v>
      </c>
      <c r="D111" s="1">
        <v>6</v>
      </c>
      <c r="E111" s="1">
        <v>6.1</v>
      </c>
      <c r="F111" s="1">
        <v>8.9999999999999993E-3</v>
      </c>
      <c r="G111" s="1">
        <v>5.7</v>
      </c>
      <c r="H111" s="1">
        <v>5.6</v>
      </c>
      <c r="I111" s="1">
        <v>5.6</v>
      </c>
    </row>
    <row r="112" spans="1:9">
      <c r="A112" s="5">
        <v>100</v>
      </c>
      <c r="B112" s="1">
        <v>0.1</v>
      </c>
      <c r="C112" s="1">
        <v>12.6</v>
      </c>
      <c r="D112" s="1">
        <v>12.2</v>
      </c>
      <c r="E112" s="1">
        <v>12.3</v>
      </c>
      <c r="F112" s="1">
        <v>2.4E-2</v>
      </c>
      <c r="G112" s="1">
        <v>12.3</v>
      </c>
      <c r="H112" s="1">
        <v>13.5</v>
      </c>
      <c r="I112" s="1">
        <v>12.7</v>
      </c>
    </row>
    <row r="113" spans="1:9">
      <c r="A113" s="5">
        <v>200</v>
      </c>
      <c r="B113" s="1">
        <v>5.2</v>
      </c>
      <c r="C113" s="1">
        <v>24</v>
      </c>
      <c r="D113" s="1">
        <v>23.3</v>
      </c>
      <c r="E113" s="1">
        <v>23.1</v>
      </c>
      <c r="F113" s="1">
        <v>1</v>
      </c>
      <c r="G113" s="1">
        <v>23.7</v>
      </c>
      <c r="H113" s="1">
        <v>23.8</v>
      </c>
      <c r="I113" s="1">
        <v>24.7</v>
      </c>
    </row>
    <row r="114" spans="1:9">
      <c r="A114" s="5">
        <v>500</v>
      </c>
      <c r="B114" s="1">
        <v>90.8</v>
      </c>
      <c r="C114" s="1">
        <v>77.400000000000006</v>
      </c>
      <c r="D114" s="1">
        <v>70.8</v>
      </c>
      <c r="E114" s="1">
        <v>73.5</v>
      </c>
      <c r="F114" s="1">
        <v>31.1</v>
      </c>
      <c r="G114" s="1">
        <v>65.099999999999994</v>
      </c>
      <c r="H114" s="1">
        <v>59.5</v>
      </c>
      <c r="I114" s="1">
        <v>64</v>
      </c>
    </row>
    <row r="115" spans="1:9">
      <c r="A115" s="5">
        <v>700</v>
      </c>
      <c r="B115" s="1">
        <v>239.9</v>
      </c>
      <c r="C115" s="1">
        <v>135.4</v>
      </c>
      <c r="D115" s="1">
        <v>100.9</v>
      </c>
      <c r="E115" s="1">
        <v>105.8</v>
      </c>
      <c r="F115" s="1">
        <v>69.400000000000006</v>
      </c>
      <c r="G115" s="1">
        <v>91.6</v>
      </c>
      <c r="H115" s="1">
        <v>83.1</v>
      </c>
      <c r="I115" s="1">
        <v>82.2</v>
      </c>
    </row>
    <row r="116" spans="1:9">
      <c r="A116" s="5">
        <v>1000</v>
      </c>
      <c r="B116" s="1">
        <v>710.1</v>
      </c>
      <c r="C116" s="1">
        <v>281.8</v>
      </c>
      <c r="D116" s="1">
        <v>202.4</v>
      </c>
      <c r="E116" s="1">
        <v>208.7</v>
      </c>
      <c r="F116" s="1">
        <v>210.3</v>
      </c>
      <c r="G116" s="1">
        <v>170.9</v>
      </c>
      <c r="H116" s="1">
        <v>134.30000000000001</v>
      </c>
      <c r="I116" s="1">
        <v>128.9</v>
      </c>
    </row>
    <row r="117" spans="1:9">
      <c r="A117" s="5">
        <v>1500</v>
      </c>
      <c r="B117" s="1">
        <v>2503.4</v>
      </c>
      <c r="C117" s="1">
        <v>935.9</v>
      </c>
      <c r="D117" s="1">
        <v>544.9</v>
      </c>
      <c r="E117" s="1">
        <v>542.70000000000005</v>
      </c>
      <c r="F117" s="1">
        <v>720.5</v>
      </c>
      <c r="G117" s="1">
        <v>421.6</v>
      </c>
      <c r="H117" s="1">
        <v>257.8</v>
      </c>
      <c r="I117" s="1">
        <v>266.39999999999998</v>
      </c>
    </row>
    <row r="118" spans="1:9">
      <c r="A118" s="5">
        <v>2000</v>
      </c>
      <c r="B118" s="1">
        <v>5430</v>
      </c>
      <c r="C118" s="1">
        <v>1665.1</v>
      </c>
      <c r="D118" s="1">
        <v>1182.4000000000001</v>
      </c>
      <c r="E118" s="1">
        <v>1156.7</v>
      </c>
      <c r="F118" s="1">
        <v>1619.8</v>
      </c>
      <c r="G118" s="1">
        <v>910</v>
      </c>
      <c r="H118" s="1">
        <v>462.9</v>
      </c>
      <c r="I118" s="1">
        <v>481</v>
      </c>
    </row>
    <row r="121" spans="1:9">
      <c r="A121" s="1" t="s">
        <v>0</v>
      </c>
      <c r="B121" s="2" t="s">
        <v>21</v>
      </c>
      <c r="C121" s="2" t="s">
        <v>26</v>
      </c>
      <c r="D121" s="1" t="s">
        <v>27</v>
      </c>
      <c r="E121" s="1" t="s">
        <v>28</v>
      </c>
      <c r="F121" s="1" t="s">
        <v>9</v>
      </c>
      <c r="G121" s="1" t="s">
        <v>29</v>
      </c>
      <c r="H121" s="1" t="s">
        <v>30</v>
      </c>
      <c r="I121" s="1" t="s">
        <v>31</v>
      </c>
    </row>
    <row r="122" spans="1:9">
      <c r="A122" s="1">
        <v>10</v>
      </c>
      <c r="B122" s="1">
        <v>1</v>
      </c>
      <c r="C122" s="1">
        <f>B110/C110</f>
        <v>6.363636363636363E-3</v>
      </c>
      <c r="D122" s="1">
        <f>B110/D110</f>
        <v>6.363636363636363E-3</v>
      </c>
      <c r="E122" s="1">
        <f>B110/E110</f>
        <v>7.0000000000000001E-3</v>
      </c>
      <c r="F122" s="1">
        <v>5.5</v>
      </c>
      <c r="G122" s="1">
        <f>B110/G110</f>
        <v>7.0000000000000001E-3</v>
      </c>
      <c r="H122" s="1">
        <f>B110/H110</f>
        <v>7.0000000000000001E-3</v>
      </c>
      <c r="I122" s="1">
        <f>B110/I110</f>
        <v>7.0000000000000001E-3</v>
      </c>
    </row>
    <row r="123" spans="1:9">
      <c r="A123" s="1">
        <v>50</v>
      </c>
      <c r="B123" s="1">
        <v>1</v>
      </c>
      <c r="C123" s="1">
        <f t="shared" ref="C123:C130" si="18">B111/C111</f>
        <v>7.2727272727272727E-3</v>
      </c>
      <c r="D123" s="1">
        <f t="shared" ref="D123:D130" si="19">B111/D111</f>
        <v>6.6666666666666671E-3</v>
      </c>
      <c r="E123" s="1">
        <f t="shared" ref="E123:E130" si="20">B111/E111</f>
        <v>6.5573770491803287E-3</v>
      </c>
      <c r="F123" s="1">
        <f t="shared" ref="F123:F130" si="21">B111/F111</f>
        <v>4.4444444444444446</v>
      </c>
      <c r="G123" s="1">
        <f t="shared" ref="G123:G130" si="22">B111/G111</f>
        <v>7.0175438596491229E-3</v>
      </c>
      <c r="H123" s="1">
        <f t="shared" ref="H123:H130" si="23">B111/H111</f>
        <v>7.1428571428571435E-3</v>
      </c>
      <c r="I123" s="1">
        <f t="shared" ref="I123:I130" si="24">B111/I111</f>
        <v>7.1428571428571435E-3</v>
      </c>
    </row>
    <row r="124" spans="1:9">
      <c r="A124" s="1">
        <v>100</v>
      </c>
      <c r="B124" s="1">
        <v>1</v>
      </c>
      <c r="C124" s="1">
        <f t="shared" si="18"/>
        <v>7.9365079365079378E-3</v>
      </c>
      <c r="D124" s="1">
        <f t="shared" si="19"/>
        <v>8.1967213114754103E-3</v>
      </c>
      <c r="E124" s="1">
        <f t="shared" si="20"/>
        <v>8.1300813008130073E-3</v>
      </c>
      <c r="F124" s="1">
        <f t="shared" si="21"/>
        <v>4.166666666666667</v>
      </c>
      <c r="G124" s="1">
        <f t="shared" si="22"/>
        <v>8.1300813008130073E-3</v>
      </c>
      <c r="H124" s="1">
        <f t="shared" si="23"/>
        <v>7.4074074074074077E-3</v>
      </c>
      <c r="I124" s="1">
        <f t="shared" si="24"/>
        <v>7.8740157480314977E-3</v>
      </c>
    </row>
    <row r="125" spans="1:9">
      <c r="A125" s="1">
        <v>200</v>
      </c>
      <c r="B125" s="1">
        <v>1</v>
      </c>
      <c r="C125" s="1">
        <f t="shared" si="18"/>
        <v>0.21666666666666667</v>
      </c>
      <c r="D125" s="1">
        <f t="shared" si="19"/>
        <v>0.22317596566523606</v>
      </c>
      <c r="E125" s="1">
        <f t="shared" si="20"/>
        <v>0.22510822510822509</v>
      </c>
      <c r="F125" s="1">
        <f t="shared" si="21"/>
        <v>5.2</v>
      </c>
      <c r="G125" s="1">
        <f t="shared" si="22"/>
        <v>0.21940928270042195</v>
      </c>
      <c r="H125" s="1">
        <f t="shared" si="23"/>
        <v>0.21848739495798319</v>
      </c>
      <c r="I125" s="1">
        <f t="shared" si="24"/>
        <v>0.2105263157894737</v>
      </c>
    </row>
    <row r="126" spans="1:9">
      <c r="A126" s="1">
        <v>500</v>
      </c>
      <c r="B126" s="1">
        <v>1</v>
      </c>
      <c r="C126" s="1">
        <f t="shared" si="18"/>
        <v>1.17312661498708</v>
      </c>
      <c r="D126" s="1">
        <f t="shared" si="19"/>
        <v>1.2824858757062148</v>
      </c>
      <c r="E126" s="1">
        <f t="shared" si="20"/>
        <v>1.2353741496598638</v>
      </c>
      <c r="F126" s="1">
        <f t="shared" si="21"/>
        <v>2.9196141479099675</v>
      </c>
      <c r="G126" s="1">
        <f t="shared" si="22"/>
        <v>1.3947772657450077</v>
      </c>
      <c r="H126" s="1">
        <f t="shared" si="23"/>
        <v>1.5260504201680671</v>
      </c>
      <c r="I126" s="1">
        <f t="shared" si="24"/>
        <v>1.41875</v>
      </c>
    </row>
    <row r="127" spans="1:9">
      <c r="A127" s="1">
        <v>700</v>
      </c>
      <c r="B127" s="1">
        <v>1</v>
      </c>
      <c r="C127" s="1">
        <f t="shared" si="18"/>
        <v>1.7717872968980797</v>
      </c>
      <c r="D127" s="1">
        <f t="shared" si="19"/>
        <v>2.3776015857284438</v>
      </c>
      <c r="E127" s="1">
        <f t="shared" si="20"/>
        <v>2.2674858223062384</v>
      </c>
      <c r="F127" s="1">
        <f t="shared" si="21"/>
        <v>3.456772334293948</v>
      </c>
      <c r="G127" s="1">
        <f t="shared" si="22"/>
        <v>2.6189956331877733</v>
      </c>
      <c r="H127" s="1">
        <f t="shared" si="23"/>
        <v>2.8868832731648619</v>
      </c>
      <c r="I127" s="1">
        <f t="shared" si="24"/>
        <v>2.9184914841849148</v>
      </c>
    </row>
    <row r="128" spans="1:9">
      <c r="A128" s="1">
        <v>1000</v>
      </c>
      <c r="B128" s="1">
        <v>1</v>
      </c>
      <c r="C128" s="1">
        <f t="shared" si="18"/>
        <v>2.5198722498225692</v>
      </c>
      <c r="D128" s="1">
        <f t="shared" si="19"/>
        <v>3.508399209486166</v>
      </c>
      <c r="E128" s="1">
        <f t="shared" si="20"/>
        <v>3.4024916147580262</v>
      </c>
      <c r="F128" s="1">
        <f t="shared" si="21"/>
        <v>3.37660485021398</v>
      </c>
      <c r="G128" s="1">
        <f t="shared" si="22"/>
        <v>4.1550614394382679</v>
      </c>
      <c r="H128" s="1">
        <f t="shared" si="23"/>
        <v>5.287416232315711</v>
      </c>
      <c r="I128" s="1">
        <f t="shared" si="24"/>
        <v>5.5089216446858025</v>
      </c>
    </row>
    <row r="129" spans="1:9">
      <c r="A129" s="1">
        <v>1500</v>
      </c>
      <c r="B129" s="1">
        <v>1</v>
      </c>
      <c r="C129" s="1">
        <f t="shared" si="18"/>
        <v>2.6748584250454108</v>
      </c>
      <c r="D129" s="1">
        <f t="shared" si="19"/>
        <v>4.5942374747660129</v>
      </c>
      <c r="E129" s="1">
        <f t="shared" si="20"/>
        <v>4.6128616178367423</v>
      </c>
      <c r="F129" s="1">
        <f t="shared" si="21"/>
        <v>3.4745315752949342</v>
      </c>
      <c r="G129" s="1">
        <f t="shared" si="22"/>
        <v>5.9378557874762805</v>
      </c>
      <c r="H129" s="1">
        <f t="shared" si="23"/>
        <v>9.7106283941039564</v>
      </c>
      <c r="I129" s="1">
        <f t="shared" si="24"/>
        <v>9.3971471471471482</v>
      </c>
    </row>
    <row r="130" spans="1:9">
      <c r="A130" s="1">
        <v>2000</v>
      </c>
      <c r="B130" s="1">
        <v>1</v>
      </c>
      <c r="C130" s="1">
        <f t="shared" si="18"/>
        <v>3.261065401477389</v>
      </c>
      <c r="D130" s="1">
        <f t="shared" si="19"/>
        <v>4.5923545331529088</v>
      </c>
      <c r="E130" s="1">
        <f t="shared" si="20"/>
        <v>4.6943892106855705</v>
      </c>
      <c r="F130" s="1">
        <f t="shared" si="21"/>
        <v>3.3522657118162735</v>
      </c>
      <c r="G130" s="1">
        <f t="shared" si="22"/>
        <v>5.9670329670329672</v>
      </c>
      <c r="H130" s="1">
        <f t="shared" si="23"/>
        <v>11.730395333765392</v>
      </c>
      <c r="I130" s="1">
        <f t="shared" si="24"/>
        <v>11.288981288981288</v>
      </c>
    </row>
    <row r="167" spans="1:10">
      <c r="A167" s="3" t="s">
        <v>37</v>
      </c>
      <c r="B167" s="3" t="s">
        <v>32</v>
      </c>
      <c r="C167" s="3" t="s">
        <v>33</v>
      </c>
      <c r="D167" s="3" t="s">
        <v>34</v>
      </c>
      <c r="E167" s="2" t="s">
        <v>1</v>
      </c>
      <c r="F167" s="2" t="s">
        <v>2</v>
      </c>
      <c r="G167" s="2" t="s">
        <v>3</v>
      </c>
      <c r="H167" s="2" t="s">
        <v>4</v>
      </c>
      <c r="I167" s="2" t="s">
        <v>35</v>
      </c>
      <c r="J167" s="2" t="s">
        <v>36</v>
      </c>
    </row>
    <row r="168" spans="1:10">
      <c r="A168" s="2">
        <v>1</v>
      </c>
      <c r="B168" s="3">
        <v>130</v>
      </c>
      <c r="C168" s="3">
        <v>22</v>
      </c>
      <c r="D168" s="3">
        <v>8</v>
      </c>
      <c r="E168" s="2">
        <v>0.46250000000000002</v>
      </c>
      <c r="F168" s="2">
        <v>0.2394</v>
      </c>
      <c r="G168" s="2">
        <v>1.1875</v>
      </c>
      <c r="H168" s="2">
        <v>1.1601999999999999</v>
      </c>
      <c r="I168" s="2">
        <v>1.0144</v>
      </c>
      <c r="J168" s="2">
        <v>0.46679999999999999</v>
      </c>
    </row>
    <row r="169" spans="1:10">
      <c r="A169" s="2">
        <v>2</v>
      </c>
      <c r="B169" s="3">
        <v>254</v>
      </c>
      <c r="C169" s="3">
        <v>106</v>
      </c>
      <c r="D169" s="3">
        <v>53</v>
      </c>
      <c r="E169" s="2">
        <v>15.327</v>
      </c>
      <c r="F169" s="2">
        <v>9.3066999999999993</v>
      </c>
      <c r="G169" s="2">
        <v>4.6006</v>
      </c>
      <c r="H169" s="2">
        <v>3.6589</v>
      </c>
      <c r="I169" s="2">
        <v>3.4026999999999998</v>
      </c>
      <c r="J169" s="2">
        <v>2.5219</v>
      </c>
    </row>
    <row r="170" spans="1:10">
      <c r="A170" s="2">
        <v>3</v>
      </c>
      <c r="B170" s="3">
        <v>562</v>
      </c>
      <c r="C170" s="3">
        <v>170</v>
      </c>
      <c r="D170" s="3">
        <v>53</v>
      </c>
      <c r="E170" s="2">
        <v>14.445</v>
      </c>
      <c r="F170" s="2">
        <v>9.0602</v>
      </c>
      <c r="G170" s="2">
        <v>4.7653999999999996</v>
      </c>
      <c r="H170" s="2">
        <v>3.6454</v>
      </c>
      <c r="I170" s="2">
        <v>4.0294999999999996</v>
      </c>
      <c r="J170" s="2">
        <v>2.3306</v>
      </c>
    </row>
    <row r="171" spans="1:10">
      <c r="A171" s="2">
        <v>4</v>
      </c>
      <c r="B171" s="3">
        <v>1011</v>
      </c>
      <c r="C171" s="3">
        <v>539</v>
      </c>
      <c r="D171" s="3">
        <v>263</v>
      </c>
      <c r="E171" s="2">
        <v>396.48</v>
      </c>
      <c r="F171" s="2">
        <v>249.4589</v>
      </c>
      <c r="G171" s="2">
        <v>84.712599999999995</v>
      </c>
      <c r="H171" s="2">
        <v>64.4709</v>
      </c>
      <c r="I171" s="2">
        <v>72.686199999999999</v>
      </c>
      <c r="J171" s="2">
        <v>48.2515</v>
      </c>
    </row>
    <row r="172" spans="1:10">
      <c r="A172" s="2">
        <v>5</v>
      </c>
      <c r="B172" s="3">
        <v>2362</v>
      </c>
      <c r="C172" s="3">
        <v>1226</v>
      </c>
      <c r="D172" s="3">
        <v>453</v>
      </c>
      <c r="E172" s="2">
        <v>1510.8</v>
      </c>
      <c r="F172" s="2">
        <v>957.12109999999996</v>
      </c>
      <c r="G172" s="2">
        <v>309.72269999999997</v>
      </c>
      <c r="H172" s="2">
        <v>243.68979999999999</v>
      </c>
      <c r="I172" s="2">
        <v>293.4665</v>
      </c>
      <c r="J172" s="2">
        <v>225.3588</v>
      </c>
    </row>
    <row r="173" spans="1:10">
      <c r="A173" s="2">
        <v>6</v>
      </c>
      <c r="B173" s="3">
        <v>3799</v>
      </c>
      <c r="C173" s="3">
        <v>2759</v>
      </c>
      <c r="D173" s="3">
        <v>1953</v>
      </c>
      <c r="E173" s="2">
        <v>18886</v>
      </c>
      <c r="F173" s="2">
        <v>13037.706</v>
      </c>
      <c r="G173" s="2">
        <v>5121.348</v>
      </c>
      <c r="H173" s="2">
        <v>3424.2629999999999</v>
      </c>
      <c r="I173" s="2">
        <v>5175.7273999999998</v>
      </c>
      <c r="J173" s="2">
        <v>3283.3411999999998</v>
      </c>
    </row>
    <row r="174" spans="1:10">
      <c r="A174" s="2">
        <v>7</v>
      </c>
      <c r="B174" s="3">
        <v>8399</v>
      </c>
      <c r="C174" s="3">
        <v>6375</v>
      </c>
      <c r="D174" s="3">
        <v>4535</v>
      </c>
      <c r="E174" s="2">
        <v>101990</v>
      </c>
      <c r="F174" s="2">
        <v>66635.755000000005</v>
      </c>
      <c r="G174" s="2">
        <v>19630.034</v>
      </c>
      <c r="H174" s="2">
        <v>13278.117</v>
      </c>
      <c r="I174" s="2">
        <v>20581.050999999999</v>
      </c>
      <c r="J174" s="2">
        <v>14050.648999999999</v>
      </c>
    </row>
    <row r="175" spans="1:10">
      <c r="A175" s="2">
        <v>8</v>
      </c>
      <c r="B175" s="3">
        <v>23045</v>
      </c>
      <c r="C175" s="3">
        <v>18748</v>
      </c>
      <c r="D175" s="3">
        <v>14325</v>
      </c>
      <c r="E175" s="2">
        <v>788480</v>
      </c>
      <c r="F175" s="2">
        <v>503664.67</v>
      </c>
      <c r="G175" s="2">
        <v>217952.57</v>
      </c>
      <c r="H175" s="2">
        <v>137644.62</v>
      </c>
      <c r="I175" s="2">
        <v>217362.83</v>
      </c>
      <c r="J175" s="2">
        <v>137829.71</v>
      </c>
    </row>
    <row r="181" spans="1:10">
      <c r="A181" s="3" t="s">
        <v>37</v>
      </c>
      <c r="B181" s="3" t="s">
        <v>32</v>
      </c>
      <c r="C181" s="3" t="s">
        <v>33</v>
      </c>
      <c r="D181" s="3" t="s">
        <v>34</v>
      </c>
      <c r="E181" s="2" t="s">
        <v>1</v>
      </c>
      <c r="F181" s="2" t="s">
        <v>2</v>
      </c>
      <c r="G181" s="2" t="s">
        <v>3</v>
      </c>
      <c r="H181" s="2" t="s">
        <v>4</v>
      </c>
      <c r="I181" s="2" t="s">
        <v>35</v>
      </c>
      <c r="J181" s="2" t="s">
        <v>36</v>
      </c>
    </row>
    <row r="182" spans="1:10">
      <c r="A182" s="2">
        <v>1</v>
      </c>
      <c r="B182" s="3">
        <v>130</v>
      </c>
      <c r="C182" s="3">
        <v>22</v>
      </c>
      <c r="D182" s="3">
        <v>8</v>
      </c>
      <c r="E182" s="2">
        <v>1</v>
      </c>
      <c r="F182" s="2">
        <f>E168/F168</f>
        <v>1.9319131161236425</v>
      </c>
      <c r="G182" s="2">
        <f>E168/G168</f>
        <v>0.38947368421052636</v>
      </c>
      <c r="H182" s="2">
        <f>E168/H168</f>
        <v>0.39863816583347705</v>
      </c>
      <c r="I182" s="2">
        <f>E168/I168</f>
        <v>0.45593454258675081</v>
      </c>
      <c r="J182" s="2">
        <f>E168/J168</f>
        <v>0.99078834618680378</v>
      </c>
    </row>
    <row r="183" spans="1:10">
      <c r="A183" s="2">
        <v>2</v>
      </c>
      <c r="B183" s="3">
        <v>254</v>
      </c>
      <c r="C183" s="3">
        <v>106</v>
      </c>
      <c r="D183" s="3">
        <v>53</v>
      </c>
      <c r="E183" s="2">
        <v>1</v>
      </c>
      <c r="F183" s="2">
        <f t="shared" ref="F183:F189" si="25">E169/F169</f>
        <v>1.646878055594357</v>
      </c>
      <c r="G183" s="2">
        <f t="shared" ref="G183:G189" si="26">E169/G169</f>
        <v>3.3315219753945136</v>
      </c>
      <c r="H183" s="2">
        <f t="shared" ref="H183:H189" si="27">E169/H169</f>
        <v>4.1889638962529725</v>
      </c>
      <c r="I183" s="2">
        <f t="shared" ref="I183:I189" si="28">E169/I169</f>
        <v>4.5043641813853705</v>
      </c>
      <c r="J183" s="2">
        <f t="shared" ref="J183:J189" si="29">E169/J169</f>
        <v>6.0775605694119514</v>
      </c>
    </row>
    <row r="184" spans="1:10">
      <c r="A184" s="2">
        <v>3</v>
      </c>
      <c r="B184" s="3">
        <v>562</v>
      </c>
      <c r="C184" s="3">
        <v>170</v>
      </c>
      <c r="D184" s="3">
        <v>53</v>
      </c>
      <c r="E184" s="2">
        <v>1</v>
      </c>
      <c r="F184" s="2">
        <f t="shared" si="25"/>
        <v>1.5943356658793404</v>
      </c>
      <c r="G184" s="2">
        <f t="shared" si="26"/>
        <v>3.0312250807907</v>
      </c>
      <c r="H184" s="2">
        <f t="shared" si="27"/>
        <v>3.9625281176276954</v>
      </c>
      <c r="I184" s="2">
        <f t="shared" si="28"/>
        <v>3.5848120114158086</v>
      </c>
      <c r="J184" s="2">
        <f t="shared" si="29"/>
        <v>6.1979747704453789</v>
      </c>
    </row>
    <row r="185" spans="1:10">
      <c r="A185" s="2">
        <v>4</v>
      </c>
      <c r="B185" s="3">
        <v>1011</v>
      </c>
      <c r="C185" s="3">
        <v>539</v>
      </c>
      <c r="D185" s="3">
        <v>263</v>
      </c>
      <c r="E185" s="2">
        <v>1</v>
      </c>
      <c r="F185" s="2">
        <f t="shared" si="25"/>
        <v>1.5893600108073915</v>
      </c>
      <c r="G185" s="2">
        <f t="shared" si="26"/>
        <v>4.6802954932324123</v>
      </c>
      <c r="H185" s="2">
        <f t="shared" si="27"/>
        <v>6.1497512831370438</v>
      </c>
      <c r="I185" s="2">
        <f t="shared" si="28"/>
        <v>5.4546805308297861</v>
      </c>
      <c r="J185" s="2">
        <f t="shared" si="29"/>
        <v>8.216946623421034</v>
      </c>
    </row>
    <row r="186" spans="1:10">
      <c r="A186" s="2">
        <v>5</v>
      </c>
      <c r="B186" s="3">
        <v>2362</v>
      </c>
      <c r="C186" s="3">
        <v>1226</v>
      </c>
      <c r="D186" s="3">
        <v>453</v>
      </c>
      <c r="E186" s="2">
        <v>1</v>
      </c>
      <c r="F186" s="2">
        <f t="shared" si="25"/>
        <v>1.5784836422475694</v>
      </c>
      <c r="G186" s="2">
        <f t="shared" si="26"/>
        <v>4.8779117578401587</v>
      </c>
      <c r="H186" s="2">
        <f t="shared" si="27"/>
        <v>6.1996850093848819</v>
      </c>
      <c r="I186" s="2">
        <f t="shared" si="28"/>
        <v>5.1481174171498276</v>
      </c>
      <c r="J186" s="2">
        <f t="shared" si="29"/>
        <v>6.7039760595104338</v>
      </c>
    </row>
    <row r="187" spans="1:10">
      <c r="A187" s="2">
        <v>6</v>
      </c>
      <c r="B187" s="3">
        <v>3799</v>
      </c>
      <c r="C187" s="3">
        <v>2759</v>
      </c>
      <c r="D187" s="3">
        <v>1953</v>
      </c>
      <c r="E187" s="2">
        <v>1</v>
      </c>
      <c r="F187" s="2">
        <f t="shared" si="25"/>
        <v>1.4485677158236272</v>
      </c>
      <c r="G187" s="2">
        <f t="shared" si="26"/>
        <v>3.6877009724783396</v>
      </c>
      <c r="H187" s="2">
        <f t="shared" si="27"/>
        <v>5.5153473900807271</v>
      </c>
      <c r="I187" s="2">
        <f t="shared" si="28"/>
        <v>3.6489557004103426</v>
      </c>
      <c r="J187" s="2">
        <f t="shared" si="29"/>
        <v>5.752067436670913</v>
      </c>
    </row>
    <row r="188" spans="1:10">
      <c r="A188" s="2">
        <v>7</v>
      </c>
      <c r="B188" s="3">
        <v>8399</v>
      </c>
      <c r="C188" s="3">
        <v>6375</v>
      </c>
      <c r="D188" s="3">
        <v>4535</v>
      </c>
      <c r="E188" s="2">
        <v>1</v>
      </c>
      <c r="F188" s="2">
        <f t="shared" si="25"/>
        <v>1.5305596822606722</v>
      </c>
      <c r="G188" s="2">
        <f t="shared" si="26"/>
        <v>5.1956099515670733</v>
      </c>
      <c r="H188" s="2">
        <f t="shared" si="27"/>
        <v>7.6810589935304829</v>
      </c>
      <c r="I188" s="2">
        <f t="shared" si="28"/>
        <v>4.9555292390072792</v>
      </c>
      <c r="J188" s="2">
        <f t="shared" si="29"/>
        <v>7.2587394361641238</v>
      </c>
    </row>
    <row r="189" spans="1:10">
      <c r="A189" s="2">
        <v>8</v>
      </c>
      <c r="B189" s="3">
        <v>23045</v>
      </c>
      <c r="C189" s="3">
        <v>18748</v>
      </c>
      <c r="D189" s="3">
        <v>14325</v>
      </c>
      <c r="E189" s="2">
        <v>1</v>
      </c>
      <c r="F189" s="2">
        <f t="shared" si="25"/>
        <v>1.5654860206891223</v>
      </c>
      <c r="G189" s="2">
        <f t="shared" si="26"/>
        <v>3.6176678256191241</v>
      </c>
      <c r="H189" s="2">
        <f t="shared" si="27"/>
        <v>5.72837499932798</v>
      </c>
      <c r="I189" s="2">
        <f t="shared" si="28"/>
        <v>3.6274831349959884</v>
      </c>
      <c r="J189" s="2">
        <f t="shared" si="29"/>
        <v>5.7206824276130313</v>
      </c>
    </row>
    <row r="216" spans="1:8">
      <c r="A216" s="6" t="s">
        <v>37</v>
      </c>
      <c r="B216" s="6" t="s">
        <v>32</v>
      </c>
      <c r="C216" s="6" t="s">
        <v>33</v>
      </c>
      <c r="D216" s="6" t="s">
        <v>34</v>
      </c>
      <c r="E216" s="2" t="s">
        <v>38</v>
      </c>
      <c r="F216" s="2" t="s">
        <v>39</v>
      </c>
      <c r="G216" s="2" t="s">
        <v>40</v>
      </c>
      <c r="H216" s="2" t="s">
        <v>41</v>
      </c>
    </row>
    <row r="217" spans="1:8">
      <c r="A217" s="2">
        <v>1</v>
      </c>
      <c r="B217" s="6">
        <v>130</v>
      </c>
      <c r="C217" s="6">
        <v>22</v>
      </c>
      <c r="D217" s="6">
        <v>8</v>
      </c>
      <c r="E217" s="7">
        <v>1.1875</v>
      </c>
      <c r="F217" s="7">
        <v>1.0144</v>
      </c>
      <c r="G217" s="8">
        <f>E217*0.87</f>
        <v>1.0331250000000001</v>
      </c>
      <c r="H217" s="8">
        <f>G217*0.87234</f>
        <v>0.90123626250000011</v>
      </c>
    </row>
    <row r="218" spans="1:8">
      <c r="A218" s="2">
        <v>2</v>
      </c>
      <c r="B218" s="6">
        <v>254</v>
      </c>
      <c r="C218" s="6">
        <v>106</v>
      </c>
      <c r="D218" s="6">
        <v>53</v>
      </c>
      <c r="E218" s="7">
        <v>4.5999999999999996</v>
      </c>
      <c r="F218" s="7">
        <v>3.4026999999999998</v>
      </c>
      <c r="G218" s="8">
        <f t="shared" ref="G218:I224" si="30">E218*0.87</f>
        <v>4.0019999999999998</v>
      </c>
      <c r="H218" s="8">
        <f t="shared" ref="H218:I224" si="31">G218*0.87234</f>
        <v>3.4911046799999998</v>
      </c>
    </row>
    <row r="219" spans="1:8">
      <c r="A219" s="2">
        <v>3</v>
      </c>
      <c r="B219" s="6">
        <v>562</v>
      </c>
      <c r="C219" s="6">
        <v>170</v>
      </c>
      <c r="D219" s="6">
        <v>53</v>
      </c>
      <c r="E219" s="7">
        <v>4.7699999999999996</v>
      </c>
      <c r="F219" s="7">
        <v>4.0294999999999996</v>
      </c>
      <c r="G219" s="8">
        <f t="shared" si="30"/>
        <v>4.1498999999999997</v>
      </c>
      <c r="H219" s="8">
        <f t="shared" si="31"/>
        <v>3.6201237659999999</v>
      </c>
    </row>
    <row r="220" spans="1:8">
      <c r="A220" s="2">
        <v>4</v>
      </c>
      <c r="B220" s="6">
        <v>1011</v>
      </c>
      <c r="C220" s="6">
        <v>539</v>
      </c>
      <c r="D220" s="6">
        <v>263</v>
      </c>
      <c r="E220" s="7">
        <v>84.71</v>
      </c>
      <c r="F220" s="7">
        <v>72.686199999999999</v>
      </c>
      <c r="G220" s="8">
        <f t="shared" si="30"/>
        <v>73.697699999999998</v>
      </c>
      <c r="H220" s="8">
        <f t="shared" si="31"/>
        <v>64.289451618000001</v>
      </c>
    </row>
    <row r="221" spans="1:8">
      <c r="A221" s="2">
        <v>5</v>
      </c>
      <c r="B221" s="6">
        <v>2362</v>
      </c>
      <c r="C221" s="6">
        <v>1226</v>
      </c>
      <c r="D221" s="6">
        <v>453</v>
      </c>
      <c r="E221" s="7">
        <v>309.72000000000003</v>
      </c>
      <c r="F221" s="7">
        <v>293.4665</v>
      </c>
      <c r="G221" s="8">
        <f t="shared" si="30"/>
        <v>269.45640000000003</v>
      </c>
      <c r="H221" s="8">
        <f t="shared" si="31"/>
        <v>235.05759597600002</v>
      </c>
    </row>
    <row r="222" spans="1:8">
      <c r="A222" s="2">
        <v>6</v>
      </c>
      <c r="B222" s="6">
        <v>3799</v>
      </c>
      <c r="C222" s="6">
        <v>2759</v>
      </c>
      <c r="D222" s="6">
        <v>1953</v>
      </c>
      <c r="E222" s="7">
        <v>5121.348</v>
      </c>
      <c r="F222" s="7">
        <v>5175.7273999999998</v>
      </c>
      <c r="G222" s="8">
        <f t="shared" si="30"/>
        <v>4455.57276</v>
      </c>
      <c r="H222" s="8">
        <v>3986.77</v>
      </c>
    </row>
    <row r="223" spans="1:8">
      <c r="A223" s="2">
        <v>7</v>
      </c>
      <c r="B223" s="6">
        <v>8399</v>
      </c>
      <c r="C223" s="6">
        <v>6375</v>
      </c>
      <c r="D223" s="6">
        <v>4535</v>
      </c>
      <c r="E223" s="7">
        <v>19630.034</v>
      </c>
      <c r="F223" s="7">
        <v>20581.050999999999</v>
      </c>
      <c r="G223" s="8">
        <f t="shared" si="30"/>
        <v>17078.129580000001</v>
      </c>
      <c r="H223" s="8">
        <v>17897.939999999999</v>
      </c>
    </row>
    <row r="224" spans="1:8">
      <c r="A224" s="2">
        <v>8</v>
      </c>
      <c r="B224" s="6">
        <v>23045</v>
      </c>
      <c r="C224" s="6">
        <v>18748</v>
      </c>
      <c r="D224" s="6">
        <v>14325</v>
      </c>
      <c r="E224" s="7">
        <v>217952.57</v>
      </c>
      <c r="F224" s="7">
        <v>217362.83</v>
      </c>
      <c r="G224" s="8">
        <f t="shared" si="30"/>
        <v>189618.7359</v>
      </c>
      <c r="H224" s="8">
        <v>195412.01</v>
      </c>
    </row>
  </sheetData>
  <mergeCells count="4">
    <mergeCell ref="A1:E1"/>
    <mergeCell ref="A13:E13"/>
    <mergeCell ref="A25:F25"/>
    <mergeCell ref="A37:F37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wyw1217</dc:creator>
  <cp:lastModifiedBy>wyw1217</cp:lastModifiedBy>
  <cp:lastPrinted>2024-05-25T05:21:44Z</cp:lastPrinted>
  <dcterms:created xsi:type="dcterms:W3CDTF">2024-05-24T15:20:20Z</dcterms:created>
  <dcterms:modified xsi:type="dcterms:W3CDTF">2024-05-26T11:21:52Z</dcterms:modified>
</cp:coreProperties>
</file>