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5e88970c2b6381/Desktop/2024-2025/Spring 2025/ECON5200/mini_project_2/"/>
    </mc:Choice>
  </mc:AlternateContent>
  <xr:revisionPtr revIDLastSave="230" documentId="8_{4C044EC2-0F88-4AED-B22E-DEB17CF0B353}" xr6:coauthVersionLast="47" xr6:coauthVersionMax="47" xr10:uidLastSave="{50375A3D-52A3-43B9-B3EE-38A20D3D2D2C}"/>
  <bookViews>
    <workbookView xWindow="-98" yWindow="-98" windowWidth="21795" windowHeight="12975" activeTab="2" xr2:uid="{A151113C-0CF6-4764-892F-C992A1823E9A}"/>
  </bookViews>
  <sheets>
    <sheet name="new-customers-100" sheetId="3" r:id="rId1"/>
    <sheet name="customers-100 " sheetId="2" r:id="rId2"/>
    <sheet name="Merged_Customer_Data" sheetId="4" r:id="rId3"/>
    <sheet name="original_customers-100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4" l="1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5" i="4"/>
  <c r="Q6" i="4"/>
  <c r="Q7" i="4"/>
  <c r="Q8" i="4"/>
  <c r="Q9" i="4"/>
  <c r="Q10" i="4"/>
  <c r="Q11" i="4"/>
  <c r="Q12" i="4"/>
  <c r="Q13" i="4"/>
  <c r="Q4" i="4"/>
  <c r="Q3" i="4"/>
  <c r="Q2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E12" i="4"/>
  <c r="E13" i="4"/>
  <c r="E14" i="4"/>
  <c r="E15" i="4"/>
  <c r="E35" i="4"/>
  <c r="E36" i="4"/>
  <c r="E37" i="4"/>
  <c r="E38" i="4"/>
  <c r="E39" i="4"/>
  <c r="E40" i="4"/>
  <c r="E41" i="4"/>
  <c r="E52" i="4"/>
  <c r="E53" i="4"/>
  <c r="E83" i="4"/>
  <c r="E84" i="4"/>
  <c r="E85" i="4"/>
  <c r="E96" i="4"/>
  <c r="E97" i="4"/>
  <c r="E98" i="4"/>
  <c r="E99" i="4"/>
  <c r="E119" i="4"/>
  <c r="E120" i="4"/>
  <c r="E121" i="4"/>
  <c r="E122" i="4"/>
  <c r="E123" i="4"/>
  <c r="E171" i="4"/>
  <c r="E172" i="4"/>
  <c r="E173" i="4"/>
  <c r="N2" i="4" a="1"/>
  <c r="N2" i="4" s="1"/>
  <c r="M2" i="4" a="1"/>
  <c r="M2" i="4" s="1"/>
  <c r="L2" i="4" a="1"/>
  <c r="L2" i="4" s="1"/>
  <c r="I2" i="4" a="1"/>
  <c r="I2" i="4" s="1"/>
  <c r="K2" i="4" s="1"/>
  <c r="H2" i="4" a="1"/>
  <c r="H2" i="4" s="1"/>
  <c r="G2" i="4" a="1"/>
  <c r="G2" i="4" s="1"/>
  <c r="F2" i="4" a="1"/>
  <c r="F2" i="4" s="1"/>
  <c r="D2" i="4" a="1"/>
  <c r="D2" i="4" s="1"/>
  <c r="C2" i="4" a="1"/>
  <c r="E54" i="4" s="1"/>
  <c r="B2" i="4" a="1"/>
  <c r="B2" i="4" s="1"/>
  <c r="P2" i="4" s="1"/>
  <c r="T80" i="3"/>
  <c r="Q79" i="3"/>
  <c r="T76" i="3"/>
  <c r="Q74" i="3"/>
  <c r="T67" i="3"/>
  <c r="Q64" i="3"/>
  <c r="T48" i="3"/>
  <c r="T41" i="3"/>
  <c r="T27" i="3"/>
  <c r="Q22" i="3"/>
  <c r="Q11" i="3"/>
  <c r="Q4" i="3"/>
  <c r="P3" i="2"/>
  <c r="S67" i="2"/>
  <c r="S39" i="2"/>
  <c r="S73" i="2"/>
  <c r="S86" i="2"/>
  <c r="P39" i="2"/>
  <c r="P57" i="2"/>
  <c r="P34" i="2"/>
  <c r="P58" i="2"/>
  <c r="P79" i="2"/>
  <c r="P35" i="2"/>
  <c r="P71" i="2"/>
  <c r="P85" i="2"/>
  <c r="P24" i="2"/>
  <c r="E170" i="4" l="1"/>
  <c r="E169" i="4"/>
  <c r="E168" i="4"/>
  <c r="E167" i="4"/>
  <c r="E166" i="4"/>
  <c r="E165" i="4"/>
  <c r="E164" i="4"/>
  <c r="E163" i="4"/>
  <c r="E162" i="4"/>
  <c r="E82" i="4"/>
  <c r="E151" i="4"/>
  <c r="E81" i="4"/>
  <c r="E11" i="4"/>
  <c r="E140" i="4"/>
  <c r="E79" i="4"/>
  <c r="E9" i="4"/>
  <c r="E129" i="4"/>
  <c r="E78" i="4"/>
  <c r="E8" i="4"/>
  <c r="K162" i="4"/>
  <c r="K140" i="4"/>
  <c r="K118" i="4"/>
  <c r="K96" i="4"/>
  <c r="E128" i="4"/>
  <c r="E77" i="4"/>
  <c r="K161" i="4"/>
  <c r="K139" i="4"/>
  <c r="K117" i="4"/>
  <c r="K95" i="4"/>
  <c r="K73" i="4"/>
  <c r="K51" i="4"/>
  <c r="E127" i="4"/>
  <c r="E57" i="4"/>
  <c r="K182" i="4"/>
  <c r="K160" i="4"/>
  <c r="K138" i="4"/>
  <c r="K116" i="4"/>
  <c r="K94" i="4"/>
  <c r="K72" i="4"/>
  <c r="K50" i="4"/>
  <c r="K28" i="4"/>
  <c r="K6" i="4"/>
  <c r="E126" i="4"/>
  <c r="E125" i="4"/>
  <c r="E55" i="4"/>
  <c r="K180" i="4"/>
  <c r="K158" i="4"/>
  <c r="K136" i="4"/>
  <c r="K114" i="4"/>
  <c r="K92" i="4"/>
  <c r="K70" i="4"/>
  <c r="K48" i="4"/>
  <c r="K26" i="4"/>
  <c r="K4" i="4"/>
  <c r="E141" i="4"/>
  <c r="E80" i="4"/>
  <c r="E10" i="4"/>
  <c r="E56" i="4"/>
  <c r="K181" i="4"/>
  <c r="K159" i="4"/>
  <c r="K137" i="4"/>
  <c r="K115" i="4"/>
  <c r="K93" i="4"/>
  <c r="K71" i="4"/>
  <c r="K49" i="4"/>
  <c r="K27" i="4"/>
  <c r="K5" i="4"/>
  <c r="E124" i="4"/>
  <c r="K179" i="4"/>
  <c r="K157" i="4"/>
  <c r="K135" i="4"/>
  <c r="K113" i="4"/>
  <c r="K91" i="4"/>
  <c r="K69" i="4"/>
  <c r="K47" i="4"/>
  <c r="K25" i="4"/>
  <c r="K3" i="4"/>
  <c r="C2" i="4"/>
  <c r="E2" i="4" s="1"/>
  <c r="E20" i="4"/>
  <c r="E42" i="4"/>
  <c r="E64" i="4"/>
  <c r="E86" i="4"/>
  <c r="E108" i="4"/>
  <c r="E130" i="4"/>
  <c r="E152" i="4"/>
  <c r="E174" i="4"/>
  <c r="E21" i="4"/>
  <c r="E43" i="4"/>
  <c r="E65" i="4"/>
  <c r="E87" i="4"/>
  <c r="E109" i="4"/>
  <c r="E131" i="4"/>
  <c r="E153" i="4"/>
  <c r="E175" i="4"/>
  <c r="E22" i="4"/>
  <c r="E44" i="4"/>
  <c r="E66" i="4"/>
  <c r="E88" i="4"/>
  <c r="E110" i="4"/>
  <c r="E132" i="4"/>
  <c r="E154" i="4"/>
  <c r="E176" i="4"/>
  <c r="E23" i="4"/>
  <c r="E45" i="4"/>
  <c r="E67" i="4"/>
  <c r="E89" i="4"/>
  <c r="E111" i="4"/>
  <c r="E133" i="4"/>
  <c r="E155" i="4"/>
  <c r="E177" i="4"/>
  <c r="E24" i="4"/>
  <c r="E46" i="4"/>
  <c r="E68" i="4"/>
  <c r="E90" i="4"/>
  <c r="E112" i="4"/>
  <c r="E134" i="4"/>
  <c r="E156" i="4"/>
  <c r="E178" i="4"/>
  <c r="E3" i="4"/>
  <c r="E25" i="4"/>
  <c r="E47" i="4"/>
  <c r="E69" i="4"/>
  <c r="E91" i="4"/>
  <c r="E113" i="4"/>
  <c r="E135" i="4"/>
  <c r="E157" i="4"/>
  <c r="E179" i="4"/>
  <c r="E4" i="4"/>
  <c r="E26" i="4"/>
  <c r="E48" i="4"/>
  <c r="E70" i="4"/>
  <c r="E92" i="4"/>
  <c r="E114" i="4"/>
  <c r="E136" i="4"/>
  <c r="E158" i="4"/>
  <c r="E180" i="4"/>
  <c r="E5" i="4"/>
  <c r="E27" i="4"/>
  <c r="E49" i="4"/>
  <c r="E71" i="4"/>
  <c r="E93" i="4"/>
  <c r="E115" i="4"/>
  <c r="E137" i="4"/>
  <c r="E159" i="4"/>
  <c r="E181" i="4"/>
  <c r="E6" i="4"/>
  <c r="E28" i="4"/>
  <c r="E50" i="4"/>
  <c r="E72" i="4"/>
  <c r="E94" i="4"/>
  <c r="E116" i="4"/>
  <c r="E138" i="4"/>
  <c r="E160" i="4"/>
  <c r="E182" i="4"/>
  <c r="E7" i="4"/>
  <c r="E29" i="4"/>
  <c r="E51" i="4"/>
  <c r="E73" i="4"/>
  <c r="E95" i="4"/>
  <c r="E117" i="4"/>
  <c r="E139" i="4"/>
  <c r="E161" i="4"/>
  <c r="E150" i="4"/>
  <c r="E118" i="4"/>
  <c r="E76" i="4"/>
  <c r="E34" i="4"/>
  <c r="E149" i="4"/>
  <c r="E107" i="4"/>
  <c r="E75" i="4"/>
  <c r="E33" i="4"/>
  <c r="E148" i="4"/>
  <c r="E106" i="4"/>
  <c r="E74" i="4"/>
  <c r="E32" i="4"/>
  <c r="E147" i="4"/>
  <c r="E105" i="4"/>
  <c r="E63" i="4"/>
  <c r="E31" i="4"/>
  <c r="E146" i="4"/>
  <c r="E104" i="4"/>
  <c r="E62" i="4"/>
  <c r="E30" i="4"/>
  <c r="E145" i="4"/>
  <c r="E103" i="4"/>
  <c r="E61" i="4"/>
  <c r="E19" i="4"/>
  <c r="E144" i="4"/>
  <c r="E102" i="4"/>
  <c r="E60" i="4"/>
  <c r="E18" i="4"/>
  <c r="E143" i="4"/>
  <c r="E101" i="4"/>
  <c r="E59" i="4"/>
  <c r="E17" i="4"/>
  <c r="E142" i="4"/>
  <c r="E100" i="4"/>
  <c r="E58" i="4"/>
  <c r="E16" i="4"/>
  <c r="P45" i="4"/>
  <c r="P165" i="4"/>
  <c r="P44" i="4"/>
  <c r="P143" i="4"/>
  <c r="P38" i="4"/>
  <c r="P141" i="4"/>
  <c r="P33" i="4"/>
  <c r="P134" i="4"/>
  <c r="P31" i="4"/>
  <c r="P121" i="4"/>
  <c r="P24" i="4"/>
  <c r="P119" i="4"/>
  <c r="P23" i="4"/>
  <c r="P112" i="4"/>
  <c r="P22" i="4"/>
  <c r="P111" i="4"/>
  <c r="P21" i="4"/>
  <c r="P99" i="4"/>
  <c r="P16" i="4"/>
  <c r="P97" i="4"/>
  <c r="P15" i="4"/>
  <c r="P90" i="4"/>
  <c r="P11" i="4"/>
  <c r="P89" i="4"/>
  <c r="P9" i="4"/>
  <c r="P77" i="4"/>
  <c r="P75" i="4"/>
  <c r="P67" i="4"/>
  <c r="P66" i="4"/>
  <c r="P55" i="4"/>
  <c r="P68" i="4"/>
  <c r="P60" i="4"/>
  <c r="P53" i="4"/>
  <c r="P46" i="4"/>
  <c r="P176" i="4"/>
  <c r="P154" i="4"/>
  <c r="P132" i="4"/>
  <c r="P110" i="4"/>
  <c r="P88" i="4"/>
  <c r="P170" i="4"/>
  <c r="P148" i="4"/>
  <c r="P126" i="4"/>
  <c r="P104" i="4"/>
  <c r="P82" i="4"/>
  <c r="P169" i="4"/>
  <c r="P147" i="4"/>
  <c r="P125" i="4"/>
  <c r="P103" i="4"/>
  <c r="P81" i="4"/>
  <c r="P59" i="4"/>
  <c r="P37" i="4"/>
  <c r="P168" i="4"/>
  <c r="P146" i="4"/>
  <c r="P124" i="4"/>
  <c r="P102" i="4"/>
  <c r="P80" i="4"/>
  <c r="P58" i="4"/>
  <c r="P36" i="4"/>
  <c r="P14" i="4"/>
  <c r="P167" i="4"/>
  <c r="P145" i="4"/>
  <c r="P123" i="4"/>
  <c r="P101" i="4"/>
  <c r="P79" i="4"/>
  <c r="P57" i="4"/>
  <c r="P35" i="4"/>
  <c r="P13" i="4"/>
  <c r="P166" i="4"/>
  <c r="P144" i="4"/>
  <c r="P122" i="4"/>
  <c r="P100" i="4"/>
  <c r="P78" i="4"/>
  <c r="P56" i="4"/>
  <c r="P34" i="4"/>
  <c r="P12" i="4"/>
  <c r="P164" i="4"/>
  <c r="P142" i="4"/>
  <c r="P120" i="4"/>
  <c r="P98" i="4"/>
  <c r="P76" i="4"/>
  <c r="P54" i="4"/>
  <c r="P32" i="4"/>
  <c r="P10" i="4"/>
  <c r="P162" i="4"/>
  <c r="P140" i="4"/>
  <c r="P118" i="4"/>
  <c r="P96" i="4"/>
  <c r="P74" i="4"/>
  <c r="P52" i="4"/>
  <c r="P30" i="4"/>
  <c r="P8" i="4"/>
  <c r="P161" i="4"/>
  <c r="P139" i="4"/>
  <c r="P117" i="4"/>
  <c r="P95" i="4"/>
  <c r="P73" i="4"/>
  <c r="P51" i="4"/>
  <c r="P29" i="4"/>
  <c r="P7" i="4"/>
  <c r="P182" i="4"/>
  <c r="P160" i="4"/>
  <c r="P138" i="4"/>
  <c r="P116" i="4"/>
  <c r="P94" i="4"/>
  <c r="P72" i="4"/>
  <c r="P50" i="4"/>
  <c r="P28" i="4"/>
  <c r="P6" i="4"/>
  <c r="P181" i="4"/>
  <c r="P159" i="4"/>
  <c r="P137" i="4"/>
  <c r="P115" i="4"/>
  <c r="P93" i="4"/>
  <c r="P71" i="4"/>
  <c r="P49" i="4"/>
  <c r="P27" i="4"/>
  <c r="P5" i="4"/>
  <c r="P180" i="4"/>
  <c r="P158" i="4"/>
  <c r="P136" i="4"/>
  <c r="P114" i="4"/>
  <c r="P92" i="4"/>
  <c r="P70" i="4"/>
  <c r="P48" i="4"/>
  <c r="P26" i="4"/>
  <c r="P4" i="4"/>
  <c r="P179" i="4"/>
  <c r="P157" i="4"/>
  <c r="P135" i="4"/>
  <c r="P113" i="4"/>
  <c r="P91" i="4"/>
  <c r="P69" i="4"/>
  <c r="P47" i="4"/>
  <c r="P25" i="4"/>
  <c r="P3" i="4"/>
  <c r="P177" i="4"/>
  <c r="P155" i="4"/>
  <c r="P133" i="4"/>
  <c r="P174" i="4"/>
  <c r="P152" i="4"/>
  <c r="P130" i="4"/>
  <c r="P108" i="4"/>
  <c r="P86" i="4"/>
  <c r="P64" i="4"/>
  <c r="P42" i="4"/>
  <c r="P20" i="4"/>
  <c r="P173" i="4"/>
  <c r="P151" i="4"/>
  <c r="P129" i="4"/>
  <c r="P107" i="4"/>
  <c r="P85" i="4"/>
  <c r="P63" i="4"/>
  <c r="P41" i="4"/>
  <c r="P19" i="4"/>
  <c r="P163" i="4"/>
  <c r="P178" i="4"/>
  <c r="P156" i="4"/>
  <c r="P175" i="4"/>
  <c r="P153" i="4"/>
  <c r="P131" i="4"/>
  <c r="P109" i="4"/>
  <c r="P87" i="4"/>
  <c r="P65" i="4"/>
  <c r="P43" i="4"/>
  <c r="P172" i="4"/>
  <c r="P150" i="4"/>
  <c r="P128" i="4"/>
  <c r="P106" i="4"/>
  <c r="P84" i="4"/>
  <c r="P62" i="4"/>
  <c r="P40" i="4"/>
  <c r="P18" i="4"/>
  <c r="P171" i="4"/>
  <c r="P149" i="4"/>
  <c r="P127" i="4"/>
  <c r="P105" i="4"/>
  <c r="P83" i="4"/>
  <c r="P61" i="4"/>
  <c r="P39" i="4"/>
  <c r="P1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<sst xmlns="http://schemas.openxmlformats.org/spreadsheetml/2006/main" count="3206" uniqueCount="1853">
  <si>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</si>
  <si>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</si>
  <si>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</si>
  <si>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</si>
  <si>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</si>
  <si>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</si>
  <si>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</si>
  <si>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</si>
  <si>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</si>
  <si>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</si>
  <si>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</si>
  <si>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</si>
  <si>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</si>
  <si>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</si>
  <si>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</si>
  <si>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</si>
  <si>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</si>
  <si>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</si>
  <si>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</si>
  <si>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</si>
  <si>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</si>
  <si>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</si>
  <si>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</si>
  <si>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</si>
  <si>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</si>
  <si>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</si>
  <si>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</si>
  <si>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</si>
  <si>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</si>
  <si>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</si>
  <si>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</si>
  <si>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</si>
  <si>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</si>
  <si>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</si>
  <si>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</si>
  <si>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</si>
  <si>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</si>
  <si>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</si>
  <si>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</si>
  <si>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</si>
  <si>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</si>
  <si>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</si>
  <si>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</si>
  <si>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</si>
  <si>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</si>
  <si>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</si>
  <si>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</si>
  <si>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</si>
  <si>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</si>
  <si>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</si>
  <si>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</si>
  <si>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</si>
  <si>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</si>
  <si>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</si>
  <si>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</si>
  <si>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</si>
  <si>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</si>
  <si>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</si>
  <si>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</si>
  <si>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</si>
  <si>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</si>
  <si>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</si>
  <si>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</si>
  <si>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</si>
  <si>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</si>
  <si>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</si>
  <si>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</si>
  <si>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</si>
  <si>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</si>
  <si>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</si>
  <si>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</si>
  <si>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</si>
  <si>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</si>
  <si>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</si>
  <si>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</si>
  <si>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</si>
  <si>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</si>
  <si>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</si>
  <si>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</si>
  <si>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</si>
  <si>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</si>
  <si>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</si>
  <si>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</si>
  <si>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</si>
  <si>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</si>
  <si>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</si>
  <si>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</si>
  <si>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</si>
  <si>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</si>
  <si>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</si>
  <si>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</si>
  <si>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</si>
  <si>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</si>
  <si>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</si>
  <si>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</si>
  <si>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</si>
  <si>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</si>
  <si>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</si>
  <si>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</si>
  <si>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</si>
  <si>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</si>
  <si>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</si>
  <si>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</si>
  <si>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</si>
  <si>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</si>
  <si>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</si>
  <si>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</si>
  <si>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</si>
  <si>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</si>
  <si>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</si>
  <si>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</si>
  <si>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</si>
  <si>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</si>
  <si>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</si>
  <si>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</si>
  <si>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</si>
  <si>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</si>
  <si>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</si>
  <si>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</si>
  <si>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</si>
  <si>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</si>
  <si>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</si>
  <si>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</si>
  <si>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</si>
  <si>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</si>
  <si>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</si>
  <si>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</si>
  <si>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</si>
  <si>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</si>
  <si>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</si>
  <si>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</si>
  <si>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</si>
  <si>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</si>
  <si>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</si>
  <si>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</si>
  <si>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</si>
  <si>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</si>
  <si>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</si>
  <si>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</si>
  <si>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</si>
  <si>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</si>
  <si>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</si>
  <si>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</si>
  <si>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</si>
  <si>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</si>
  <si>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</si>
  <si>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</si>
  <si>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</si>
  <si>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</si>
  <si>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</si>
  <si>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</si>
  <si>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</si>
  <si>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</si>
  <si>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</si>
  <si>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</si>
  <si>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</si>
  <si>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</si>
  <si>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</si>
  <si>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</si>
  <si>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</si>
  <si>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</si>
  <si>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</si>
  <si>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</si>
  <si>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</si>
  <si>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</si>
  <si>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</si>
  <si>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</si>
  <si>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</si>
  <si>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</si>
  <si>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</si>
  <si>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</si>
  <si>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</si>
  <si>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</si>
  <si>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</si>
  <si>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</si>
  <si>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</si>
  <si>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</si>
  <si>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</si>
  <si>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</si>
  <si>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</si>
  <si>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</si>
  <si>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</si>
  <si>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</si>
  <si>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</si>
  <si>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</si>
  <si>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</si>
  <si>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</si>
  <si>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</si>
  <si>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</si>
  <si>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</si>
  <si>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</si>
  <si>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</si>
  <si>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</si>
  <si>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</si>
  <si>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</si>
  <si>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</si>
  <si>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</si>
  <si>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</si>
  <si>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</si>
  <si>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</si>
  <si>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</si>
  <si>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</si>
  <si>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</si>
  <si>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</si>
  <si>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</si>
  <si>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</si>
  <si>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</si>
  <si>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</si>
  <si>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</si>
  <si>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</si>
  <si>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</si>
  <si>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</si>
  <si>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</si>
  <si>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</si>
  <si>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</si>
  <si>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</si>
  <si>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</si>
  <si>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</si>
  <si>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</si>
  <si>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</si>
  <si>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</si>
  <si>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</si>
  <si>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</si>
  <si>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</si>
  <si>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</si>
  <si>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</si>
  <si>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</si>
  <si>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</si>
  <si>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</si>
  <si>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</si>
  <si>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</si>
  <si>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</si>
  <si>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</si>
  <si>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</si>
  <si>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</si>
  <si>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</si>
  <si>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</si>
  <si>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</si>
  <si>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</si>
  <si>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</si>
  <si>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</si>
  <si>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</si>
  <si>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</si>
  <si>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</si>
  <si>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</si>
  <si>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</si>
  <si>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</si>
  <si>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</si>
  <si>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</si>
  <si>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</si>
  <si>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</si>
  <si>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</si>
  <si>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</si>
  <si>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</si>
  <si>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</si>
  <si>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 xml:space="preserve"> 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</si>
  <si>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</si>
  <si>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</si>
  <si>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</si>
  <si>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</si>
  <si>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</si>
  <si>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</si>
  <si>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</si>
  <si>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donnamullins#norris-barrett.org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</si>
  <si>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</si>
  <si>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</si>
  <si>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</si>
  <si>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</si>
  <si>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</si>
  <si>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</si>
  <si>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</si>
  <si>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</si>
  <si>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</si>
  <si>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</si>
  <si>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</si>
  <si>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</si>
  <si>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</si>
  <si>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</si>
  <si>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</si>
  <si>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</si>
  <si>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</si>
  <si>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</si>
  <si>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</si>
  <si>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</si>
  <si>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</si>
  <si>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</si>
  <si>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</si>
  <si>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</si>
  <si>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</si>
  <si>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</si>
  <si>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</si>
  <si>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</si>
  <si>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</si>
  <si>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wterrell#clark.com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</si>
  <si>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</si>
  <si>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</si>
  <si>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</si>
  <si>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</si>
  <si>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</si>
  <si>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</si>
  <si>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</si>
  <si>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</si>
  <si>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</si>
  <si>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</si>
  <si>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</si>
  <si>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</si>
  <si>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</si>
  <si>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</si>
  <si>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</si>
  <si>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</si>
  <si>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</si>
  <si>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</si>
  <si>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</si>
  <si>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</si>
  <si>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</si>
  <si>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</si>
  <si>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</si>
  <si>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</si>
  <si>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</si>
  <si>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</si>
  <si>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</si>
  <si>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</si>
  <si>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</si>
  <si>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</si>
  <si>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</si>
  <si>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</si>
  <si>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</si>
  <si>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</si>
  <si>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</si>
  <si>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</si>
  <si>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</si>
  <si>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</si>
  <si>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</si>
  <si>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</si>
  <si>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</si>
  <si>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</si>
  <si>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</si>
  <si>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</si>
  <si>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</si>
  <si>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</si>
  <si>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</si>
  <si>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</si>
  <si>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</si>
  <si>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</si>
  <si>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</si>
  <si>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</si>
  <si>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</si>
  <si>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</si>
  <si>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</si>
  <si>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</si>
  <si>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</si>
  <si>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</si>
  <si>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</si>
  <si>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</si>
  <si>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</si>
  <si>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</si>
  <si>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</si>
  <si>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</si>
  <si>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</si>
  <si>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</si>
  <si>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</si>
  <si>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</si>
  <si>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</si>
  <si>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</si>
  <si>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</si>
  <si>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</si>
  <si>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</si>
  <si>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</si>
  <si>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</si>
  <si>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</si>
  <si>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</si>
  <si>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</si>
  <si>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</si>
  <si>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</si>
  <si>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</si>
  <si>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</si>
  <si>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</si>
  <si>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</si>
  <si>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</si>
  <si>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</si>
  <si>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</si>
  <si>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</si>
  <si>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</si>
  <si>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</si>
  <si>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</si>
  <si>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</si>
  <si>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</si>
  <si>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</si>
  <si>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</si>
  <si>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</si>
  <si>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</si>
  <si>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</si>
  <si>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</si>
  <si>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</si>
  <si>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</si>
  <si>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</si>
  <si>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</si>
  <si>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</si>
  <si>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</si>
  <si>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</si>
  <si>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</si>
  <si>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</si>
  <si>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</si>
  <si>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</si>
  <si>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</si>
  <si>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</si>
  <si>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</si>
  <si>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</si>
  <si>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</si>
  <si>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</si>
  <si>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</si>
  <si>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</si>
  <si>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</si>
  <si>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</si>
  <si>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</si>
  <si>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</si>
  <si>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</si>
  <si>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</si>
  <si>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</si>
  <si>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</si>
  <si>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</si>
  <si>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</si>
  <si>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</si>
  <si>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</si>
  <si>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</si>
  <si>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</si>
  <si>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</si>
  <si>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</si>
  <si>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</si>
  <si>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</si>
  <si>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</si>
  <si>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</si>
  <si>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</si>
  <si>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</si>
  <si>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</si>
  <si>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</si>
  <si>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</si>
  <si>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</si>
  <si>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</si>
  <si>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</si>
  <si>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</si>
  <si>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</si>
  <si>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</si>
  <si>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</si>
  <si>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</si>
  <si>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</si>
  <si>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</si>
  <si>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</si>
  <si>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</si>
  <si>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</si>
  <si>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</si>
  <si>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</si>
  <si>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</si>
  <si>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</si>
  <si>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</si>
  <si>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</si>
  <si>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</si>
  <si>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</si>
  <si>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</si>
  <si>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</si>
  <si>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</si>
  <si>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</si>
  <si>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</si>
  <si>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</si>
  <si>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</si>
  <si>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</si>
  <si>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</si>
  <si>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</si>
  <si>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</si>
  <si>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</si>
  <si>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</si>
  <si>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</si>
  <si>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</si>
  <si>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</si>
  <si>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</si>
  <si>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</si>
  <si>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</si>
  <si>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</si>
  <si>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</si>
  <si>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</si>
  <si>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</si>
  <si>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</si>
  <si>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</si>
  <si>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</si>
  <si>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</si>
  <si>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</si>
  <si>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</si>
  <si>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</si>
  <si>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</si>
  <si>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</si>
  <si>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</si>
  <si>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</si>
  <si>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</si>
  <si>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</si>
  <si>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</si>
  <si>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</si>
  <si>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</si>
  <si>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</si>
  <si>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</si>
  <si>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</si>
  <si>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</si>
  <si>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</si>
  <si>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</si>
  <si>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</si>
  <si>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</si>
  <si>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</si>
  <si>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</si>
  <si>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</si>
  <si>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</si>
  <si>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</si>
  <si>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</si>
  <si>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</si>
  <si>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</si>
  <si>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</si>
  <si>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</si>
  <si>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</si>
  <si>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</si>
  <si>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</si>
  <si>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</si>
  <si>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</si>
  <si>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</si>
  <si>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</si>
  <si>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</si>
  <si>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</si>
  <si>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</si>
  <si>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</si>
  <si>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</si>
  <si>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</si>
  <si>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</si>
  <si>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</si>
  <si>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</si>
  <si>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</si>
  <si>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</si>
  <si>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</si>
  <si>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</si>
  <si>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</si>
  <si>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</si>
  <si>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</si>
  <si>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</si>
  <si>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</si>
  <si>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</si>
  <si>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</si>
  <si>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</si>
  <si>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</si>
  <si>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</si>
  <si>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</si>
  <si>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</si>
  <si>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</si>
  <si>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</si>
  <si>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</si>
  <si>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</si>
  <si>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</si>
  <si>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</si>
  <si>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</si>
  <si>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</si>
  <si>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</si>
  <si>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</si>
  <si>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</si>
  <si>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</si>
  <si>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</si>
  <si>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</si>
  <si>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</si>
  <si>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</si>
  <si>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</si>
  <si>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</si>
  <si>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</si>
  <si>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</si>
  <si>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</si>
  <si>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</si>
  <si>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</si>
  <si>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</si>
  <si>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</si>
  <si>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</si>
  <si>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</si>
  <si>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</si>
  <si>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</si>
  <si>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</si>
  <si>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</si>
  <si>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</si>
  <si>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</si>
  <si>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</si>
  <si>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</si>
  <si>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</si>
  <si>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</si>
  <si>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</si>
  <si>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</si>
  <si>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</si>
  <si>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</si>
  <si>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</si>
  <si>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</si>
  <si>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</si>
  <si>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</si>
  <si>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</si>
  <si>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</si>
  <si>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</si>
  <si>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</si>
  <si>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</si>
  <si>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</si>
  <si>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</si>
  <si>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</si>
  <si>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</si>
  <si>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</si>
  <si>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</si>
  <si>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</si>
  <si>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</si>
  <si>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</si>
  <si>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</si>
  <si>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</si>
  <si>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</si>
  <si>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</si>
  <si>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</si>
  <si>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</si>
  <si>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</si>
  <si>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</si>
  <si>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</si>
  <si>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</si>
  <si>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</si>
  <si>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</si>
  <si>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</si>
  <si>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</si>
  <si>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</si>
  <si>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</si>
  <si>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</si>
  <si>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</si>
  <si>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</si>
  <si>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</si>
  <si>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</si>
  <si>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</si>
  <si>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</si>
  <si>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</si>
  <si>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</si>
  <si>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</si>
  <si>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</si>
  <si>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</si>
  <si>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</si>
  <si>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</si>
  <si>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</si>
  <si>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</si>
  <si>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</si>
  <si>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</si>
  <si>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</si>
  <si>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</si>
  <si>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</si>
  <si>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</si>
  <si>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</si>
  <si>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</si>
  <si>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</si>
  <si>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</si>
  <si>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</si>
  <si>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</si>
  <si>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</si>
  <si>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</si>
  <si>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</si>
  <si>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</si>
  <si>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</si>
  <si>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</si>
  <si>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</si>
  <si>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</si>
  <si>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</si>
  <si>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</si>
  <si>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</si>
  <si>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</si>
  <si>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</si>
  <si>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</si>
  <si>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</si>
  <si>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</si>
  <si>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</si>
  <si>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</si>
  <si>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</si>
  <si>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</si>
  <si>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</si>
  <si>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</si>
  <si>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</si>
  <si>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</si>
  <si>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</si>
  <si>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</si>
  <si>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</si>
  <si>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</si>
  <si>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</si>
  <si>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</si>
  <si>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</si>
  <si>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</si>
  <si>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</si>
  <si>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</si>
  <si>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</si>
  <si>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</si>
  <si>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</si>
  <si>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</si>
  <si>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</si>
  <si>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</si>
  <si>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</si>
  <si>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</si>
  <si>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</si>
  <si>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</si>
  <si>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</si>
  <si>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</si>
  <si>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</si>
  <si>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</si>
  <si>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</si>
  <si>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</si>
  <si>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</si>
  <si>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</si>
  <si>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</si>
  <si>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</si>
  <si>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</si>
  <si>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</si>
  <si>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</si>
  <si>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</si>
  <si>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</si>
  <si>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</si>
  <si>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</si>
  <si>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</si>
  <si>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</si>
  <si>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</si>
  <si>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</si>
  <si>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</si>
  <si>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</si>
  <si>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</si>
  <si>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</si>
  <si>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</si>
  <si>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</si>
  <si>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</si>
  <si>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</si>
  <si>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</si>
  <si>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</si>
  <si>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</si>
  <si>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</si>
  <si>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</si>
  <si>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</si>
  <si>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</si>
  <si>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</si>
  <si>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</si>
  <si>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</si>
  <si>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</si>
  <si>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</si>
  <si>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</si>
  <si>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</si>
  <si>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</si>
  <si>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</si>
  <si>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</si>
  <si>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</si>
  <si>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</si>
  <si>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</si>
  <si>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</si>
  <si>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</si>
  <si>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</si>
  <si>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</si>
  <si>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</si>
  <si>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</si>
  <si>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</si>
  <si>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</si>
  <si>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</si>
  <si>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</si>
  <si>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</si>
  <si>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</si>
  <si>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</si>
  <si>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</si>
  <si>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</si>
  <si>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</si>
  <si>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</si>
  <si>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</si>
  <si>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</si>
  <si>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</si>
  <si>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</si>
  <si>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</si>
  <si>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</si>
  <si>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</si>
  <si>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</si>
  <si>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</si>
  <si>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</si>
  <si>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</si>
  <si>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</si>
  <si>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</si>
  <si>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</si>
  <si>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</si>
  <si>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</si>
  <si>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</si>
  <si>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</si>
  <si>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</si>
  <si>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</si>
  <si>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</si>
  <si>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</si>
  <si>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</si>
  <si>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</si>
  <si>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</si>
  <si>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</si>
  <si>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</si>
  <si>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</si>
  <si>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</si>
  <si>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</si>
  <si>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</si>
  <si>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</si>
  <si>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</si>
  <si>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</si>
  <si>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</si>
  <si>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</si>
  <si>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</si>
  <si>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</si>
  <si>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</si>
  <si>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</si>
  <si>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</si>
  <si>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</si>
  <si>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</si>
  <si>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</si>
  <si>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</si>
  <si>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</si>
  <si>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</si>
  <si>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</si>
  <si>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</si>
  <si>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</si>
  <si>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</si>
  <si>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</si>
  <si>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</si>
  <si>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</si>
  <si>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</si>
  <si>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</si>
  <si>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</si>
  <si>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</si>
  <si>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</si>
  <si>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</si>
  <si>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</si>
  <si>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</si>
  <si>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</si>
  <si>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</si>
  <si>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</si>
  <si>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2.18.2022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</si>
  <si>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</si>
  <si>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</si>
  <si>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</si>
  <si>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</si>
  <si>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</si>
  <si>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</si>
  <si>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</si>
  <si>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</si>
  <si>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</si>
  <si>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</si>
  <si>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</si>
  <si>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</si>
  <si>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</si>
  <si>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</si>
  <si>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</si>
  <si>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</si>
  <si>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</si>
  <si>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</si>
  <si>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</si>
  <si>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</si>
  <si>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</si>
  <si>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</si>
  <si>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</si>
  <si>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</si>
  <si>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</si>
  <si>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</si>
  <si>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</si>
  <si>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</si>
  <si>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</si>
  <si>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</si>
  <si>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</si>
  <si>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</si>
  <si>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</si>
  <si>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</si>
  <si>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</si>
  <si>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</si>
  <si>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</si>
  <si>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</si>
  <si>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</si>
  <si>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</si>
  <si>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</si>
  <si>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</si>
  <si>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</si>
  <si>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</si>
  <si>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</si>
  <si>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</si>
  <si>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</si>
  <si>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</si>
  <si>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</si>
  <si>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</si>
  <si>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</si>
  <si>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</si>
  <si>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</si>
  <si>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</si>
  <si>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</si>
  <si>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</si>
  <si>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</si>
  <si>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</si>
  <si>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</si>
  <si>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</si>
  <si>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</si>
  <si>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 DcC3B9FF3</t>
  </si>
  <si>
    <t>Rocha-Hart</t>
  </si>
  <si>
    <t>South Dannymouth</t>
  </si>
  <si>
    <t>Hungary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</si>
  <si>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</si>
  <si>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</si>
  <si>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</si>
  <si>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</si>
  <si>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</si>
  <si>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</si>
  <si>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</si>
  <si>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</si>
  <si>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</si>
  <si>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</si>
  <si>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</si>
  <si>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</si>
  <si>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</si>
  <si>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</si>
  <si>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</si>
  <si>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</si>
  <si>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</si>
  <si>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</si>
  <si>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</si>
  <si>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</si>
  <si>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</si>
  <si>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</si>
  <si>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</si>
  <si>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</si>
  <si>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</si>
  <si>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</si>
  <si>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</si>
  <si>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</si>
  <si>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</si>
  <si>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</si>
  <si>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</si>
  <si>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</si>
  <si>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</si>
  <si>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</si>
  <si>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</si>
  <si>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</si>
  <si>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</si>
  <si>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</si>
  <si>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</si>
  <si>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</si>
  <si>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</si>
  <si>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</si>
  <si>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</si>
  <si>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</si>
  <si>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</si>
  <si>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</si>
  <si>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</si>
  <si>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</si>
  <si>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</si>
  <si>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</si>
  <si>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</si>
  <si>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</si>
  <si>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</si>
  <si>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</si>
  <si>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</si>
  <si>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</si>
  <si>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</si>
  <si>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</si>
  <si>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</si>
  <si>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</si>
  <si>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</si>
  <si>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</si>
  <si>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</si>
  <si>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</si>
  <si>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</si>
  <si>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</si>
  <si>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</si>
  <si>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</si>
  <si>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</si>
  <si>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</si>
  <si>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</si>
  <si>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</si>
  <si>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</si>
  <si>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</si>
  <si>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</si>
  <si>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</si>
  <si>
    <t>donnamullins@norris-barrett.org</t>
  </si>
  <si>
    <t>wterrell@clark.com</t>
  </si>
  <si>
    <t>854-138-4911</t>
  </si>
  <si>
    <t>637-854-0256</t>
  </si>
  <si>
    <t>786-284-3358</t>
  </si>
  <si>
    <t>965-108-4406</t>
  </si>
  <si>
    <t>078-900-4760</t>
  </si>
  <si>
    <t>128-059-0206</t>
  </si>
  <si>
    <t>114-854-1159</t>
  </si>
  <si>
    <t>404-645-5351</t>
  </si>
  <si>
    <t>193-350-5151</t>
  </si>
  <si>
    <t>223-392-1999</t>
  </si>
  <si>
    <t>407-772-5425</t>
  </si>
  <si>
    <t>450-003-0767</t>
  </si>
  <si>
    <t>504-407-1311</t>
  </si>
  <si>
    <t>515-534-5776</t>
  </si>
  <si>
    <t>630-036-3286</t>
  </si>
  <si>
    <t>697-777-5822</t>
  </si>
  <si>
    <t>720-084-7020</t>
  </si>
  <si>
    <t>827-757-2958</t>
  </si>
  <si>
    <t>041-737-3846</t>
  </si>
  <si>
    <t>050-136-9025</t>
  </si>
  <si>
    <t>127-081-9339</t>
  </si>
  <si>
    <t>188-169-1674</t>
  </si>
  <si>
    <t>266-131-7001</t>
  </si>
  <si>
    <t>283-437-3886</t>
  </si>
  <si>
    <t>344-156-8632</t>
  </si>
  <si>
    <t>371-987-8576</t>
  </si>
  <si>
    <t>429-005-9030</t>
  </si>
  <si>
    <t>496-452-6181</t>
  </si>
  <si>
    <t>530-287-4548</t>
  </si>
  <si>
    <t>530-311-9786</t>
  </si>
  <si>
    <t>585-606-2980</t>
  </si>
  <si>
    <t>636-544-7783</t>
  </si>
  <si>
    <t>661-425-6042</t>
  </si>
  <si>
    <t>669-384-8597</t>
  </si>
  <si>
    <t>690-068-4641</t>
  </si>
  <si>
    <t>701-087-2415</t>
  </si>
  <si>
    <t>733-833-6754</t>
  </si>
  <si>
    <t>733-910-9968</t>
  </si>
  <si>
    <t>752-776-3286</t>
  </si>
  <si>
    <t>753-813-6941</t>
  </si>
  <si>
    <t>781-861-7180</t>
  </si>
  <si>
    <t>897-726-7952</t>
  </si>
  <si>
    <t>007-155-3406</t>
  </si>
  <si>
    <t>020-324-2191</t>
  </si>
  <si>
    <t>027-846-3705</t>
  </si>
  <si>
    <t>229-077-5154</t>
  </si>
  <si>
    <t>322-549-7139</t>
  </si>
  <si>
    <t>354-259-5062</t>
  </si>
  <si>
    <t>423-098-0315</t>
  </si>
  <si>
    <t>423-262-3059</t>
  </si>
  <si>
    <t>497-829-9038</t>
  </si>
  <si>
    <t>540-085-3135</t>
  </si>
  <si>
    <t>629-198-6346</t>
  </si>
  <si>
    <t>679-415-1210</t>
  </si>
  <si>
    <t>698-303-4267</t>
  </si>
  <si>
    <t>739-218-2516</t>
  </si>
  <si>
    <t>741-849-0139</t>
  </si>
  <si>
    <t>830-996-8238</t>
  </si>
  <si>
    <t>846-468-6834</t>
  </si>
  <si>
    <t>874-617-5668</t>
  </si>
  <si>
    <t>936-222-4746</t>
  </si>
  <si>
    <t>975-235-8921</t>
  </si>
  <si>
    <t>067-713-6440</t>
  </si>
  <si>
    <t>084-845-9524</t>
  </si>
  <si>
    <t>151-330-3524</t>
  </si>
  <si>
    <t>171-716-2175</t>
  </si>
  <si>
    <t>215-801-6392</t>
  </si>
  <si>
    <t>234-203-0635</t>
  </si>
  <si>
    <t>274-040-3582</t>
  </si>
  <si>
    <t>276-734-4113</t>
  </si>
  <si>
    <t>336-025-6849</t>
  </si>
  <si>
    <t>439-242-4986</t>
  </si>
  <si>
    <t>469-848-0724</t>
  </si>
  <si>
    <t>583-352-7197</t>
  </si>
  <si>
    <t>622-948-3641</t>
  </si>
  <si>
    <t>710-802-5565</t>
  </si>
  <si>
    <t>808-617-6467</t>
  </si>
  <si>
    <t>927-965-8550</t>
  </si>
  <si>
    <t>949-844-8787</t>
  </si>
  <si>
    <t>586-217-0359</t>
  </si>
  <si>
    <t>077-121-1558</t>
  </si>
  <si>
    <t>235-657-1073</t>
  </si>
  <si>
    <t>323-239-1456</t>
  </si>
  <si>
    <t>158-951-4131</t>
  </si>
  <si>
    <t>472-143-5037</t>
  </si>
  <si>
    <t>768-182-6014</t>
  </si>
  <si>
    <t>753-67-8419</t>
  </si>
  <si>
    <t>686-620-1820</t>
  </si>
  <si>
    <t>202-880-0688</t>
  </si>
  <si>
    <t>909-277-5485</t>
  </si>
  <si>
    <t>447-710-6202</t>
  </si>
  <si>
    <t>463-445-3702</t>
  </si>
  <si>
    <t>162-234-0249</t>
  </si>
  <si>
    <t>730-797-3594</t>
  </si>
  <si>
    <t>414-112-8700</t>
  </si>
  <si>
    <t>684-682-0021</t>
  </si>
  <si>
    <t>053-308-7653</t>
  </si>
  <si>
    <t>945-842-3659</t>
  </si>
  <si>
    <t>386-458-8944</t>
  </si>
  <si>
    <t>632-666-7507</t>
  </si>
  <si>
    <t>028-691-7497</t>
  </si>
  <si>
    <t>600-462-6432</t>
  </si>
  <si>
    <t>809-862-5566</t>
  </si>
  <si>
    <t>330-920-5422</t>
  </si>
  <si>
    <t>288-552-4666</t>
  </si>
  <si>
    <t>472-021-4814</t>
  </si>
  <si>
    <t>556-888-3485</t>
  </si>
  <si>
    <t>431-028-3337</t>
  </si>
  <si>
    <t>448-910-2276</t>
  </si>
  <si>
    <t>315-627-1796</t>
  </si>
  <si>
    <t>439-171-1846</t>
  </si>
  <si>
    <t>528-175-0973</t>
  </si>
  <si>
    <t>247-266-0963</t>
  </si>
  <si>
    <t>316-627-8934</t>
  </si>
  <si>
    <t>386-637-3398</t>
  </si>
  <si>
    <t>803-353-6772</t>
  </si>
  <si>
    <t>985-578-7463</t>
  </si>
  <si>
    <t>026-401-7353</t>
  </si>
  <si>
    <t>092-508-0269</t>
  </si>
  <si>
    <t>111-741-4173</t>
  </si>
  <si>
    <t>195-156-1861</t>
  </si>
  <si>
    <t>203-287-1003</t>
  </si>
  <si>
    <t>283-312-5579</t>
  </si>
  <si>
    <t>303-961-4491</t>
  </si>
  <si>
    <t>312-164-4545</t>
  </si>
  <si>
    <t>399-820-6418</t>
  </si>
  <si>
    <t>430-300-8770</t>
  </si>
  <si>
    <t>438-375-6207</t>
  </si>
  <si>
    <t>467-886-9467</t>
  </si>
  <si>
    <t>496-978-3969</t>
  </si>
  <si>
    <t>691-247-4128</t>
  </si>
  <si>
    <t>748-477-7174</t>
  </si>
  <si>
    <t>775-890-7209</t>
  </si>
  <si>
    <t>804-842-4715</t>
  </si>
  <si>
    <t>855-713-8773</t>
  </si>
  <si>
    <t>947-115-7711</t>
  </si>
  <si>
    <t>978-289-8785</t>
  </si>
  <si>
    <t>983-188-6873</t>
  </si>
  <si>
    <t>046-906-1442</t>
  </si>
  <si>
    <t>075-256-0829</t>
  </si>
  <si>
    <t>078-699-8982</t>
  </si>
  <si>
    <t>114-336-0784</t>
  </si>
  <si>
    <t>126-922-6153</t>
  </si>
  <si>
    <t>264-742-7149</t>
  </si>
  <si>
    <t>397-884-0519</t>
  </si>
  <si>
    <t>499-122-5415</t>
  </si>
  <si>
    <t>500-433-2022</t>
  </si>
  <si>
    <t>506-731-5952</t>
  </si>
  <si>
    <t>555-509-8691</t>
  </si>
  <si>
    <t>605-413-3198</t>
  </si>
  <si>
    <t>626-116-9535</t>
  </si>
  <si>
    <t>646-044-0696</t>
  </si>
  <si>
    <t>684-698-2911</t>
  </si>
  <si>
    <t>783-639-1472</t>
  </si>
  <si>
    <t>888-625-0654</t>
  </si>
  <si>
    <t>054-401-0347</t>
  </si>
  <si>
    <t>085-360-4426</t>
  </si>
  <si>
    <t>199-446-3860</t>
  </si>
  <si>
    <t>243-038-4271</t>
  </si>
  <si>
    <t>248-691-0006</t>
  </si>
  <si>
    <t>257-582-8850</t>
  </si>
  <si>
    <t>333-145-0369</t>
  </si>
  <si>
    <t>395-959-4736</t>
  </si>
  <si>
    <t>469-948-6341</t>
  </si>
  <si>
    <t>480-851-2496</t>
  </si>
  <si>
    <t>508-064-6725</t>
  </si>
  <si>
    <t>625-000-7132</t>
  </si>
  <si>
    <t>626-114-5844</t>
  </si>
  <si>
    <t>673-779-6713</t>
  </si>
  <si>
    <t>683-837-7651</t>
  </si>
  <si>
    <t>731-168-2893</t>
  </si>
  <si>
    <t>761-013-7121</t>
  </si>
  <si>
    <t>769-564-6303</t>
  </si>
  <si>
    <t>841-293-3519</t>
  </si>
  <si>
    <t>869-452-0943</t>
  </si>
  <si>
    <t>962-434-0867</t>
  </si>
  <si>
    <t>98b3aeDcC3B9FF3</t>
  </si>
  <si>
    <t>09D7D7C8Fe09aea</t>
  </si>
  <si>
    <t>Last name</t>
  </si>
  <si>
    <t>First name</t>
  </si>
  <si>
    <t>89e8b313000f15d</t>
  </si>
  <si>
    <t>sakaguchiabbas@email.com</t>
  </si>
  <si>
    <t>Sakaguchi</t>
  </si>
  <si>
    <t>Abbas</t>
  </si>
  <si>
    <t>991-312-0859</t>
  </si>
  <si>
    <t>447-581-1695</t>
  </si>
  <si>
    <t>Shannon-Harmon</t>
  </si>
  <si>
    <t>North York</t>
  </si>
  <si>
    <t>c020cba0000e72c</t>
  </si>
  <si>
    <t>dorionrichard@email.com</t>
  </si>
  <si>
    <t>Dorion</t>
  </si>
  <si>
    <t>841-655-9574</t>
  </si>
  <si>
    <t>163-615-2531</t>
  </si>
  <si>
    <t>Wilkinson Inc</t>
  </si>
  <si>
    <t>Montreal</t>
  </si>
  <si>
    <t>a041b505000ffcb</t>
  </si>
  <si>
    <t>gougeonsanjay@email.com</t>
  </si>
  <si>
    <t>Gougeon</t>
  </si>
  <si>
    <t>Sanjay</t>
  </si>
  <si>
    <t>855-533-5303</t>
  </si>
  <si>
    <t>007-978-8023</t>
  </si>
  <si>
    <t>Reed-Duffy</t>
  </si>
  <si>
    <t>1ba1e5cc000b4c3</t>
  </si>
  <si>
    <t>wrightmohamed@email.com</t>
  </si>
  <si>
    <t>Wright</t>
  </si>
  <si>
    <t>Mohamed</t>
  </si>
  <si>
    <t>976-946-9537</t>
  </si>
  <si>
    <t>855-438-3570</t>
  </si>
  <si>
    <t>Haynes, Combs and Murillo</t>
  </si>
  <si>
    <t>Cambridge</t>
  </si>
  <si>
    <t>69d3ce7b0008be0</t>
  </si>
  <si>
    <t>romanmarian@email.com</t>
  </si>
  <si>
    <t>Roman</t>
  </si>
  <si>
    <t>Marian</t>
  </si>
  <si>
    <t>200-514-1049</t>
  </si>
  <si>
    <t>664-086-6720</t>
  </si>
  <si>
    <t>Ballard-Wagner</t>
  </si>
  <si>
    <t>6000417000009b8</t>
  </si>
  <si>
    <t>mcdiarmidqasim@email.com</t>
  </si>
  <si>
    <t>McDiarmid</t>
  </si>
  <si>
    <t>Qasim</t>
  </si>
  <si>
    <t>697-793-1252</t>
  </si>
  <si>
    <t>715-480-1272</t>
  </si>
  <si>
    <t>Craig-Terrell</t>
  </si>
  <si>
    <t>Cumberland</t>
  </si>
  <si>
    <t>8bf869400008a24</t>
  </si>
  <si>
    <t>ouelletanthony@email.com</t>
  </si>
  <si>
    <t>Ouellet</t>
  </si>
  <si>
    <t>Anthony</t>
  </si>
  <si>
    <t>423-840-8414</t>
  </si>
  <si>
    <t>669-970-7521</t>
  </si>
  <si>
    <t>Parker-Silva</t>
  </si>
  <si>
    <t>Mont-Royal</t>
  </si>
  <si>
    <t>f120dc0500031c0</t>
  </si>
  <si>
    <t>luehofbill@email.com</t>
  </si>
  <si>
    <t>Luehof</t>
  </si>
  <si>
    <t>Bill</t>
  </si>
  <si>
    <t>099-650-6578</t>
  </si>
  <si>
    <t>938-824-8764</t>
  </si>
  <si>
    <t>Morgan LLC</t>
  </si>
  <si>
    <t>3dd3954b0004927</t>
  </si>
  <si>
    <t>allairetony@email.com</t>
  </si>
  <si>
    <t>Allaire</t>
  </si>
  <si>
    <t>Tony</t>
  </si>
  <si>
    <t>462-834-1009</t>
  </si>
  <si>
    <t>819-553-6170</t>
  </si>
  <si>
    <t>Allison, Ward and Lynn</t>
  </si>
  <si>
    <t>St Bonaventure</t>
  </si>
  <si>
    <t>145f195b0000ae8</t>
  </si>
  <si>
    <t>kitherluc@email.com</t>
  </si>
  <si>
    <t>Kither</t>
  </si>
  <si>
    <t>Luc</t>
  </si>
  <si>
    <t>121-106-7901</t>
  </si>
  <si>
    <t>012-717-5375</t>
  </si>
  <si>
    <t>Andersen, Gaines and Norman</t>
  </si>
  <si>
    <t>ARMADALE</t>
  </si>
  <si>
    <t>Australia</t>
  </si>
  <si>
    <t>000fe7a00000000</t>
  </si>
  <si>
    <t>allisonchristian@email.com</t>
  </si>
  <si>
    <t>Allison</t>
  </si>
  <si>
    <t>Christian</t>
  </si>
  <si>
    <t>769-024-8085</t>
  </si>
  <si>
    <t>959-534-1765</t>
  </si>
  <si>
    <t>Marshall, Warren and Holloway</t>
  </si>
  <si>
    <t>Oakville</t>
  </si>
  <si>
    <t>85a8981c0003ff5</t>
  </si>
  <si>
    <t>fooioan@email.com</t>
  </si>
  <si>
    <t>Foo</t>
  </si>
  <si>
    <t>Ioan</t>
  </si>
  <si>
    <t>077-521-8857</t>
  </si>
  <si>
    <t>491-663-4316</t>
  </si>
  <si>
    <t>Estes Ltd</t>
  </si>
  <si>
    <t>Singapore 548241</t>
  </si>
  <si>
    <t>5824a70f000555e</t>
  </si>
  <si>
    <t>raskomohammed@email.com</t>
  </si>
  <si>
    <t>Rasko</t>
  </si>
  <si>
    <t>Mohammed</t>
  </si>
  <si>
    <t>338-335-9171</t>
  </si>
  <si>
    <t>767-741-2616</t>
  </si>
  <si>
    <t>Fuller Ltd</t>
  </si>
  <si>
    <t>Edmonton</t>
  </si>
  <si>
    <t>e95ed4b7000e346</t>
  </si>
  <si>
    <t>johnstonhenry@email.com</t>
  </si>
  <si>
    <t>Johnston</t>
  </si>
  <si>
    <t>Henry</t>
  </si>
  <si>
    <t>017-947-6945</t>
  </si>
  <si>
    <t>952-225-1045</t>
  </si>
  <si>
    <t>Werner, Best and Hurley</t>
  </si>
  <si>
    <t>Guelph</t>
  </si>
  <si>
    <t>c7b1f3ea000f934</t>
  </si>
  <si>
    <t>flemingmaureen@email.com</t>
  </si>
  <si>
    <t>Fleming</t>
  </si>
  <si>
    <t>Maureen</t>
  </si>
  <si>
    <t>815-925-7175</t>
  </si>
  <si>
    <t>616-615-9255</t>
  </si>
  <si>
    <t>Rogers, Boyle and Farmer</t>
  </si>
  <si>
    <t>Calgary</t>
  </si>
  <si>
    <t>c486d98e00027d8</t>
  </si>
  <si>
    <t>tsengmichael@email.com</t>
  </si>
  <si>
    <t>Tseng</t>
  </si>
  <si>
    <t>Michael</t>
  </si>
  <si>
    <t>122-513-5302</t>
  </si>
  <si>
    <t>296-634-2399</t>
  </si>
  <si>
    <t>Gonzalez-Hurley</t>
  </si>
  <si>
    <t>Hsin-Chu 300</t>
  </si>
  <si>
    <t>Taiwan</t>
  </si>
  <si>
    <t>ee0d22f0000ac90</t>
  </si>
  <si>
    <t>longleymichael@email.com</t>
  </si>
  <si>
    <t>Longley</t>
  </si>
  <si>
    <t>156-633-3743</t>
  </si>
  <si>
    <t>549-475-9969</t>
  </si>
  <si>
    <t>Johnson Ltd</t>
  </si>
  <si>
    <t>Newmarket</t>
  </si>
  <si>
    <t>23e8b8f40003c65</t>
  </si>
  <si>
    <t>frankadil@email.com</t>
  </si>
  <si>
    <t>Frank</t>
  </si>
  <si>
    <t>Adil</t>
  </si>
  <si>
    <t>603-991-6573</t>
  </si>
  <si>
    <t>566-074-0373</t>
  </si>
  <si>
    <t>Dougherty LLC</t>
  </si>
  <si>
    <t>D-97502 Euerbach</t>
  </si>
  <si>
    <t>Germany</t>
  </si>
  <si>
    <t>dc603fd6000c0b5</t>
  </si>
  <si>
    <t>arbuthnotvanel@email.com</t>
  </si>
  <si>
    <t>Arbuthnot</t>
  </si>
  <si>
    <t>Vanel</t>
  </si>
  <si>
    <t>627-385-1633</t>
  </si>
  <si>
    <t>118-872-5638</t>
  </si>
  <si>
    <t>Lamb LLC</t>
  </si>
  <si>
    <t>Toronto</t>
  </si>
  <si>
    <t>862d3f6800074ba</t>
  </si>
  <si>
    <t>blackwelllee@email.com</t>
  </si>
  <si>
    <t>Blackwell</t>
  </si>
  <si>
    <t>Lee</t>
  </si>
  <si>
    <t>046-751-3833</t>
  </si>
  <si>
    <t>323-710-2957</t>
  </si>
  <si>
    <t>Osborne Ltd</t>
  </si>
  <si>
    <t>Ottawa</t>
  </si>
  <si>
    <t>dbd2e1af0000a9e</t>
  </si>
  <si>
    <t>greentania@email.com</t>
  </si>
  <si>
    <t>Green</t>
  </si>
  <si>
    <t>Tania</t>
  </si>
  <si>
    <t>785-567-9623</t>
  </si>
  <si>
    <t>350-407-8640</t>
  </si>
  <si>
    <t>Price-Benton</t>
  </si>
  <si>
    <t>Brockville</t>
  </si>
  <si>
    <t>93db17e3000fe18</t>
  </si>
  <si>
    <t>dickinsonron@email.com</t>
  </si>
  <si>
    <t>Dickinson</t>
  </si>
  <si>
    <t>Ron</t>
  </si>
  <si>
    <t>928-124-3993</t>
  </si>
  <si>
    <t>999-745-4235</t>
  </si>
  <si>
    <t>Reynolds, Curtis and Lamb</t>
  </si>
  <si>
    <t>300191 Tianjin</t>
  </si>
  <si>
    <t>China</t>
  </si>
  <si>
    <t>64deae20000e29d</t>
  </si>
  <si>
    <t>townsendelizabeth@email.com</t>
  </si>
  <si>
    <t>Townsend</t>
  </si>
  <si>
    <t>Elizabeth</t>
  </si>
  <si>
    <t>110-119-5793</t>
  </si>
  <si>
    <t>564-069-5663</t>
  </si>
  <si>
    <t>Horne and Sons</t>
  </si>
  <si>
    <t>Surrey</t>
  </si>
  <si>
    <t>ae890d8d000cb1b</t>
  </si>
  <si>
    <t>soongdanielle@email.com</t>
  </si>
  <si>
    <t>Soong</t>
  </si>
  <si>
    <t>Danielle</t>
  </si>
  <si>
    <t>319-180-7553</t>
  </si>
  <si>
    <t>070-231-7216</t>
  </si>
  <si>
    <t>Kaufman, Rangel and Beck</t>
  </si>
  <si>
    <t>Thornhill</t>
  </si>
  <si>
    <t>7b68eda80004506</t>
  </si>
  <si>
    <t>boswellrichard@email.com</t>
  </si>
  <si>
    <t>Boswell</t>
  </si>
  <si>
    <t>451-227-6682</t>
  </si>
  <si>
    <t>624-936-0823</t>
  </si>
  <si>
    <t>Vega Ltd</t>
  </si>
  <si>
    <t>Sandton</t>
  </si>
  <si>
    <t>South Africa</t>
  </si>
  <si>
    <t>4a4c9adc000d697</t>
  </si>
  <si>
    <t>mailledonald@email.com</t>
  </si>
  <si>
    <t>Maille</t>
  </si>
  <si>
    <t>Donald</t>
  </si>
  <si>
    <t>297-402-3698</t>
  </si>
  <si>
    <t>385-520-6147</t>
  </si>
  <si>
    <t>Blankenship Group</t>
  </si>
  <si>
    <t>3a24578400036de</t>
  </si>
  <si>
    <t>bowersjean-marc@email.com</t>
  </si>
  <si>
    <t>Bowers</t>
  </si>
  <si>
    <t>Jean-Marc</t>
  </si>
  <si>
    <t>918-645-0324</t>
  </si>
  <si>
    <t>196-586-9447</t>
  </si>
  <si>
    <t>Colon-Drake</t>
  </si>
  <si>
    <t>Walkerton</t>
  </si>
  <si>
    <t>5d4b9f440000000</t>
  </si>
  <si>
    <t>robergepeter@email.com</t>
  </si>
  <si>
    <t>Roberge</t>
  </si>
  <si>
    <t>Peter</t>
  </si>
  <si>
    <t>659-811-0503</t>
  </si>
  <si>
    <t>830-120-2630</t>
  </si>
  <si>
    <t>Rollins Ltd</t>
  </si>
  <si>
    <t>Pointe-Claire</t>
  </si>
  <si>
    <t>f3dc0c9b000063d</t>
  </si>
  <si>
    <t>newtonferdinando@email.com</t>
  </si>
  <si>
    <t>Newton</t>
  </si>
  <si>
    <t>Ferdinando</t>
  </si>
  <si>
    <t>603-418-3398</t>
  </si>
  <si>
    <t>489-980-5927</t>
  </si>
  <si>
    <t>Malone, Rowland and Bullock</t>
  </si>
  <si>
    <t>Roseneath</t>
  </si>
  <si>
    <t>e1e8add400070b8</t>
  </si>
  <si>
    <t>cornelissenpeter@email.com</t>
  </si>
  <si>
    <t>Cornelissen</t>
  </si>
  <si>
    <t>479-559-6654</t>
  </si>
  <si>
    <t>834-594-5128</t>
  </si>
  <si>
    <t>Townsend-Weber</t>
  </si>
  <si>
    <t>London</t>
  </si>
  <si>
    <t>0d1087ee000576c</t>
  </si>
  <si>
    <t>beaudoinshellie@email.com</t>
  </si>
  <si>
    <t>Beaudoin</t>
  </si>
  <si>
    <t>Shellie</t>
  </si>
  <si>
    <t>897-696-6031</t>
  </si>
  <si>
    <t>273-443-5672</t>
  </si>
  <si>
    <t>Spears LLC</t>
  </si>
  <si>
    <t>Boucherville</t>
  </si>
  <si>
    <t>5e5d8c9200062d8</t>
  </si>
  <si>
    <t>cowansrikanth@email.com</t>
  </si>
  <si>
    <t>Cowan</t>
  </si>
  <si>
    <t>Srikanth</t>
  </si>
  <si>
    <t>575-959-4454</t>
  </si>
  <si>
    <t>913-040-5595</t>
  </si>
  <si>
    <t>Holmes-Walls</t>
  </si>
  <si>
    <t>3f5661d800051f9</t>
  </si>
  <si>
    <t>companysroger@email.com</t>
  </si>
  <si>
    <t>Companys</t>
  </si>
  <si>
    <t>Roger</t>
  </si>
  <si>
    <t>397-504-3967</t>
  </si>
  <si>
    <t>400-296-8618</t>
  </si>
  <si>
    <t>Huynh-Phillips</t>
  </si>
  <si>
    <t>08029 Barcelona</t>
  </si>
  <si>
    <t>Spain</t>
  </si>
  <si>
    <t>1cfa791c0004dd8</t>
  </si>
  <si>
    <t>gloutnaydon@email.com</t>
  </si>
  <si>
    <t>Gloutnay</t>
  </si>
  <si>
    <t>Don</t>
  </si>
  <si>
    <t>870-417-5661</t>
  </si>
  <si>
    <t>793-402-5061</t>
  </si>
  <si>
    <t>Cohen-Henderson</t>
  </si>
  <si>
    <t>La Prairie</t>
  </si>
  <si>
    <t>1e3fbdb600076df</t>
  </si>
  <si>
    <t>tardimohammed@email.com</t>
  </si>
  <si>
    <t>Tardi</t>
  </si>
  <si>
    <t>366-661-5271</t>
  </si>
  <si>
    <t>785-359-4718</t>
  </si>
  <si>
    <t>Bowen Inc</t>
  </si>
  <si>
    <t>Coquitlam</t>
  </si>
  <si>
    <t>482556010004993</t>
  </si>
  <si>
    <t>alonsomichael@email.com</t>
  </si>
  <si>
    <t>Alonso</t>
  </si>
  <si>
    <t>380-617-7801</t>
  </si>
  <si>
    <t>114-259-4382</t>
  </si>
  <si>
    <t>Hogan, Rice and Roy</t>
  </si>
  <si>
    <t>28036 MADRID</t>
  </si>
  <si>
    <t>bd5f8f98000e59f</t>
  </si>
  <si>
    <t>legentilcharles@email.com</t>
  </si>
  <si>
    <t>Legentil</t>
  </si>
  <si>
    <t>Charles</t>
  </si>
  <si>
    <t>061-967-9081</t>
  </si>
  <si>
    <t>Farrell-Bryan</t>
  </si>
  <si>
    <t>Saint-Laurent</t>
  </si>
  <si>
    <t>3841549b0008772</t>
  </si>
  <si>
    <t>fielenbachgordon@email.com</t>
  </si>
  <si>
    <t>Fielenbach</t>
  </si>
  <si>
    <t>Gordon</t>
  </si>
  <si>
    <t>079-417-9763</t>
  </si>
  <si>
    <t>729-401-8838</t>
  </si>
  <si>
    <t>Boyer-Hart</t>
  </si>
  <si>
    <t>D-79713 Bad Saeckingen</t>
  </si>
  <si>
    <t>b0b427c5000ce04</t>
  </si>
  <si>
    <t>verwoerdrobert@email.com</t>
  </si>
  <si>
    <t>Verwoerd</t>
  </si>
  <si>
    <t>Robert</t>
  </si>
  <si>
    <t>236-969-0967</t>
  </si>
  <si>
    <t>632-797-8496</t>
  </si>
  <si>
    <t>Glover-Roberts</t>
  </si>
  <si>
    <t>6644 AZ Ewijk</t>
  </si>
  <si>
    <t>ebea9161000e69e</t>
  </si>
  <si>
    <t>brunsj clark@email.com</t>
  </si>
  <si>
    <t>Bruns</t>
  </si>
  <si>
    <t>J Clark</t>
  </si>
  <si>
    <t>504-650-1379</t>
  </si>
  <si>
    <t>471-122-8657</t>
  </si>
  <si>
    <t>Mckenzie-Simon</t>
  </si>
  <si>
    <t>d531a525000507d</t>
  </si>
  <si>
    <t>desbienseriks@email.com</t>
  </si>
  <si>
    <t>Desbiens</t>
  </si>
  <si>
    <t>Eriks</t>
  </si>
  <si>
    <t>996-187-8214</t>
  </si>
  <si>
    <t>052-968-8180</t>
  </si>
  <si>
    <t>Booker, Castillo and Beck</t>
  </si>
  <si>
    <t>Chateauguay</t>
  </si>
  <si>
    <t>370aaa030001283</t>
  </si>
  <si>
    <t>landrybernard@email.com</t>
  </si>
  <si>
    <t>Landry</t>
  </si>
  <si>
    <t>Bernard</t>
  </si>
  <si>
    <t>907-325-7885</t>
  </si>
  <si>
    <t>762-711-5467</t>
  </si>
  <si>
    <t>Mercer-Booth</t>
  </si>
  <si>
    <t>7dd03a660007c73</t>
  </si>
  <si>
    <t>murphyclaude@email.com</t>
  </si>
  <si>
    <t>Murphy</t>
  </si>
  <si>
    <t>Claude</t>
  </si>
  <si>
    <t>499-678-2793</t>
  </si>
  <si>
    <t>516-823-2327</t>
  </si>
  <si>
    <t>Thompson-Fritz</t>
  </si>
  <si>
    <t>Mississauga</t>
  </si>
  <si>
    <t>17e3db0000097b9</t>
  </si>
  <si>
    <t>labbeluc@email.com</t>
  </si>
  <si>
    <t>L'Abbe</t>
  </si>
  <si>
    <t>333-046-0351</t>
  </si>
  <si>
    <t>201-503-1285</t>
  </si>
  <si>
    <t>Fleming, Zamora and Graham</t>
  </si>
  <si>
    <t>Laval</t>
  </si>
  <si>
    <t>b96ebf150003f29</t>
  </si>
  <si>
    <t>bicklejan@email.com</t>
  </si>
  <si>
    <t>Bickle</t>
  </si>
  <si>
    <t>Jan</t>
  </si>
  <si>
    <t>678-518-4984</t>
  </si>
  <si>
    <t>875-641-0333</t>
  </si>
  <si>
    <t>Tanner-Richards</t>
  </si>
  <si>
    <t>Ajax</t>
  </si>
  <si>
    <t>ec9e1544000b240</t>
  </si>
  <si>
    <t>gravelallen@email.com</t>
  </si>
  <si>
    <t>Gravel</t>
  </si>
  <si>
    <t>Allen</t>
  </si>
  <si>
    <t>662-590-1788</t>
  </si>
  <si>
    <t>143-161-4985</t>
  </si>
  <si>
    <t>Navarro-Payne</t>
  </si>
  <si>
    <t>61eff8d8000e9d3</t>
  </si>
  <si>
    <t>beaudoinwally@email.com</t>
  </si>
  <si>
    <t>Wally</t>
  </si>
  <si>
    <t>815-244-2002</t>
  </si>
  <si>
    <t>621-127-9355</t>
  </si>
  <si>
    <t>Conrad-Hanson</t>
  </si>
  <si>
    <t>03840ecc0009534</t>
  </si>
  <si>
    <t>livingstonejohn@email.com</t>
  </si>
  <si>
    <t>Livingstone</t>
  </si>
  <si>
    <t>John</t>
  </si>
  <si>
    <t>256-921-9316</t>
  </si>
  <si>
    <t>530-747-6571</t>
  </si>
  <si>
    <t>Bernard and Sons</t>
  </si>
  <si>
    <t>Kentville</t>
  </si>
  <si>
    <t>9d15e7ee0000078</t>
  </si>
  <si>
    <t>dusomegeoff@email.com</t>
  </si>
  <si>
    <t>Dusome</t>
  </si>
  <si>
    <t>Geoff</t>
  </si>
  <si>
    <t>159-547-6407</t>
  </si>
  <si>
    <t>166-934-2168</t>
  </si>
  <si>
    <t>Rodgers, Bullock and Daniels</t>
  </si>
  <si>
    <t>Winnipeg</t>
  </si>
  <si>
    <t>7ff5cdb00001965</t>
  </si>
  <si>
    <t>sauter millerroshni@email.com</t>
  </si>
  <si>
    <t>Sauter Miller</t>
  </si>
  <si>
    <t>Roshni</t>
  </si>
  <si>
    <t>912-173-7608</t>
  </si>
  <si>
    <t>126-581-3225</t>
  </si>
  <si>
    <t>Schaefer, Hobbs and Wells</t>
  </si>
  <si>
    <t>1000 San Jose</t>
  </si>
  <si>
    <t>Costa Rica</t>
  </si>
  <si>
    <t>b07b419d0008b62</t>
  </si>
  <si>
    <t>silvadavid@email.com</t>
  </si>
  <si>
    <t>Silva</t>
  </si>
  <si>
    <t>David</t>
  </si>
  <si>
    <t>396-483-1471</t>
  </si>
  <si>
    <t>496-386-6284</t>
  </si>
  <si>
    <t>Blackwell-Randall</t>
  </si>
  <si>
    <t>6219 NT MAASSTRICHT</t>
  </si>
  <si>
    <t>efdd0cf0000346e</t>
  </si>
  <si>
    <t>bergkampbrian@email.com</t>
  </si>
  <si>
    <t>Bergkamp</t>
  </si>
  <si>
    <t>Brian</t>
  </si>
  <si>
    <t>241-537-5263</t>
  </si>
  <si>
    <t>091-580-3447</t>
  </si>
  <si>
    <t>Perry and Sons</t>
  </si>
  <si>
    <t>5685 BC BEST</t>
  </si>
  <si>
    <t>942c91ac000472f</t>
  </si>
  <si>
    <t>daamendean@email.com</t>
  </si>
  <si>
    <t>Daamen</t>
  </si>
  <si>
    <t>Dean</t>
  </si>
  <si>
    <t>807-797-8740</t>
  </si>
  <si>
    <t>005-389-4368</t>
  </si>
  <si>
    <t>Fleming, Johns and Morrow</t>
  </si>
  <si>
    <t>3823 DP AMERSFOORT</t>
  </si>
  <si>
    <t>e11088a5000a675</t>
  </si>
  <si>
    <t>bechtelester@email.com</t>
  </si>
  <si>
    <t>Bechte</t>
  </si>
  <si>
    <t>Lester</t>
  </si>
  <si>
    <t>159-731-3544</t>
  </si>
  <si>
    <t>752-880-9590</t>
  </si>
  <si>
    <t>Ingram-Murphy</t>
  </si>
  <si>
    <t>30459 Hannover</t>
  </si>
  <si>
    <t>c85852d10001068</t>
  </si>
  <si>
    <t>meyersreinaldo@email.com</t>
  </si>
  <si>
    <t>Reinaldo</t>
  </si>
  <si>
    <t>020-378-7777</t>
  </si>
  <si>
    <t>551-426-3999</t>
  </si>
  <si>
    <t>Parsons, Kerr and Robbins</t>
  </si>
  <si>
    <t>Dhahran</t>
  </si>
  <si>
    <t>Saudi Arabia</t>
  </si>
  <si>
    <t>999f5a05000e49b</t>
  </si>
  <si>
    <t>peddie-vasquezlinda@email.com</t>
  </si>
  <si>
    <t>Peddie-Vasquez</t>
  </si>
  <si>
    <t>776-325-2657</t>
  </si>
  <si>
    <t>793-131-4867</t>
  </si>
  <si>
    <t>Ali, Woodward and Woodard</t>
  </si>
  <si>
    <t>Orangeville</t>
  </si>
  <si>
    <t>7ed5d6180000b7c</t>
  </si>
  <si>
    <t>remeckileigh@email.com</t>
  </si>
  <si>
    <t>Remecki</t>
  </si>
  <si>
    <t>Leigh</t>
  </si>
  <si>
    <t>981-851-6829</t>
  </si>
  <si>
    <t>443-349-2802</t>
  </si>
  <si>
    <t>Galloway, Owen and Ibarra</t>
  </si>
  <si>
    <t>Mirabel</t>
  </si>
  <si>
    <t>e1bf11bf00018d5</t>
  </si>
  <si>
    <t>wesenbergcornelis@email.com</t>
  </si>
  <si>
    <t>Wesenberg</t>
  </si>
  <si>
    <t>Cornelis</t>
  </si>
  <si>
    <t>578-124-7689</t>
  </si>
  <si>
    <t>069-988-0883</t>
  </si>
  <si>
    <t>Zamora and Sons</t>
  </si>
  <si>
    <t>de177945000934e</t>
  </si>
  <si>
    <t>kaufmanalan@email.com</t>
  </si>
  <si>
    <t>Kaufman</t>
  </si>
  <si>
    <t>Alan</t>
  </si>
  <si>
    <t>773-187-1234</t>
  </si>
  <si>
    <t>070-346-3476</t>
  </si>
  <si>
    <t>Francis-Kline</t>
  </si>
  <si>
    <t>Kitchener</t>
  </si>
  <si>
    <t>07e21c330004268</t>
  </si>
  <si>
    <t>ennsjohn@email.com</t>
  </si>
  <si>
    <t>Enns</t>
  </si>
  <si>
    <t>219-079-3350</t>
  </si>
  <si>
    <t>659-301-1825</t>
  </si>
  <si>
    <t>Jones and Sons</t>
  </si>
  <si>
    <t>78914f89000cc75</t>
  </si>
  <si>
    <t>myersharuki@email.com</t>
  </si>
  <si>
    <t>Myers</t>
  </si>
  <si>
    <t>Haruki</t>
  </si>
  <si>
    <t>795-178-9635</t>
  </si>
  <si>
    <t>470-901-6154</t>
  </si>
  <si>
    <t>Montoya PLC</t>
  </si>
  <si>
    <t>47b37a160000ac6</t>
  </si>
  <si>
    <t>homburgphillipe@email.com</t>
  </si>
  <si>
    <t>Homburg</t>
  </si>
  <si>
    <t>Phillipe</t>
  </si>
  <si>
    <t>803-568-5156</t>
  </si>
  <si>
    <t>534-578-6289</t>
  </si>
  <si>
    <t>Pugh-Odom</t>
  </si>
  <si>
    <t>4002 GB TIEL</t>
  </si>
  <si>
    <t>831197aa000e0e6</t>
  </si>
  <si>
    <t>ulmerdonald@email.com</t>
  </si>
  <si>
    <t>Ulmer</t>
  </si>
  <si>
    <t>575-564-9602</t>
  </si>
  <si>
    <t>749-695-2828</t>
  </si>
  <si>
    <t>Rhodes-Carter</t>
  </si>
  <si>
    <t>Kanata</t>
  </si>
  <si>
    <t>f9ebc44300096a1</t>
  </si>
  <si>
    <t>alarieandre@email.com</t>
  </si>
  <si>
    <t>Alarie</t>
  </si>
  <si>
    <t>Andre</t>
  </si>
  <si>
    <t>797-490-4550</t>
  </si>
  <si>
    <t>930-650-3473</t>
  </si>
  <si>
    <t>Estrada-Atkins</t>
  </si>
  <si>
    <t>Saint-Romuald</t>
  </si>
  <si>
    <t>5420e2ba0001ce3</t>
  </si>
  <si>
    <t>francisellen@email.com</t>
  </si>
  <si>
    <t>Francis</t>
  </si>
  <si>
    <t>Ellen</t>
  </si>
  <si>
    <t>174-469-3483</t>
  </si>
  <si>
    <t>603-374-1226</t>
  </si>
  <si>
    <t>Chan Ltd</t>
  </si>
  <si>
    <t>Burnaby</t>
  </si>
  <si>
    <t>d23712800001729</t>
  </si>
  <si>
    <t>droletramon@email.com</t>
  </si>
  <si>
    <t>Drolet</t>
  </si>
  <si>
    <t>Ramon</t>
  </si>
  <si>
    <t>073-458-6092</t>
  </si>
  <si>
    <t>943-340-0481</t>
  </si>
  <si>
    <t>Harrell PLC</t>
  </si>
  <si>
    <t>Saint-Francois-de-la-Rivere-du-Sud</t>
  </si>
  <si>
    <t>509e2da50006f45</t>
  </si>
  <si>
    <t>belleypierre@email.com</t>
  </si>
  <si>
    <t>Belley</t>
  </si>
  <si>
    <t>Pierre</t>
  </si>
  <si>
    <t>220-915-3707</t>
  </si>
  <si>
    <t>760-365-3897</t>
  </si>
  <si>
    <t>Mayer PLC</t>
  </si>
  <si>
    <t>3e2807d70005143</t>
  </si>
  <si>
    <t>zimmermannron@email.com</t>
  </si>
  <si>
    <t>Zimmermann</t>
  </si>
  <si>
    <t>134-470-3456</t>
  </si>
  <si>
    <t>195-208-7749</t>
  </si>
  <si>
    <t>Bautista, Blevins and Joyce</t>
  </si>
  <si>
    <t>c24981b60006f79</t>
  </si>
  <si>
    <t>aaramfrancisco@email.com</t>
  </si>
  <si>
    <t>Aaram</t>
  </si>
  <si>
    <t>Francisco</t>
  </si>
  <si>
    <t>337-643-5663</t>
  </si>
  <si>
    <t>182-859-7395</t>
  </si>
  <si>
    <t>Mercer and Sons</t>
  </si>
  <si>
    <t>1346 GJETTUM</t>
  </si>
  <si>
    <t>Norway</t>
  </si>
  <si>
    <t>954231ba000733d</t>
  </si>
  <si>
    <t>brokerbruce@email.com</t>
  </si>
  <si>
    <t>Broker</t>
  </si>
  <si>
    <t>437-970-3543</t>
  </si>
  <si>
    <t>484-993-6871</t>
  </si>
  <si>
    <t>Cardenas-Carney</t>
  </si>
  <si>
    <t>5627 HC Eindhoven</t>
  </si>
  <si>
    <t>4ff1211c0003a45</t>
  </si>
  <si>
    <t>mercuregarry@email.com</t>
  </si>
  <si>
    <t>Mercure</t>
  </si>
  <si>
    <t>Garry</t>
  </si>
  <si>
    <t>408-278-0968</t>
  </si>
  <si>
    <t>526-729-4712</t>
  </si>
  <si>
    <t>Garrett-Gallagher</t>
  </si>
  <si>
    <t>Pierrefond</t>
  </si>
  <si>
    <t>132e9528000983f</t>
  </si>
  <si>
    <t>paquinhoward@email.com</t>
  </si>
  <si>
    <t>Paquin</t>
  </si>
  <si>
    <t>156-363-2974</t>
  </si>
  <si>
    <t>101-514-2162</t>
  </si>
  <si>
    <t>Keith, Howard and Hawkins</t>
  </si>
  <si>
    <t>e78642ce0001ef9</t>
  </si>
  <si>
    <t>hoonhamid@email.com</t>
  </si>
  <si>
    <t>Hoon</t>
  </si>
  <si>
    <t>Hamid</t>
  </si>
  <si>
    <t>632-270-4999</t>
  </si>
  <si>
    <t>375-954-4398</t>
  </si>
  <si>
    <t>Huber-Castro</t>
  </si>
  <si>
    <t>SINGAPORE</t>
  </si>
  <si>
    <t>3fd9d81b0005b3f</t>
  </si>
  <si>
    <t>cookmarie@email.com</t>
  </si>
  <si>
    <t>Cook</t>
  </si>
  <si>
    <t>Marie</t>
  </si>
  <si>
    <t>499-415-9248</t>
  </si>
  <si>
    <t>960-370-6804</t>
  </si>
  <si>
    <t>Rose Ltd</t>
  </si>
  <si>
    <t>Vancouver</t>
  </si>
  <si>
    <t>620ed2da000d274</t>
  </si>
  <si>
    <t>facconerobert@email.com</t>
  </si>
  <si>
    <t>Faccone</t>
  </si>
  <si>
    <t>894-188-0945</t>
  </si>
  <si>
    <t>819-980-7937</t>
  </si>
  <si>
    <t>Gentry-Waters</t>
  </si>
  <si>
    <t>Dorval</t>
  </si>
  <si>
    <t>e826dc3b000fd3d</t>
  </si>
  <si>
    <t>wadsworthdave@email.com</t>
  </si>
  <si>
    <t>Wadsworth</t>
  </si>
  <si>
    <t>Dave</t>
  </si>
  <si>
    <t>744-078-1419</t>
  </si>
  <si>
    <t>463-492-5230</t>
  </si>
  <si>
    <t>Fisher PLC</t>
  </si>
  <si>
    <t>c97eb2b90009916</t>
  </si>
  <si>
    <t>di marioross@email.com</t>
  </si>
  <si>
    <t>Di Mario</t>
  </si>
  <si>
    <t>Ross</t>
  </si>
  <si>
    <t>467-716-8716</t>
  </si>
  <si>
    <t>Thompson, Sellers and Lloyd</t>
  </si>
  <si>
    <t>Stittsville</t>
  </si>
  <si>
    <t>99aa30b300061af</t>
  </si>
  <si>
    <t>hickeyjohn@email.com</t>
  </si>
  <si>
    <t>Hickey</t>
  </si>
  <si>
    <t>468-826-4682</t>
  </si>
  <si>
    <t>655-716-4940</t>
  </si>
  <si>
    <t>Rice, Gould and Mccall</t>
  </si>
  <si>
    <t>Port Colborne</t>
  </si>
  <si>
    <t>53a5f0dd0000010</t>
  </si>
  <si>
    <t>shipleywilhelm@email.com</t>
  </si>
  <si>
    <t>Shipley</t>
  </si>
  <si>
    <t>Wilhelm</t>
  </si>
  <si>
    <t>725-960-3587</t>
  </si>
  <si>
    <t>611-104-7130</t>
  </si>
  <si>
    <t>Cordova Group</t>
  </si>
  <si>
    <t>Elmira</t>
  </si>
  <si>
    <t>ad9e1c010005891</t>
  </si>
  <si>
    <t>desjardinsdavid@email.com</t>
  </si>
  <si>
    <t>Desjardins</t>
  </si>
  <si>
    <t>836-038-9393</t>
  </si>
  <si>
    <t>691-674-8671</t>
  </si>
  <si>
    <t>Kramer-Parsons</t>
  </si>
  <si>
    <t>4e6a5bcb0008bac</t>
  </si>
  <si>
    <t>mcallisterbrent@email.com</t>
  </si>
  <si>
    <t>McAllister</t>
  </si>
  <si>
    <t>Brent</t>
  </si>
  <si>
    <t>841-483-3064</t>
  </si>
  <si>
    <t>274-619-0114</t>
  </si>
  <si>
    <t>Rice LLC</t>
  </si>
  <si>
    <t>Niagara Falls</t>
  </si>
  <si>
    <t>Length of Customer Id</t>
  </si>
  <si>
    <t>http://curtis-archer.info/</t>
  </si>
  <si>
    <t>http://barr.org/</t>
  </si>
  <si>
    <t>http://chaney.info/</t>
  </si>
  <si>
    <t>http://www.moore.com/</t>
  </si>
  <si>
    <t>http://myers.org/</t>
  </si>
  <si>
    <t>http://www.kelly.com/</t>
  </si>
  <si>
    <t>http://www.park.com/</t>
  </si>
  <si>
    <t>http://waller.com/</t>
  </si>
  <si>
    <t>http://www.sanford.info/</t>
  </si>
  <si>
    <t>http://ellison-cobb.com/</t>
  </si>
  <si>
    <t>http://gonzales.com/</t>
  </si>
  <si>
    <t>http://lester.net/</t>
  </si>
  <si>
    <t>http://hardin.net/</t>
  </si>
  <si>
    <t>http://bartlett.com/</t>
  </si>
  <si>
    <t>http://stephens.net/</t>
  </si>
  <si>
    <t>http://www.mayo.com/</t>
  </si>
  <si>
    <t>http://wood.org/</t>
  </si>
  <si>
    <t>http://www.goodman.com/</t>
  </si>
  <si>
    <t>http://www.mills.com/</t>
  </si>
  <si>
    <t>http://perkins.net/</t>
  </si>
  <si>
    <t>http://www.jenkins-harrison.net/</t>
  </si>
  <si>
    <t>http://gallagher-ellison.biz/</t>
  </si>
  <si>
    <t>http://knapp-mcpherson.com/</t>
  </si>
  <si>
    <t>http://humphrey.com/</t>
  </si>
  <si>
    <t>http://kent.biz/</t>
  </si>
  <si>
    <t>http://www.pacheco-hodges.org/</t>
  </si>
  <si>
    <t>http://www.serrano-lang.biz/</t>
  </si>
  <si>
    <t>http://www.soto-rocha.com/</t>
  </si>
  <si>
    <t>http://guerrero-horne.com/</t>
  </si>
  <si>
    <t>http://mcintosh-bishop.com/</t>
  </si>
  <si>
    <t>http://www.underwood.com/</t>
  </si>
  <si>
    <t>http://www.dean.biz/</t>
  </si>
  <si>
    <t>http://www.dalton.com/</t>
  </si>
  <si>
    <t>http://lynn.com/</t>
  </si>
  <si>
    <t>http://brown.biz/</t>
  </si>
  <si>
    <t>http://www.cooke.com/</t>
  </si>
  <si>
    <t>http://zamora-ross.org/</t>
  </si>
  <si>
    <t>http://estes.com/</t>
  </si>
  <si>
    <t>http://www.anthony-davis.info/</t>
  </si>
  <si>
    <t>http://www.barry.com/</t>
  </si>
  <si>
    <t>http://www.gutierrez.com/</t>
  </si>
  <si>
    <t>http://www.wyatt.com/</t>
  </si>
  <si>
    <t>http://www.velasquez-white.org/</t>
  </si>
  <si>
    <t>http://www.owen.org/</t>
  </si>
  <si>
    <t>http://www.richard-horne.biz/</t>
  </si>
  <si>
    <t>http://www.matthews-ware.com/</t>
  </si>
  <si>
    <t>http://www.donaldson-vega.com/</t>
  </si>
  <si>
    <t>http://www.barron.com/</t>
  </si>
  <si>
    <t>http://colon.com/</t>
  </si>
  <si>
    <t>http://fritz-alexander.org/</t>
  </si>
  <si>
    <t>http://randolph-kane.biz/</t>
  </si>
  <si>
    <t>http://murray.com/</t>
  </si>
  <si>
    <t>http://www.lin-flowers.com/</t>
  </si>
  <si>
    <t>http://booth.com/</t>
  </si>
  <si>
    <t>http://www.austin.com/</t>
  </si>
  <si>
    <t>http://www.ayers-jensen.com/</t>
  </si>
  <si>
    <t>http://castillo.com/</t>
  </si>
  <si>
    <t>http://moon-parsons.com/</t>
  </si>
  <si>
    <t>http://hooper-humphrey.com/</t>
  </si>
  <si>
    <t>http://www.waller.com/</t>
  </si>
  <si>
    <t>http://www.rosario.com/</t>
  </si>
  <si>
    <t>http://lawrence.biz/</t>
  </si>
  <si>
    <t>http://kirk.org/</t>
  </si>
  <si>
    <t>http://www.boone.com/</t>
  </si>
  <si>
    <t>http://www.hess.net/</t>
  </si>
  <si>
    <t>http://frazier-stephenson.org/</t>
  </si>
  <si>
    <t>http://nixon.com/</t>
  </si>
  <si>
    <t>http://bean.net/</t>
  </si>
  <si>
    <t>http://www.nixon.com/</t>
  </si>
  <si>
    <t>http://blackwell-stout.net/</t>
  </si>
  <si>
    <t>http://www.livingston.com/</t>
  </si>
  <si>
    <t>http://www.atkinson.net/</t>
  </si>
  <si>
    <t>http://www.glover.org/</t>
  </si>
  <si>
    <t>http://jimenez.net/</t>
  </si>
  <si>
    <t>http://coffey.net/</t>
  </si>
  <si>
    <t>http://fernandez.com/</t>
  </si>
  <si>
    <t>http://www.phillips.info/</t>
  </si>
  <si>
    <t>http://www.jenkins-krueger.info/</t>
  </si>
  <si>
    <t>http://www.carr.org/</t>
  </si>
  <si>
    <t>http://monroe.info/</t>
  </si>
  <si>
    <t>Name</t>
  </si>
  <si>
    <t>Missing Phone</t>
  </si>
  <si>
    <t>Subscription Date before "2022-01-01"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</si>
</sst>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1649E-F24F-484A-9380-787035361756}" name="newcustomerid" displayName="newcustomerid" ref="B1:B82" totalsRowShown="0" headerRowDxfId="25">
  <autoFilter ref="B1:B82" xr:uid="{7161649E-F24F-484A-9380-787035361756}"/>
  <tableColumns count="1">
    <tableColumn id="1" xr3:uid="{7183A3FA-30D3-4A17-B82B-D55ED3CEA28D}" name="Custom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0EB643-E4F7-4472-B813-E89585ABA3E1}" name="newfirstname" displayName="newfirstname" ref="E1:E82" totalsRowShown="0" headerRowDxfId="23">
  <autoFilter ref="E1:E82" xr:uid="{650EB643-E4F7-4472-B813-E89585ABA3E1}"/>
  <tableColumns count="1">
    <tableColumn id="1" xr3:uid="{11DB7E4B-843E-4C24-84BB-16AEF5A4043F}" name="Firs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CB7F8E-AA18-4825-8C49-EB9CA7B80874}" name="newlastname" displayName="newlastname" ref="D1:D82" totalsRowShown="0" headerRowDxfId="21">
  <autoFilter ref="D1:D82" xr:uid="{24CB7F8E-AA18-4825-8C49-EB9CA7B80874}"/>
  <tableColumns count="1">
    <tableColumn id="1" xr3:uid="{41660A8D-267A-4499-BA77-F0F401B422AA}" name="Last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F22702-28BA-4074-A34A-C56B33F76BAB}" name="newcompany" displayName="newcompany" ref="H1:H82" totalsRowShown="0" headerRowDxfId="19">
  <autoFilter ref="H1:H82" xr:uid="{0BF22702-28BA-4074-A34A-C56B33F76BAB}"/>
  <tableColumns count="1">
    <tableColumn id="1" xr3:uid="{2C017DBE-8D99-4DB0-B94B-E58E3107AEDA}" name="Compan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D4D715-2192-4B2C-8F68-473D04B24298}" name="newcity" displayName="newcity" ref="I1:I82" totalsRowShown="0" headerRowDxfId="17">
  <autoFilter ref="I1:I82" xr:uid="{B7D4D715-2192-4B2C-8F68-473D04B24298}"/>
  <tableColumns count="1">
    <tableColumn id="1" xr3:uid="{99EA36FB-F900-4E65-9621-C758DBD39528}" name="C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638302-91A1-45EF-90C6-745FB699AFD2}" name="newcountry" displayName="newcountry" ref="J1:J82" totalsRowShown="0" headerRowDxfId="15">
  <autoFilter ref="J1:J82" xr:uid="{07638302-91A1-45EF-90C6-745FB699AFD2}"/>
  <tableColumns count="1">
    <tableColumn id="1" xr3:uid="{AE07531E-65BD-4F58-9599-B28E9FF416A4}" name="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E4C4CC-9853-4E3C-9B3E-96EE0E030510}" name="newphone" displayName="newphone" ref="F1:G82" totalsRowShown="0" headerRowDxfId="13">
  <autoFilter ref="F1:G82" xr:uid="{1DE4C4CC-9853-4E3C-9B3E-96EE0E030510}"/>
  <tableColumns count="2">
    <tableColumn id="1" xr3:uid="{E738BFE1-26DD-4844-BC5E-0834DC3E1F7E}" name="Phone 1"/>
    <tableColumn id="2" xr3:uid="{002FFAA5-5BDB-4E3C-A95E-A733FDB0A375}" name="Phone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C9D77DF-C048-41DD-9D91-449E1064C8FC}" name="newemail" displayName="newemail" ref="C1:C82" totalsRowShown="0" headerRowDxfId="6">
  <autoFilter ref="C1:C82" xr:uid="{7C9D77DF-C048-41DD-9D91-449E1064C8FC}"/>
  <tableColumns count="1">
    <tableColumn id="1" xr3:uid="{801CBBEA-DFE0-4BF6-B7BF-E12CA1D7A6B3}" name="E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C72963-147B-4C90-AE6D-52627602C47A}" name="newsubsday" displayName="newsubsday" ref="K1:K82" totalsRowShown="0" headerRowDxfId="2">
  <autoFilter ref="K1:K82" xr:uid="{4BC72963-147B-4C90-AE6D-52627602C47A}"/>
  <tableColumns count="1">
    <tableColumn id="1" xr3:uid="{5E91960C-E742-448A-AD2A-62A57ED8DBF9}" name="Subscription Date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723847-EBA9-4A17-B4E1-BC0D5D51D4F9}" name="newweb" displayName="newweb" ref="L1:L82" totalsRowShown="0" headerRowDxfId="0">
  <autoFilter ref="L1:L82" xr:uid="{D1723847-EBA9-4A17-B4E1-BC0D5D51D4F9}"/>
  <tableColumns count="1">
    <tableColumn id="1" xr3:uid="{A65B96BB-3173-4FC6-8240-68E7A1798DD4}" name="Websi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EEC68-ABC6-42CD-8495-F557C549BE6A}" name="oldcustomerid" displayName="oldcustomerid" ref="B1:B101" totalsRowShown="0" headerRowDxfId="26">
  <autoFilter ref="B1:B101" xr:uid="{F0AEEC68-ABC6-42CD-8495-F557C549BE6A}"/>
  <tableColumns count="1">
    <tableColumn id="1" xr3:uid="{53A5168D-D589-4309-91D2-4C8924E12EB6}" name="Customer 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9F1F9-9E70-4AA0-89AC-F641D4CA091E}" name="oldfirstname" displayName="oldfirstname" ref="C1:C101" totalsRowShown="0" headerRowDxfId="24">
  <autoFilter ref="C1:C101" xr:uid="{1029F1F9-9E70-4AA0-89AC-F641D4CA091E}"/>
  <tableColumns count="1">
    <tableColumn id="1" xr3:uid="{85791C46-9480-4626-99E4-C55453972036}" name="First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097D49-ED50-489E-8E09-878587F44606}" name="oldlastname" displayName="oldlastname" ref="D1:D101" totalsRowShown="0" headerRowDxfId="22">
  <autoFilter ref="D1:D101" xr:uid="{C2097D49-ED50-489E-8E09-878587F44606}"/>
  <tableColumns count="1">
    <tableColumn id="1" xr3:uid="{D4334BF0-32FD-42D7-890A-49FC71A10782}" name="Last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EFBDDC-76A5-461C-B4DF-105A162CA270}" name="oldcompany" displayName="oldcompany" ref="E1:E101" totalsRowShown="0" headerRowDxfId="20">
  <autoFilter ref="E1:E101" xr:uid="{A0EFBDDC-76A5-461C-B4DF-105A162CA270}"/>
  <tableColumns count="1">
    <tableColumn id="1" xr3:uid="{A2FCB961-4BC7-4BA3-82FA-BE3E06252D95}" name="Compan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7642FF-82F1-4D88-88B3-9C62006E0F6E}" name="oldcity" displayName="oldcity" ref="F1:F101" totalsRowShown="0" headerRowDxfId="18">
  <autoFilter ref="F1:F101" xr:uid="{007642FF-82F1-4D88-88B3-9C62006E0F6E}"/>
  <tableColumns count="1">
    <tableColumn id="1" xr3:uid="{53B40AA6-22FC-4214-A18E-341CC0AA2761}" name="Cit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2ED552-F9F4-4C04-B3C9-66A5BA1CD87D}" name="oldcountry" displayName="oldcountry" ref="G1:G101" totalsRowShown="0" headerRowDxfId="16">
  <autoFilter ref="G1:G101" xr:uid="{FA2ED552-F9F4-4C04-B3C9-66A5BA1CD87D}"/>
  <tableColumns count="1">
    <tableColumn id="1" xr3:uid="{1EF2B308-2270-4055-9775-6F3E9A7C3705}" name="Countr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941DD3-568D-40D4-AC0A-44673A08461E}" name="oldphone" displayName="oldphone" ref="H1:I101" totalsRowShown="0" headerRowDxfId="14">
  <autoFilter ref="H1:I101" xr:uid="{83941DD3-568D-40D4-AC0A-44673A08461E}"/>
  <tableColumns count="2">
    <tableColumn id="1" xr3:uid="{FB3EADC7-1AC5-476A-B25A-887418AF7AC0}" name="Phone 1"/>
    <tableColumn id="2" xr3:uid="{E9D361C0-882F-4227-A266-252CCF242479}" name="Phone 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9882ADF-6A40-4261-A5D2-60D31BE4AA0F}" name="oldemail" displayName="oldemail" ref="J1:J101" totalsRowShown="0" headerRowDxfId="7">
  <autoFilter ref="J1:J101" xr:uid="{69882ADF-6A40-4261-A5D2-60D31BE4AA0F}"/>
  <tableColumns count="1">
    <tableColumn id="1" xr3:uid="{10D961B1-87D4-4554-B259-09B40CEA5C11}" name="E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888CA48-9A0C-4408-AB5C-0CDE996FDC7E}" name="oldsubsday" displayName="oldsubsday" ref="K1:K101" totalsRowShown="0" headerRowDxfId="4">
  <autoFilter ref="K1:K101" xr:uid="{6888CA48-9A0C-4408-AB5C-0CDE996FDC7E}"/>
  <tableColumns count="1">
    <tableColumn id="1" xr3:uid="{262A7427-1ED8-4342-80C8-466E35C87AC9}" name="Subscription Date" dataDxfId="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1A49DB6-C1BF-46AA-BFB9-FDCF892A7297}" name="oldweb" displayName="oldweb" ref="L1:L101" totalsRowShown="0" headerRowDxfId="1">
  <autoFilter ref="L1:L101" xr:uid="{D1A49DB6-C1BF-46AA-BFB9-FDCF892A7297}"/>
  <tableColumns count="1">
    <tableColumn id="1" xr3:uid="{1F73410F-95B4-45DA-A9C0-53DA8C1E1A39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1094-469C-4DB0-AB5C-308CE81B3AF3}">
  <dimension ref="A1:T82"/>
  <sheetViews>
    <sheetView topLeftCell="E1" workbookViewId="0">
      <selection activeCell="M16" sqref="M16"/>
    </sheetView>
  </sheetViews>
  <sheetFormatPr defaultRowHeight="14.25" x14ac:dyDescent="0.45"/>
  <cols>
    <col min="2" max="2" width="15.796875" bestFit="1" customWidth="1"/>
    <col min="3" max="3" width="27" bestFit="1" customWidth="1"/>
    <col min="4" max="4" width="10.6640625" customWidth="1"/>
    <col min="5" max="5" width="10.9296875" customWidth="1"/>
    <col min="6" max="7" width="11.9296875" bestFit="1" customWidth="1"/>
    <col min="8" max="8" width="10.1328125" customWidth="1"/>
    <col min="9" max="9" width="28.46484375" bestFit="1" customWidth="1"/>
    <col min="11" max="11" width="16.73046875" customWidth="1"/>
    <col min="12" max="12" width="21.6640625" bestFit="1" customWidth="1"/>
    <col min="13" max="13" width="21.6640625" customWidth="1"/>
    <col min="16" max="16" width="11.9296875" bestFit="1" customWidth="1"/>
    <col min="19" max="19" width="11.9296875" bestFit="1" customWidth="1"/>
  </cols>
  <sheetData>
    <row r="1" spans="1:20" s="3" customFormat="1" x14ac:dyDescent="0.45">
      <c r="A1" s="3" t="s">
        <v>0</v>
      </c>
      <c r="B1" s="3" t="s">
        <v>1</v>
      </c>
      <c r="C1" s="3" t="s">
        <v>9</v>
      </c>
      <c r="D1" s="3" t="s">
        <v>1147</v>
      </c>
      <c r="E1" s="3" t="s">
        <v>1148</v>
      </c>
      <c r="F1" s="3" t="s">
        <v>7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10</v>
      </c>
      <c r="L1" s="3" t="s">
        <v>11</v>
      </c>
      <c r="P1" s="3" t="s">
        <v>7</v>
      </c>
      <c r="S1" s="3" t="s">
        <v>8</v>
      </c>
    </row>
    <row r="2" spans="1:20" x14ac:dyDescent="0.45">
      <c r="A2">
        <v>1</v>
      </c>
      <c r="B2" t="s">
        <v>1149</v>
      </c>
      <c r="C2" t="s">
        <v>1150</v>
      </c>
      <c r="D2" t="s">
        <v>1151</v>
      </c>
      <c r="E2" t="s">
        <v>1152</v>
      </c>
      <c r="F2" t="s">
        <v>1153</v>
      </c>
      <c r="G2" t="s">
        <v>1154</v>
      </c>
      <c r="H2" t="s">
        <v>1155</v>
      </c>
      <c r="I2" t="s">
        <v>1156</v>
      </c>
      <c r="J2" t="s">
        <v>501</v>
      </c>
      <c r="K2" s="1">
        <v>44282</v>
      </c>
      <c r="L2" t="s">
        <v>1770</v>
      </c>
      <c r="P2" t="s">
        <v>1153</v>
      </c>
      <c r="S2" t="s">
        <v>1154</v>
      </c>
      <c r="T2">
        <v>87012</v>
      </c>
    </row>
    <row r="3" spans="1:20" x14ac:dyDescent="0.45">
      <c r="A3">
        <v>2</v>
      </c>
      <c r="B3" t="s">
        <v>1157</v>
      </c>
      <c r="C3" t="s">
        <v>1158</v>
      </c>
      <c r="D3" t="s">
        <v>1159</v>
      </c>
      <c r="E3" t="s">
        <v>528</v>
      </c>
      <c r="F3" t="s">
        <v>1160</v>
      </c>
      <c r="G3" t="s">
        <v>1161</v>
      </c>
      <c r="H3" t="s">
        <v>1162</v>
      </c>
      <c r="I3" t="s">
        <v>1163</v>
      </c>
      <c r="J3" t="s">
        <v>501</v>
      </c>
      <c r="K3" s="1">
        <v>44255</v>
      </c>
      <c r="L3" t="s">
        <v>1771</v>
      </c>
      <c r="P3" t="s">
        <v>1160</v>
      </c>
      <c r="Q3">
        <v>649</v>
      </c>
      <c r="S3" t="s">
        <v>1161</v>
      </c>
      <c r="T3">
        <v>196</v>
      </c>
    </row>
    <row r="4" spans="1:20" x14ac:dyDescent="0.45">
      <c r="A4">
        <v>3</v>
      </c>
      <c r="B4" t="s">
        <v>1164</v>
      </c>
      <c r="C4" t="s">
        <v>1165</v>
      </c>
      <c r="D4" t="s">
        <v>1166</v>
      </c>
      <c r="E4" t="s">
        <v>1167</v>
      </c>
      <c r="F4" t="s">
        <v>1168</v>
      </c>
      <c r="G4" t="s">
        <v>1169</v>
      </c>
      <c r="H4" t="s">
        <v>1170</v>
      </c>
      <c r="I4" t="s">
        <v>1163</v>
      </c>
      <c r="J4" t="s">
        <v>501</v>
      </c>
      <c r="K4" s="1">
        <v>44144</v>
      </c>
      <c r="L4" t="s">
        <v>1772</v>
      </c>
      <c r="P4" t="s">
        <v>1168</v>
      </c>
      <c r="Q4" t="str">
        <f>LEFT(P4,3)&amp;"-"&amp;MID(P4,3,3)&amp;"-"&amp;RIGHT(P4, 4)</f>
        <v>855-5-5-5303</v>
      </c>
      <c r="S4" t="s">
        <v>1169</v>
      </c>
      <c r="T4">
        <v>5539</v>
      </c>
    </row>
    <row r="5" spans="1:20" x14ac:dyDescent="0.45">
      <c r="A5">
        <v>4</v>
      </c>
      <c r="B5" t="s">
        <v>1171</v>
      </c>
      <c r="C5" t="s">
        <v>1172</v>
      </c>
      <c r="D5" t="s">
        <v>1173</v>
      </c>
      <c r="E5" t="s">
        <v>1174</v>
      </c>
      <c r="F5" t="s">
        <v>1175</v>
      </c>
      <c r="G5" t="s">
        <v>1176</v>
      </c>
      <c r="H5" t="s">
        <v>1177</v>
      </c>
      <c r="I5" t="s">
        <v>1178</v>
      </c>
      <c r="J5" t="s">
        <v>501</v>
      </c>
      <c r="K5" s="1">
        <v>44347</v>
      </c>
      <c r="L5" t="s">
        <v>1773</v>
      </c>
      <c r="P5" t="s">
        <v>1175</v>
      </c>
      <c r="Q5">
        <v>3871</v>
      </c>
      <c r="S5" t="s">
        <v>1176</v>
      </c>
    </row>
    <row r="6" spans="1:20" x14ac:dyDescent="0.45">
      <c r="A6">
        <v>5</v>
      </c>
      <c r="B6" t="s">
        <v>1179</v>
      </c>
      <c r="C6" t="s">
        <v>1180</v>
      </c>
      <c r="D6" t="s">
        <v>1181</v>
      </c>
      <c r="E6" t="s">
        <v>1182</v>
      </c>
      <c r="F6" t="s">
        <v>1183</v>
      </c>
      <c r="G6" t="s">
        <v>1184</v>
      </c>
      <c r="H6" t="s">
        <v>1185</v>
      </c>
      <c r="I6" t="s">
        <v>1178</v>
      </c>
      <c r="J6" t="s">
        <v>501</v>
      </c>
      <c r="K6" s="1">
        <v>44347</v>
      </c>
      <c r="L6" t="s">
        <v>1774</v>
      </c>
      <c r="P6" t="s">
        <v>1183</v>
      </c>
      <c r="Q6">
        <v>8785</v>
      </c>
      <c r="S6" t="s">
        <v>1184</v>
      </c>
      <c r="T6">
        <v>31092</v>
      </c>
    </row>
    <row r="7" spans="1:20" x14ac:dyDescent="0.45">
      <c r="A7">
        <v>6</v>
      </c>
      <c r="B7" t="s">
        <v>1186</v>
      </c>
      <c r="C7" t="s">
        <v>1187</v>
      </c>
      <c r="D7" t="s">
        <v>1188</v>
      </c>
      <c r="E7" t="s">
        <v>1189</v>
      </c>
      <c r="F7" t="s">
        <v>1190</v>
      </c>
      <c r="G7" t="s">
        <v>1191</v>
      </c>
      <c r="H7" t="s">
        <v>1192</v>
      </c>
      <c r="I7" t="s">
        <v>1193</v>
      </c>
      <c r="J7" t="s">
        <v>501</v>
      </c>
      <c r="K7" s="1">
        <v>44176</v>
      </c>
      <c r="L7" t="s">
        <v>1775</v>
      </c>
      <c r="P7" t="s">
        <v>1190</v>
      </c>
      <c r="Q7">
        <v>89047</v>
      </c>
      <c r="S7" t="s">
        <v>1191</v>
      </c>
      <c r="T7">
        <v>800</v>
      </c>
    </row>
    <row r="8" spans="1:20" x14ac:dyDescent="0.45">
      <c r="A8">
        <v>7</v>
      </c>
      <c r="B8" t="s">
        <v>1194</v>
      </c>
      <c r="C8" t="s">
        <v>1195</v>
      </c>
      <c r="D8" t="s">
        <v>1196</v>
      </c>
      <c r="E8" t="s">
        <v>1197</v>
      </c>
      <c r="F8" t="s">
        <v>1198</v>
      </c>
      <c r="G8" t="s">
        <v>1199</v>
      </c>
      <c r="H8" t="s">
        <v>1200</v>
      </c>
      <c r="I8" t="s">
        <v>1201</v>
      </c>
      <c r="J8" t="s">
        <v>501</v>
      </c>
      <c r="K8" s="1">
        <v>44516</v>
      </c>
      <c r="L8" t="s">
        <v>1776</v>
      </c>
      <c r="P8" t="s">
        <v>1198</v>
      </c>
      <c r="Q8">
        <v>8487</v>
      </c>
      <c r="S8" t="s">
        <v>1199</v>
      </c>
      <c r="T8">
        <v>862</v>
      </c>
    </row>
    <row r="9" spans="1:20" x14ac:dyDescent="0.45">
      <c r="A9">
        <v>8</v>
      </c>
      <c r="B9" t="s">
        <v>1202</v>
      </c>
      <c r="C9" t="s">
        <v>1203</v>
      </c>
      <c r="D9" t="s">
        <v>1204</v>
      </c>
      <c r="E9" t="s">
        <v>1205</v>
      </c>
      <c r="F9" t="s">
        <v>1206</v>
      </c>
      <c r="G9" t="s">
        <v>1207</v>
      </c>
      <c r="H9" t="s">
        <v>1208</v>
      </c>
      <c r="I9" t="s">
        <v>1156</v>
      </c>
      <c r="J9" t="s">
        <v>501</v>
      </c>
      <c r="K9" s="1">
        <v>44347</v>
      </c>
      <c r="L9" t="s">
        <v>1777</v>
      </c>
      <c r="P9" t="s">
        <v>1206</v>
      </c>
      <c r="Q9">
        <v>8956</v>
      </c>
      <c r="S9" t="s">
        <v>1207</v>
      </c>
    </row>
    <row r="10" spans="1:20" x14ac:dyDescent="0.45">
      <c r="A10">
        <v>9</v>
      </c>
      <c r="B10" t="s">
        <v>1209</v>
      </c>
      <c r="C10" t="s">
        <v>1210</v>
      </c>
      <c r="D10" t="s">
        <v>1211</v>
      </c>
      <c r="E10" t="s">
        <v>1212</v>
      </c>
      <c r="F10" t="s">
        <v>1213</v>
      </c>
      <c r="G10" t="s">
        <v>1214</v>
      </c>
      <c r="H10" t="s">
        <v>1215</v>
      </c>
      <c r="I10" t="s">
        <v>1216</v>
      </c>
      <c r="J10" t="s">
        <v>501</v>
      </c>
      <c r="K10" s="1">
        <v>44286</v>
      </c>
      <c r="L10" t="s">
        <v>1778</v>
      </c>
      <c r="P10" t="s">
        <v>1213</v>
      </c>
      <c r="Q10">
        <v>40782</v>
      </c>
      <c r="S10" t="s">
        <v>1214</v>
      </c>
      <c r="T10">
        <v>36</v>
      </c>
    </row>
    <row r="11" spans="1:20" x14ac:dyDescent="0.45">
      <c r="A11">
        <v>10</v>
      </c>
      <c r="B11" t="s">
        <v>1217</v>
      </c>
      <c r="C11" t="s">
        <v>1218</v>
      </c>
      <c r="D11" t="s">
        <v>1219</v>
      </c>
      <c r="E11" t="s">
        <v>1220</v>
      </c>
      <c r="F11" t="s">
        <v>1221</v>
      </c>
      <c r="G11" t="s">
        <v>1222</v>
      </c>
      <c r="H11" t="s">
        <v>1223</v>
      </c>
      <c r="I11" t="s">
        <v>1224</v>
      </c>
      <c r="J11" t="s">
        <v>1225</v>
      </c>
      <c r="K11" s="1">
        <v>44530</v>
      </c>
      <c r="L11" t="s">
        <v>1779</v>
      </c>
      <c r="P11" t="s">
        <v>1221</v>
      </c>
      <c r="Q11" t="str">
        <f>LEFT(P11,3)&amp;"-"&amp;MID(P11,3,3)&amp;"-"&amp;RIGHT(P11, 4)</f>
        <v>121-1-1-7901</v>
      </c>
      <c r="S11" t="s">
        <v>1222</v>
      </c>
    </row>
    <row r="12" spans="1:20" x14ac:dyDescent="0.45">
      <c r="A12">
        <v>11</v>
      </c>
      <c r="B12" t="s">
        <v>1226</v>
      </c>
      <c r="C12" t="s">
        <v>1227</v>
      </c>
      <c r="D12" t="s">
        <v>1228</v>
      </c>
      <c r="E12" t="s">
        <v>1229</v>
      </c>
      <c r="F12" t="s">
        <v>1230</v>
      </c>
      <c r="G12" t="s">
        <v>1231</v>
      </c>
      <c r="H12" t="s">
        <v>1232</v>
      </c>
      <c r="I12" t="s">
        <v>1233</v>
      </c>
      <c r="J12" t="s">
        <v>501</v>
      </c>
      <c r="K12" s="1">
        <v>44291</v>
      </c>
      <c r="L12" t="s">
        <v>1780</v>
      </c>
      <c r="P12" t="s">
        <v>1230</v>
      </c>
      <c r="S12" t="s">
        <v>1231</v>
      </c>
    </row>
    <row r="13" spans="1:20" x14ac:dyDescent="0.45">
      <c r="A13">
        <v>12</v>
      </c>
      <c r="B13" t="s">
        <v>1234</v>
      </c>
      <c r="C13" t="s">
        <v>1235</v>
      </c>
      <c r="D13" t="s">
        <v>1236</v>
      </c>
      <c r="E13" t="s">
        <v>1237</v>
      </c>
      <c r="F13" t="s">
        <v>1238</v>
      </c>
      <c r="G13" t="s">
        <v>1239</v>
      </c>
      <c r="H13" t="s">
        <v>1240</v>
      </c>
      <c r="I13" t="s">
        <v>1241</v>
      </c>
      <c r="J13" t="s">
        <v>153</v>
      </c>
      <c r="K13" s="1">
        <v>44196</v>
      </c>
      <c r="L13" t="s">
        <v>1781</v>
      </c>
      <c r="P13" t="s">
        <v>1238</v>
      </c>
      <c r="S13" t="s">
        <v>1239</v>
      </c>
    </row>
    <row r="14" spans="1:20" x14ac:dyDescent="0.45">
      <c r="A14">
        <v>13</v>
      </c>
      <c r="B14" t="s">
        <v>1242</v>
      </c>
      <c r="C14" t="s">
        <v>1243</v>
      </c>
      <c r="D14" t="s">
        <v>1244</v>
      </c>
      <c r="E14" t="s">
        <v>1245</v>
      </c>
      <c r="F14" t="s">
        <v>1246</v>
      </c>
      <c r="G14" t="s">
        <v>1247</v>
      </c>
      <c r="H14" t="s">
        <v>1248</v>
      </c>
      <c r="I14" t="s">
        <v>1249</v>
      </c>
      <c r="J14" t="s">
        <v>501</v>
      </c>
      <c r="K14" s="1">
        <v>44425</v>
      </c>
      <c r="L14" t="s">
        <v>1782</v>
      </c>
      <c r="P14" t="s">
        <v>1246</v>
      </c>
      <c r="Q14">
        <v>416</v>
      </c>
      <c r="S14" t="s">
        <v>1247</v>
      </c>
      <c r="T14">
        <v>384</v>
      </c>
    </row>
    <row r="15" spans="1:20" x14ac:dyDescent="0.45">
      <c r="A15">
        <v>14</v>
      </c>
      <c r="B15" t="s">
        <v>1250</v>
      </c>
      <c r="C15" t="s">
        <v>1251</v>
      </c>
      <c r="D15" t="s">
        <v>1252</v>
      </c>
      <c r="E15" t="s">
        <v>1253</v>
      </c>
      <c r="F15" t="s">
        <v>1254</v>
      </c>
      <c r="G15" t="s">
        <v>1255</v>
      </c>
      <c r="H15" t="s">
        <v>1256</v>
      </c>
      <c r="I15" t="s">
        <v>1257</v>
      </c>
      <c r="J15" t="s">
        <v>501</v>
      </c>
      <c r="K15" s="1">
        <v>44261</v>
      </c>
      <c r="L15" t="s">
        <v>1783</v>
      </c>
      <c r="P15" t="s">
        <v>1254</v>
      </c>
      <c r="Q15">
        <v>9659</v>
      </c>
      <c r="S15" t="s">
        <v>1255</v>
      </c>
      <c r="T15">
        <v>832</v>
      </c>
    </row>
    <row r="16" spans="1:20" x14ac:dyDescent="0.45">
      <c r="A16">
        <v>15</v>
      </c>
      <c r="B16" t="s">
        <v>1258</v>
      </c>
      <c r="C16" t="s">
        <v>1259</v>
      </c>
      <c r="D16" t="s">
        <v>1260</v>
      </c>
      <c r="E16" t="s">
        <v>1261</v>
      </c>
      <c r="F16" t="s">
        <v>1262</v>
      </c>
      <c r="G16" t="s">
        <v>1263</v>
      </c>
      <c r="H16" t="s">
        <v>1264</v>
      </c>
      <c r="I16" t="s">
        <v>1265</v>
      </c>
      <c r="J16" t="s">
        <v>501</v>
      </c>
      <c r="K16" s="1">
        <v>44406</v>
      </c>
      <c r="L16" t="s">
        <v>1784</v>
      </c>
      <c r="P16" t="s">
        <v>1262</v>
      </c>
      <c r="Q16">
        <v>4081</v>
      </c>
      <c r="S16" t="s">
        <v>1263</v>
      </c>
    </row>
    <row r="17" spans="1:20" x14ac:dyDescent="0.45">
      <c r="A17">
        <v>16</v>
      </c>
      <c r="B17" t="s">
        <v>1266</v>
      </c>
      <c r="C17" t="s">
        <v>1267</v>
      </c>
      <c r="D17" t="s">
        <v>1268</v>
      </c>
      <c r="E17" t="s">
        <v>1269</v>
      </c>
      <c r="F17" t="s">
        <v>1270</v>
      </c>
      <c r="G17" t="s">
        <v>1271</v>
      </c>
      <c r="H17" t="s">
        <v>1272</v>
      </c>
      <c r="I17" t="s">
        <v>1273</v>
      </c>
      <c r="J17" t="s">
        <v>1274</v>
      </c>
      <c r="K17" s="1">
        <v>44538</v>
      </c>
      <c r="L17" t="s">
        <v>1785</v>
      </c>
      <c r="P17" t="s">
        <v>1270</v>
      </c>
      <c r="Q17">
        <v>6880</v>
      </c>
      <c r="S17" t="s">
        <v>1271</v>
      </c>
      <c r="T17">
        <v>39373</v>
      </c>
    </row>
    <row r="18" spans="1:20" x14ac:dyDescent="0.45">
      <c r="A18">
        <v>17</v>
      </c>
      <c r="B18" t="s">
        <v>1275</v>
      </c>
      <c r="C18" t="s">
        <v>1276</v>
      </c>
      <c r="D18" t="s">
        <v>1277</v>
      </c>
      <c r="E18" t="s">
        <v>1269</v>
      </c>
      <c r="F18" t="s">
        <v>1278</v>
      </c>
      <c r="G18" t="s">
        <v>1279</v>
      </c>
      <c r="H18" t="s">
        <v>1280</v>
      </c>
      <c r="I18" t="s">
        <v>1281</v>
      </c>
      <c r="J18" t="s">
        <v>501</v>
      </c>
      <c r="K18" s="1">
        <v>44500</v>
      </c>
      <c r="L18" t="s">
        <v>1786</v>
      </c>
      <c r="P18" t="s">
        <v>1278</v>
      </c>
      <c r="Q18">
        <v>2060</v>
      </c>
      <c r="S18" t="s">
        <v>1279</v>
      </c>
      <c r="T18">
        <v>352</v>
      </c>
    </row>
    <row r="19" spans="1:20" x14ac:dyDescent="0.45">
      <c r="A19">
        <v>18</v>
      </c>
      <c r="B19" t="s">
        <v>1282</v>
      </c>
      <c r="C19" t="s">
        <v>1283</v>
      </c>
      <c r="D19" t="s">
        <v>1284</v>
      </c>
      <c r="E19" t="s">
        <v>1285</v>
      </c>
      <c r="F19" t="s">
        <v>1286</v>
      </c>
      <c r="G19" t="s">
        <v>1287</v>
      </c>
      <c r="H19" t="s">
        <v>1288</v>
      </c>
      <c r="I19" t="s">
        <v>1289</v>
      </c>
      <c r="J19" t="s">
        <v>1290</v>
      </c>
      <c r="K19" s="1">
        <v>44310</v>
      </c>
      <c r="L19" t="s">
        <v>1787</v>
      </c>
      <c r="P19" t="s">
        <v>1286</v>
      </c>
      <c r="S19" t="s">
        <v>1287</v>
      </c>
      <c r="T19">
        <v>42276</v>
      </c>
    </row>
    <row r="20" spans="1:20" x14ac:dyDescent="0.45">
      <c r="A20">
        <v>19</v>
      </c>
      <c r="B20" t="s">
        <v>1291</v>
      </c>
      <c r="C20" t="s">
        <v>1292</v>
      </c>
      <c r="D20" t="s">
        <v>1293</v>
      </c>
      <c r="E20" t="s">
        <v>1294</v>
      </c>
      <c r="F20" t="s">
        <v>1295</v>
      </c>
      <c r="G20" t="s">
        <v>1296</v>
      </c>
      <c r="H20" t="s">
        <v>1297</v>
      </c>
      <c r="I20" t="s">
        <v>1298</v>
      </c>
      <c r="J20" t="s">
        <v>501</v>
      </c>
      <c r="K20" s="1">
        <v>44145</v>
      </c>
      <c r="L20" t="s">
        <v>1788</v>
      </c>
      <c r="P20" t="s">
        <v>1295</v>
      </c>
      <c r="Q20">
        <v>91447</v>
      </c>
      <c r="S20" t="s">
        <v>1296</v>
      </c>
    </row>
    <row r="21" spans="1:20" x14ac:dyDescent="0.45">
      <c r="A21">
        <v>20</v>
      </c>
      <c r="B21" t="s">
        <v>1299</v>
      </c>
      <c r="C21" t="s">
        <v>1300</v>
      </c>
      <c r="D21" t="s">
        <v>1301</v>
      </c>
      <c r="E21" t="s">
        <v>1302</v>
      </c>
      <c r="F21" t="s">
        <v>1303</v>
      </c>
      <c r="G21" t="s">
        <v>1304</v>
      </c>
      <c r="H21" t="s">
        <v>1305</v>
      </c>
      <c r="I21" t="s">
        <v>1306</v>
      </c>
      <c r="J21" t="s">
        <v>501</v>
      </c>
      <c r="K21" s="1">
        <v>44168</v>
      </c>
      <c r="L21" t="s">
        <v>1789</v>
      </c>
      <c r="P21" t="s">
        <v>1303</v>
      </c>
      <c r="Q21">
        <v>493</v>
      </c>
      <c r="S21" t="s">
        <v>1304</v>
      </c>
      <c r="T21">
        <v>327</v>
      </c>
    </row>
    <row r="22" spans="1:20" x14ac:dyDescent="0.45">
      <c r="A22">
        <v>21</v>
      </c>
      <c r="B22" t="s">
        <v>1307</v>
      </c>
      <c r="C22" t="s">
        <v>1308</v>
      </c>
      <c r="D22" t="s">
        <v>1309</v>
      </c>
      <c r="E22" t="s">
        <v>1310</v>
      </c>
      <c r="F22" t="s">
        <v>1311</v>
      </c>
      <c r="G22" t="s">
        <v>1312</v>
      </c>
      <c r="H22" t="s">
        <v>1313</v>
      </c>
      <c r="I22" t="s">
        <v>1314</v>
      </c>
      <c r="J22" t="s">
        <v>501</v>
      </c>
      <c r="K22" s="1">
        <v>44561</v>
      </c>
      <c r="L22" t="s">
        <v>1790</v>
      </c>
      <c r="P22" t="s">
        <v>1311</v>
      </c>
      <c r="Q22" t="str">
        <f>LEFT(P22,3)&amp;"-"&amp;MID(P22,3,3)&amp;"-"&amp;RIGHT(P22, 4)</f>
        <v>785-5-5-9623</v>
      </c>
      <c r="S22" t="s">
        <v>1312</v>
      </c>
    </row>
    <row r="23" spans="1:20" x14ac:dyDescent="0.45">
      <c r="A23">
        <v>22</v>
      </c>
      <c r="B23" t="s">
        <v>1315</v>
      </c>
      <c r="C23" t="s">
        <v>1316</v>
      </c>
      <c r="D23" t="s">
        <v>1317</v>
      </c>
      <c r="E23" t="s">
        <v>1318</v>
      </c>
      <c r="F23" t="s">
        <v>1319</v>
      </c>
      <c r="G23" t="s">
        <v>1320</v>
      </c>
      <c r="H23" t="s">
        <v>1321</v>
      </c>
      <c r="I23" t="s">
        <v>1322</v>
      </c>
      <c r="J23" t="s">
        <v>1323</v>
      </c>
      <c r="K23" s="1">
        <v>44410</v>
      </c>
      <c r="L23" t="s">
        <v>1791</v>
      </c>
      <c r="P23" t="s">
        <v>1319</v>
      </c>
      <c r="Q23">
        <v>62776</v>
      </c>
      <c r="S23" t="s">
        <v>1320</v>
      </c>
    </row>
    <row r="24" spans="1:20" x14ac:dyDescent="0.45">
      <c r="A24">
        <v>23</v>
      </c>
      <c r="B24" t="s">
        <v>1324</v>
      </c>
      <c r="C24" t="s">
        <v>1325</v>
      </c>
      <c r="D24" t="s">
        <v>1326</v>
      </c>
      <c r="E24" t="s">
        <v>1327</v>
      </c>
      <c r="F24" t="s">
        <v>1328</v>
      </c>
      <c r="G24" t="s">
        <v>1329</v>
      </c>
      <c r="H24" t="s">
        <v>1330</v>
      </c>
      <c r="I24" t="s">
        <v>1331</v>
      </c>
      <c r="J24" t="s">
        <v>501</v>
      </c>
      <c r="K24" s="1">
        <v>44347</v>
      </c>
      <c r="L24" t="s">
        <v>1792</v>
      </c>
      <c r="P24" t="s">
        <v>1328</v>
      </c>
      <c r="S24" t="s">
        <v>1329</v>
      </c>
      <c r="T24">
        <v>26208</v>
      </c>
    </row>
    <row r="25" spans="1:20" x14ac:dyDescent="0.45">
      <c r="A25">
        <v>24</v>
      </c>
      <c r="B25" t="s">
        <v>1332</v>
      </c>
      <c r="C25" t="s">
        <v>1333</v>
      </c>
      <c r="D25" t="s">
        <v>1334</v>
      </c>
      <c r="E25" t="s">
        <v>1335</v>
      </c>
      <c r="F25" t="s">
        <v>1336</v>
      </c>
      <c r="G25" t="s">
        <v>1337</v>
      </c>
      <c r="H25" t="s">
        <v>1338</v>
      </c>
      <c r="I25" t="s">
        <v>1339</v>
      </c>
      <c r="J25" t="s">
        <v>501</v>
      </c>
      <c r="K25" s="1">
        <v>44469</v>
      </c>
      <c r="L25" t="s">
        <v>1793</v>
      </c>
      <c r="P25" t="s">
        <v>1336</v>
      </c>
      <c r="S25" t="s">
        <v>1337</v>
      </c>
      <c r="T25">
        <v>874</v>
      </c>
    </row>
    <row r="26" spans="1:20" x14ac:dyDescent="0.45">
      <c r="A26">
        <v>25</v>
      </c>
      <c r="B26" t="s">
        <v>1340</v>
      </c>
      <c r="C26" t="s">
        <v>1341</v>
      </c>
      <c r="D26" t="s">
        <v>1342</v>
      </c>
      <c r="E26" t="s">
        <v>528</v>
      </c>
      <c r="F26" t="s">
        <v>1343</v>
      </c>
      <c r="G26" t="s">
        <v>1344</v>
      </c>
      <c r="H26" t="s">
        <v>1345</v>
      </c>
      <c r="I26" t="s">
        <v>1346</v>
      </c>
      <c r="J26" t="s">
        <v>1347</v>
      </c>
      <c r="K26" s="1">
        <v>44316</v>
      </c>
      <c r="L26" t="s">
        <v>1794</v>
      </c>
      <c r="P26" t="s">
        <v>1343</v>
      </c>
      <c r="S26" t="s">
        <v>1344</v>
      </c>
    </row>
    <row r="27" spans="1:20" x14ac:dyDescent="0.45">
      <c r="A27">
        <v>26</v>
      </c>
      <c r="B27" t="s">
        <v>1348</v>
      </c>
      <c r="C27" t="s">
        <v>1349</v>
      </c>
      <c r="D27" t="s">
        <v>1350</v>
      </c>
      <c r="E27" t="s">
        <v>1351</v>
      </c>
      <c r="F27" t="s">
        <v>1352</v>
      </c>
      <c r="G27" t="s">
        <v>1353</v>
      </c>
      <c r="H27" t="s">
        <v>1354</v>
      </c>
      <c r="I27" t="s">
        <v>1163</v>
      </c>
      <c r="J27" t="s">
        <v>501</v>
      </c>
      <c r="K27" s="1">
        <v>44375</v>
      </c>
      <c r="L27" t="s">
        <v>1795</v>
      </c>
      <c r="P27" t="s">
        <v>1352</v>
      </c>
      <c r="Q27">
        <v>6550</v>
      </c>
      <c r="S27" t="s">
        <v>1353</v>
      </c>
      <c r="T27" t="str">
        <f>LEFT(S27,3)&amp;"-"&amp;MID(S27,3,3)&amp;"-"&amp;RIGHT(S27, 4)</f>
        <v>385-5-5-6147</v>
      </c>
    </row>
    <row r="28" spans="1:20" x14ac:dyDescent="0.45">
      <c r="A28">
        <v>27</v>
      </c>
      <c r="B28" t="s">
        <v>1355</v>
      </c>
      <c r="C28" t="s">
        <v>1356</v>
      </c>
      <c r="D28" t="s">
        <v>1357</v>
      </c>
      <c r="E28" t="s">
        <v>1358</v>
      </c>
      <c r="F28" t="s">
        <v>1359</v>
      </c>
      <c r="G28" t="s">
        <v>1360</v>
      </c>
      <c r="H28" t="s">
        <v>1361</v>
      </c>
      <c r="I28" t="s">
        <v>1362</v>
      </c>
      <c r="J28" t="s">
        <v>501</v>
      </c>
      <c r="K28" s="1">
        <v>44469</v>
      </c>
      <c r="L28" t="s">
        <v>1796</v>
      </c>
      <c r="P28" t="s">
        <v>1359</v>
      </c>
      <c r="S28" t="s">
        <v>1360</v>
      </c>
      <c r="T28">
        <v>4670</v>
      </c>
    </row>
    <row r="29" spans="1:20" x14ac:dyDescent="0.45">
      <c r="A29">
        <v>28</v>
      </c>
      <c r="B29" t="s">
        <v>1363</v>
      </c>
      <c r="C29" t="s">
        <v>1364</v>
      </c>
      <c r="D29" t="s">
        <v>1365</v>
      </c>
      <c r="E29" t="s">
        <v>1366</v>
      </c>
      <c r="F29" t="s">
        <v>1367</v>
      </c>
      <c r="G29" t="s">
        <v>1368</v>
      </c>
      <c r="H29" t="s">
        <v>1369</v>
      </c>
      <c r="I29" t="s">
        <v>1370</v>
      </c>
      <c r="J29" t="s">
        <v>501</v>
      </c>
      <c r="K29" s="1">
        <v>44377</v>
      </c>
      <c r="L29" t="s">
        <v>1797</v>
      </c>
      <c r="P29" t="s">
        <v>1367</v>
      </c>
      <c r="Q29">
        <v>688</v>
      </c>
      <c r="S29" t="s">
        <v>1368</v>
      </c>
    </row>
    <row r="30" spans="1:20" x14ac:dyDescent="0.45">
      <c r="A30">
        <v>29</v>
      </c>
      <c r="B30" t="s">
        <v>1371</v>
      </c>
      <c r="C30" t="s">
        <v>1372</v>
      </c>
      <c r="D30" t="s">
        <v>1373</v>
      </c>
      <c r="E30" t="s">
        <v>1374</v>
      </c>
      <c r="F30" t="s">
        <v>1375</v>
      </c>
      <c r="G30" t="s">
        <v>1376</v>
      </c>
      <c r="H30" t="s">
        <v>1377</v>
      </c>
      <c r="I30" t="s">
        <v>1378</v>
      </c>
      <c r="J30" t="s">
        <v>501</v>
      </c>
      <c r="K30" s="1">
        <v>44394</v>
      </c>
      <c r="L30" t="s">
        <v>1798</v>
      </c>
      <c r="P30" t="s">
        <v>1375</v>
      </c>
      <c r="S30" t="s">
        <v>1376</v>
      </c>
      <c r="T30">
        <v>13098</v>
      </c>
    </row>
    <row r="31" spans="1:20" x14ac:dyDescent="0.45">
      <c r="A31">
        <v>30</v>
      </c>
      <c r="B31" t="s">
        <v>1379</v>
      </c>
      <c r="C31" t="s">
        <v>1380</v>
      </c>
      <c r="D31" t="s">
        <v>1381</v>
      </c>
      <c r="E31" t="s">
        <v>1366</v>
      </c>
      <c r="F31" t="s">
        <v>1382</v>
      </c>
      <c r="G31" t="s">
        <v>1383</v>
      </c>
      <c r="H31" t="s">
        <v>1384</v>
      </c>
      <c r="I31" t="s">
        <v>1385</v>
      </c>
      <c r="J31" t="s">
        <v>501</v>
      </c>
      <c r="K31" s="1">
        <v>44516</v>
      </c>
      <c r="L31" t="s">
        <v>1799</v>
      </c>
      <c r="P31" t="s">
        <v>1382</v>
      </c>
      <c r="Q31">
        <v>369</v>
      </c>
      <c r="S31" t="s">
        <v>1383</v>
      </c>
      <c r="T31">
        <v>556</v>
      </c>
    </row>
    <row r="32" spans="1:20" x14ac:dyDescent="0.45">
      <c r="A32">
        <v>31</v>
      </c>
      <c r="B32" t="s">
        <v>1386</v>
      </c>
      <c r="C32" t="s">
        <v>1387</v>
      </c>
      <c r="D32" t="s">
        <v>1388</v>
      </c>
      <c r="E32" t="s">
        <v>1389</v>
      </c>
      <c r="F32" t="s">
        <v>1390</v>
      </c>
      <c r="G32" t="s">
        <v>1391</v>
      </c>
      <c r="H32" t="s">
        <v>1392</v>
      </c>
      <c r="I32" t="s">
        <v>1393</v>
      </c>
      <c r="J32" t="s">
        <v>501</v>
      </c>
      <c r="K32" s="1">
        <v>44180</v>
      </c>
      <c r="L32" t="s">
        <v>1800</v>
      </c>
      <c r="P32" t="s">
        <v>1390</v>
      </c>
      <c r="Q32">
        <v>3653</v>
      </c>
      <c r="S32" t="s">
        <v>1391</v>
      </c>
      <c r="T32">
        <v>527</v>
      </c>
    </row>
    <row r="33" spans="1:20" x14ac:dyDescent="0.45">
      <c r="A33">
        <v>32</v>
      </c>
      <c r="B33" t="s">
        <v>1394</v>
      </c>
      <c r="C33" t="s">
        <v>1395</v>
      </c>
      <c r="D33" t="s">
        <v>1396</v>
      </c>
      <c r="E33" t="s">
        <v>1397</v>
      </c>
      <c r="F33" t="s">
        <v>1398</v>
      </c>
      <c r="G33" t="s">
        <v>1399</v>
      </c>
      <c r="H33" t="s">
        <v>1400</v>
      </c>
      <c r="I33" t="s">
        <v>1298</v>
      </c>
      <c r="J33" t="s">
        <v>501</v>
      </c>
      <c r="K33" s="1">
        <v>44548</v>
      </c>
      <c r="L33" t="s">
        <v>1801</v>
      </c>
      <c r="P33" t="s">
        <v>1398</v>
      </c>
      <c r="Q33">
        <v>2883</v>
      </c>
      <c r="S33" t="s">
        <v>1399</v>
      </c>
      <c r="T33">
        <v>86422</v>
      </c>
    </row>
    <row r="34" spans="1:20" x14ac:dyDescent="0.45">
      <c r="A34">
        <v>33</v>
      </c>
      <c r="B34" t="s">
        <v>1401</v>
      </c>
      <c r="C34" t="s">
        <v>1402</v>
      </c>
      <c r="D34" t="s">
        <v>1403</v>
      </c>
      <c r="E34" t="s">
        <v>1404</v>
      </c>
      <c r="F34" t="s">
        <v>1405</v>
      </c>
      <c r="G34" t="s">
        <v>1406</v>
      </c>
      <c r="H34" t="s">
        <v>1407</v>
      </c>
      <c r="I34" t="s">
        <v>1408</v>
      </c>
      <c r="J34" t="s">
        <v>1409</v>
      </c>
      <c r="K34" s="1">
        <v>44347</v>
      </c>
      <c r="L34" t="s">
        <v>1802</v>
      </c>
      <c r="P34" t="s">
        <v>1405</v>
      </c>
      <c r="Q34">
        <v>1627</v>
      </c>
      <c r="S34" t="s">
        <v>1406</v>
      </c>
      <c r="T34">
        <v>968</v>
      </c>
    </row>
    <row r="35" spans="1:20" x14ac:dyDescent="0.45">
      <c r="A35">
        <v>34</v>
      </c>
      <c r="B35" t="s">
        <v>1410</v>
      </c>
      <c r="C35" t="s">
        <v>1411</v>
      </c>
      <c r="D35" t="s">
        <v>1412</v>
      </c>
      <c r="E35" t="s">
        <v>1413</v>
      </c>
      <c r="F35" t="s">
        <v>1414</v>
      </c>
      <c r="G35" t="s">
        <v>1415</v>
      </c>
      <c r="H35" t="s">
        <v>1416</v>
      </c>
      <c r="I35" t="s">
        <v>1417</v>
      </c>
      <c r="J35" t="s">
        <v>501</v>
      </c>
      <c r="K35" s="1">
        <v>44500</v>
      </c>
      <c r="L35" t="s">
        <v>1803</v>
      </c>
      <c r="P35" t="s">
        <v>1414</v>
      </c>
      <c r="Q35">
        <v>107</v>
      </c>
      <c r="S35" t="s">
        <v>1415</v>
      </c>
      <c r="T35">
        <v>556</v>
      </c>
    </row>
    <row r="36" spans="1:20" x14ac:dyDescent="0.45">
      <c r="A36">
        <v>35</v>
      </c>
      <c r="B36" t="s">
        <v>1418</v>
      </c>
      <c r="C36" t="s">
        <v>1419</v>
      </c>
      <c r="D36" t="s">
        <v>1420</v>
      </c>
      <c r="E36" t="s">
        <v>1245</v>
      </c>
      <c r="F36" t="s">
        <v>1421</v>
      </c>
      <c r="G36" t="s">
        <v>1422</v>
      </c>
      <c r="H36" t="s">
        <v>1423</v>
      </c>
      <c r="I36" t="s">
        <v>1424</v>
      </c>
      <c r="J36" t="s">
        <v>501</v>
      </c>
      <c r="K36" s="1">
        <v>44458</v>
      </c>
      <c r="L36" t="s">
        <v>1804</v>
      </c>
      <c r="P36" t="s">
        <v>1421</v>
      </c>
      <c r="Q36">
        <v>8254</v>
      </c>
      <c r="S36" t="s">
        <v>1422</v>
      </c>
      <c r="T36">
        <v>9134</v>
      </c>
    </row>
    <row r="37" spans="1:20" x14ac:dyDescent="0.45">
      <c r="A37">
        <v>36</v>
      </c>
      <c r="B37" t="s">
        <v>1425</v>
      </c>
      <c r="C37" t="s">
        <v>1426</v>
      </c>
      <c r="D37" t="s">
        <v>1427</v>
      </c>
      <c r="E37" t="s">
        <v>1269</v>
      </c>
      <c r="F37" t="s">
        <v>1428</v>
      </c>
      <c r="G37" t="s">
        <v>1429</v>
      </c>
      <c r="H37" t="s">
        <v>1430</v>
      </c>
      <c r="I37" t="s">
        <v>1431</v>
      </c>
      <c r="J37" t="s">
        <v>1409</v>
      </c>
      <c r="K37" s="1">
        <v>44268</v>
      </c>
      <c r="L37" t="s">
        <v>1805</v>
      </c>
      <c r="P37" t="s">
        <v>1428</v>
      </c>
      <c r="Q37">
        <v>3749</v>
      </c>
      <c r="S37" t="s">
        <v>1429</v>
      </c>
      <c r="T37">
        <v>840</v>
      </c>
    </row>
    <row r="38" spans="1:20" x14ac:dyDescent="0.45">
      <c r="A38">
        <v>37</v>
      </c>
      <c r="B38" t="s">
        <v>1432</v>
      </c>
      <c r="C38" t="s">
        <v>1433</v>
      </c>
      <c r="D38" t="s">
        <v>1434</v>
      </c>
      <c r="E38" t="s">
        <v>1435</v>
      </c>
      <c r="F38" t="s">
        <v>1436</v>
      </c>
      <c r="H38" t="s">
        <v>1437</v>
      </c>
      <c r="I38" t="s">
        <v>1438</v>
      </c>
      <c r="J38" t="s">
        <v>501</v>
      </c>
      <c r="K38" s="1">
        <v>44377</v>
      </c>
      <c r="L38" t="s">
        <v>1806</v>
      </c>
      <c r="P38" t="s">
        <v>1436</v>
      </c>
      <c r="S38">
        <v>-3470</v>
      </c>
    </row>
    <row r="39" spans="1:20" x14ac:dyDescent="0.45">
      <c r="A39">
        <v>38</v>
      </c>
      <c r="B39" t="s">
        <v>1439</v>
      </c>
      <c r="C39" t="s">
        <v>1440</v>
      </c>
      <c r="D39" t="s">
        <v>1441</v>
      </c>
      <c r="E39" t="s">
        <v>1442</v>
      </c>
      <c r="F39" t="s">
        <v>1443</v>
      </c>
      <c r="G39" t="s">
        <v>1444</v>
      </c>
      <c r="H39" t="s">
        <v>1445</v>
      </c>
      <c r="I39" t="s">
        <v>1446</v>
      </c>
      <c r="J39" t="s">
        <v>1290</v>
      </c>
      <c r="K39" s="1">
        <v>44377</v>
      </c>
      <c r="L39" t="s">
        <v>1807</v>
      </c>
      <c r="P39" t="s">
        <v>1443</v>
      </c>
      <c r="Q39">
        <v>1173</v>
      </c>
      <c r="S39" t="s">
        <v>1444</v>
      </c>
      <c r="T39">
        <v>87500</v>
      </c>
    </row>
    <row r="40" spans="1:20" x14ac:dyDescent="0.45">
      <c r="A40">
        <v>39</v>
      </c>
      <c r="B40" t="s">
        <v>1447</v>
      </c>
      <c r="C40" t="s">
        <v>1448</v>
      </c>
      <c r="D40" t="s">
        <v>1449</v>
      </c>
      <c r="E40" t="s">
        <v>1450</v>
      </c>
      <c r="F40" t="s">
        <v>1451</v>
      </c>
      <c r="G40" t="s">
        <v>1452</v>
      </c>
      <c r="H40" t="s">
        <v>1453</v>
      </c>
      <c r="I40" t="s">
        <v>1454</v>
      </c>
      <c r="J40" t="s">
        <v>221</v>
      </c>
      <c r="K40" s="1">
        <v>44269</v>
      </c>
      <c r="L40" t="s">
        <v>1808</v>
      </c>
      <c r="P40" t="s">
        <v>1451</v>
      </c>
      <c r="S40" t="s">
        <v>1452</v>
      </c>
      <c r="T40">
        <v>863</v>
      </c>
    </row>
    <row r="41" spans="1:20" x14ac:dyDescent="0.45">
      <c r="A41">
        <v>40</v>
      </c>
      <c r="B41" t="s">
        <v>1455</v>
      </c>
      <c r="C41" t="s">
        <v>1456</v>
      </c>
      <c r="D41" t="s">
        <v>1457</v>
      </c>
      <c r="E41" t="s">
        <v>1458</v>
      </c>
      <c r="F41" t="s">
        <v>1459</v>
      </c>
      <c r="G41" t="s">
        <v>1460</v>
      </c>
      <c r="H41" t="s">
        <v>1461</v>
      </c>
      <c r="I41" t="s">
        <v>1178</v>
      </c>
      <c r="J41" t="s">
        <v>501</v>
      </c>
      <c r="K41" s="1">
        <v>44347</v>
      </c>
      <c r="L41" t="s">
        <v>1809</v>
      </c>
      <c r="P41" t="s">
        <v>1459</v>
      </c>
      <c r="S41" t="s">
        <v>1460</v>
      </c>
      <c r="T41" t="str">
        <f>LEFT(S41,3)&amp;"-"&amp;MID(S41,3,3)&amp;"-"&amp;RIGHT(S41, 4)</f>
        <v>471-1-1-8657</v>
      </c>
    </row>
    <row r="42" spans="1:20" x14ac:dyDescent="0.45">
      <c r="A42">
        <v>41</v>
      </c>
      <c r="B42" t="s">
        <v>1462</v>
      </c>
      <c r="C42" t="s">
        <v>1463</v>
      </c>
      <c r="D42" t="s">
        <v>1464</v>
      </c>
      <c r="E42" t="s">
        <v>1465</v>
      </c>
      <c r="F42" t="s">
        <v>1466</v>
      </c>
      <c r="G42" t="s">
        <v>1467</v>
      </c>
      <c r="H42" t="s">
        <v>1468</v>
      </c>
      <c r="I42" t="s">
        <v>1469</v>
      </c>
      <c r="J42" t="s">
        <v>501</v>
      </c>
      <c r="K42" s="1">
        <v>44286</v>
      </c>
      <c r="L42" t="s">
        <v>1810</v>
      </c>
      <c r="P42" t="s">
        <v>1466</v>
      </c>
      <c r="S42" t="s">
        <v>1467</v>
      </c>
    </row>
    <row r="43" spans="1:20" x14ac:dyDescent="0.45">
      <c r="A43">
        <v>42</v>
      </c>
      <c r="B43" t="s">
        <v>1470</v>
      </c>
      <c r="C43" t="s">
        <v>1471</v>
      </c>
      <c r="D43" t="s">
        <v>1472</v>
      </c>
      <c r="E43" t="s">
        <v>1473</v>
      </c>
      <c r="F43" t="s">
        <v>1474</v>
      </c>
      <c r="G43" t="s">
        <v>1475</v>
      </c>
      <c r="H43" t="s">
        <v>1476</v>
      </c>
      <c r="I43" t="s">
        <v>1163</v>
      </c>
      <c r="J43" t="s">
        <v>501</v>
      </c>
      <c r="K43" s="1">
        <v>44377</v>
      </c>
      <c r="L43" t="s">
        <v>1811</v>
      </c>
      <c r="P43" t="s">
        <v>1474</v>
      </c>
      <c r="Q43">
        <v>7308</v>
      </c>
      <c r="S43" t="s">
        <v>1475</v>
      </c>
      <c r="T43">
        <v>5074</v>
      </c>
    </row>
    <row r="44" spans="1:20" x14ac:dyDescent="0.45">
      <c r="A44">
        <v>43</v>
      </c>
      <c r="B44" t="s">
        <v>1477</v>
      </c>
      <c r="C44" t="s">
        <v>1478</v>
      </c>
      <c r="D44" t="s">
        <v>1479</v>
      </c>
      <c r="E44" t="s">
        <v>1480</v>
      </c>
      <c r="F44" t="s">
        <v>1481</v>
      </c>
      <c r="G44" t="s">
        <v>1482</v>
      </c>
      <c r="H44" t="s">
        <v>1483</v>
      </c>
      <c r="I44" t="s">
        <v>1484</v>
      </c>
      <c r="J44" t="s">
        <v>501</v>
      </c>
      <c r="K44" s="1">
        <v>44227</v>
      </c>
      <c r="L44" t="s">
        <v>1812</v>
      </c>
      <c r="P44" t="s">
        <v>1481</v>
      </c>
      <c r="Q44">
        <v>98018</v>
      </c>
      <c r="S44" t="s">
        <v>1482</v>
      </c>
    </row>
    <row r="45" spans="1:20" x14ac:dyDescent="0.45">
      <c r="A45">
        <v>44</v>
      </c>
      <c r="B45" t="s">
        <v>1485</v>
      </c>
      <c r="C45" t="s">
        <v>1486</v>
      </c>
      <c r="D45" t="s">
        <v>1487</v>
      </c>
      <c r="E45" t="s">
        <v>1220</v>
      </c>
      <c r="F45" t="s">
        <v>1488</v>
      </c>
      <c r="G45" t="s">
        <v>1489</v>
      </c>
      <c r="H45" t="s">
        <v>1490</v>
      </c>
      <c r="I45" t="s">
        <v>1491</v>
      </c>
      <c r="J45" t="s">
        <v>501</v>
      </c>
      <c r="K45" s="1">
        <v>44470</v>
      </c>
      <c r="L45" t="s">
        <v>1813</v>
      </c>
      <c r="P45" t="s">
        <v>1488</v>
      </c>
      <c r="Q45">
        <v>615</v>
      </c>
      <c r="S45" t="s">
        <v>1489</v>
      </c>
      <c r="T45">
        <v>2179</v>
      </c>
    </row>
    <row r="46" spans="1:20" x14ac:dyDescent="0.45">
      <c r="A46">
        <v>45</v>
      </c>
      <c r="B46" t="s">
        <v>1492</v>
      </c>
      <c r="C46" t="s">
        <v>1493</v>
      </c>
      <c r="D46" t="s">
        <v>1494</v>
      </c>
      <c r="E46" t="s">
        <v>1495</v>
      </c>
      <c r="F46" t="s">
        <v>1496</v>
      </c>
      <c r="G46" t="s">
        <v>1497</v>
      </c>
      <c r="H46" t="s">
        <v>1498</v>
      </c>
      <c r="I46" t="s">
        <v>1499</v>
      </c>
      <c r="J46" t="s">
        <v>501</v>
      </c>
      <c r="K46" s="1">
        <v>44500</v>
      </c>
      <c r="L46" t="s">
        <v>1814</v>
      </c>
      <c r="P46" t="s">
        <v>1496</v>
      </c>
      <c r="S46" t="s">
        <v>1497</v>
      </c>
      <c r="T46">
        <v>950</v>
      </c>
    </row>
    <row r="47" spans="1:20" x14ac:dyDescent="0.45">
      <c r="A47">
        <v>46</v>
      </c>
      <c r="B47" t="s">
        <v>1500</v>
      </c>
      <c r="C47" t="s">
        <v>1501</v>
      </c>
      <c r="D47" t="s">
        <v>1502</v>
      </c>
      <c r="E47" t="s">
        <v>1503</v>
      </c>
      <c r="F47" t="s">
        <v>1504</v>
      </c>
      <c r="G47" t="s">
        <v>1505</v>
      </c>
      <c r="H47" t="s">
        <v>1506</v>
      </c>
      <c r="I47" t="s">
        <v>1163</v>
      </c>
      <c r="J47" t="s">
        <v>501</v>
      </c>
      <c r="K47" s="1">
        <v>44330</v>
      </c>
      <c r="L47" t="s">
        <v>1815</v>
      </c>
      <c r="P47" t="s">
        <v>1504</v>
      </c>
      <c r="Q47">
        <v>872</v>
      </c>
      <c r="S47" t="s">
        <v>1505</v>
      </c>
      <c r="T47">
        <v>7802</v>
      </c>
    </row>
    <row r="48" spans="1:20" x14ac:dyDescent="0.45">
      <c r="A48">
        <v>47</v>
      </c>
      <c r="B48" t="s">
        <v>1507</v>
      </c>
      <c r="C48" t="s">
        <v>1508</v>
      </c>
      <c r="D48" t="s">
        <v>1388</v>
      </c>
      <c r="E48" t="s">
        <v>1509</v>
      </c>
      <c r="F48" t="s">
        <v>1510</v>
      </c>
      <c r="G48" t="s">
        <v>1511</v>
      </c>
      <c r="H48" t="s">
        <v>1512</v>
      </c>
      <c r="I48" t="s">
        <v>1438</v>
      </c>
      <c r="J48" t="s">
        <v>501</v>
      </c>
      <c r="K48" s="1">
        <v>44244</v>
      </c>
      <c r="L48" t="s">
        <v>1816</v>
      </c>
      <c r="P48" t="s">
        <v>1510</v>
      </c>
      <c r="Q48">
        <v>72047</v>
      </c>
      <c r="S48" t="s">
        <v>1511</v>
      </c>
      <c r="T48" t="str">
        <f>LEFT(S48,3)&amp;"-"&amp;MID(S48,3,3)&amp;"-"&amp;RIGHT(S48, 4)</f>
        <v>621-1-1-9355</v>
      </c>
    </row>
    <row r="49" spans="1:20" x14ac:dyDescent="0.45">
      <c r="A49">
        <v>48</v>
      </c>
      <c r="B49" t="s">
        <v>1513</v>
      </c>
      <c r="C49" t="s">
        <v>1514</v>
      </c>
      <c r="D49" t="s">
        <v>1515</v>
      </c>
      <c r="E49" t="s">
        <v>1516</v>
      </c>
      <c r="F49" t="s">
        <v>1517</v>
      </c>
      <c r="G49" t="s">
        <v>1518</v>
      </c>
      <c r="H49" t="s">
        <v>1519</v>
      </c>
      <c r="I49" t="s">
        <v>1520</v>
      </c>
      <c r="J49" t="s">
        <v>501</v>
      </c>
      <c r="K49" s="1">
        <v>44430</v>
      </c>
      <c r="L49" t="s">
        <v>1817</v>
      </c>
      <c r="P49" t="s">
        <v>1517</v>
      </c>
      <c r="Q49">
        <v>481</v>
      </c>
      <c r="S49" t="s">
        <v>1518</v>
      </c>
      <c r="T49">
        <v>6219</v>
      </c>
    </row>
    <row r="50" spans="1:20" x14ac:dyDescent="0.45">
      <c r="A50">
        <v>49</v>
      </c>
      <c r="B50" t="s">
        <v>1521</v>
      </c>
      <c r="C50" t="s">
        <v>1522</v>
      </c>
      <c r="D50" t="s">
        <v>1523</v>
      </c>
      <c r="E50" t="s">
        <v>1524</v>
      </c>
      <c r="F50" t="s">
        <v>1525</v>
      </c>
      <c r="G50" t="s">
        <v>1526</v>
      </c>
      <c r="H50" t="s">
        <v>1527</v>
      </c>
      <c r="I50" t="s">
        <v>1528</v>
      </c>
      <c r="J50" t="s">
        <v>501</v>
      </c>
      <c r="K50" s="1">
        <v>44500</v>
      </c>
      <c r="L50" t="s">
        <v>1818</v>
      </c>
      <c r="P50" t="s">
        <v>1525</v>
      </c>
      <c r="S50" t="s">
        <v>1526</v>
      </c>
      <c r="T50">
        <v>4200</v>
      </c>
    </row>
    <row r="51" spans="1:20" x14ac:dyDescent="0.45">
      <c r="A51">
        <v>50</v>
      </c>
      <c r="B51" t="s">
        <v>1529</v>
      </c>
      <c r="C51" t="s">
        <v>1530</v>
      </c>
      <c r="D51" t="s">
        <v>1531</v>
      </c>
      <c r="E51" t="s">
        <v>1532</v>
      </c>
      <c r="F51" t="s">
        <v>1533</v>
      </c>
      <c r="G51" t="s">
        <v>1534</v>
      </c>
      <c r="H51" t="s">
        <v>1535</v>
      </c>
      <c r="I51" t="s">
        <v>1536</v>
      </c>
      <c r="J51" t="s">
        <v>1537</v>
      </c>
      <c r="K51" s="1">
        <v>44499</v>
      </c>
      <c r="L51" t="s">
        <v>1819</v>
      </c>
      <c r="P51" t="s">
        <v>1533</v>
      </c>
      <c r="S51" t="s">
        <v>1534</v>
      </c>
      <c r="T51">
        <v>65166</v>
      </c>
    </row>
    <row r="52" spans="1:20" x14ac:dyDescent="0.45">
      <c r="A52">
        <v>51</v>
      </c>
      <c r="B52" t="s">
        <v>1538</v>
      </c>
      <c r="C52" t="s">
        <v>1539</v>
      </c>
      <c r="D52" t="s">
        <v>1540</v>
      </c>
      <c r="E52" t="s">
        <v>1541</v>
      </c>
      <c r="F52" t="s">
        <v>1542</v>
      </c>
      <c r="G52" t="s">
        <v>1543</v>
      </c>
      <c r="H52" t="s">
        <v>1544</v>
      </c>
      <c r="I52" t="s">
        <v>1545</v>
      </c>
      <c r="J52" t="s">
        <v>221</v>
      </c>
      <c r="K52" s="1">
        <v>44500</v>
      </c>
      <c r="L52" t="s">
        <v>1820</v>
      </c>
      <c r="P52" t="s">
        <v>1542</v>
      </c>
      <c r="Q52">
        <v>7583</v>
      </c>
      <c r="S52" t="s">
        <v>1543</v>
      </c>
      <c r="T52">
        <v>84289</v>
      </c>
    </row>
    <row r="53" spans="1:20" x14ac:dyDescent="0.45">
      <c r="A53">
        <v>52</v>
      </c>
      <c r="B53" t="s">
        <v>1546</v>
      </c>
      <c r="C53" t="s">
        <v>1547</v>
      </c>
      <c r="D53" t="s">
        <v>1548</v>
      </c>
      <c r="E53" t="s">
        <v>1549</v>
      </c>
      <c r="F53" t="s">
        <v>1550</v>
      </c>
      <c r="G53" t="s">
        <v>1551</v>
      </c>
      <c r="H53" t="s">
        <v>1552</v>
      </c>
      <c r="I53" t="s">
        <v>1553</v>
      </c>
      <c r="J53" t="s">
        <v>221</v>
      </c>
      <c r="K53" s="1">
        <v>44401</v>
      </c>
      <c r="L53" t="s">
        <v>1821</v>
      </c>
      <c r="P53" t="s">
        <v>1550</v>
      </c>
      <c r="Q53">
        <v>1064</v>
      </c>
      <c r="S53" t="s">
        <v>1551</v>
      </c>
      <c r="T53">
        <v>663</v>
      </c>
    </row>
    <row r="54" spans="1:20" x14ac:dyDescent="0.45">
      <c r="A54">
        <v>53</v>
      </c>
      <c r="B54" t="s">
        <v>1554</v>
      </c>
      <c r="C54" t="s">
        <v>1555</v>
      </c>
      <c r="D54" t="s">
        <v>1556</v>
      </c>
      <c r="E54" t="s">
        <v>1557</v>
      </c>
      <c r="F54" t="s">
        <v>1558</v>
      </c>
      <c r="G54" t="s">
        <v>1559</v>
      </c>
      <c r="H54" t="s">
        <v>1560</v>
      </c>
      <c r="I54" t="s">
        <v>1561</v>
      </c>
      <c r="J54" t="s">
        <v>221</v>
      </c>
      <c r="K54" s="1">
        <v>44392</v>
      </c>
      <c r="L54" t="s">
        <v>1822</v>
      </c>
      <c r="P54" t="s">
        <v>1558</v>
      </c>
      <c r="S54" t="s">
        <v>1559</v>
      </c>
      <c r="T54">
        <v>70486</v>
      </c>
    </row>
    <row r="55" spans="1:20" x14ac:dyDescent="0.45">
      <c r="A55">
        <v>54</v>
      </c>
      <c r="B55" t="s">
        <v>1562</v>
      </c>
      <c r="C55" t="s">
        <v>1563</v>
      </c>
      <c r="D55" t="s">
        <v>1564</v>
      </c>
      <c r="E55" t="s">
        <v>1565</v>
      </c>
      <c r="F55" t="s">
        <v>1566</v>
      </c>
      <c r="G55" t="s">
        <v>1567</v>
      </c>
      <c r="H55" t="s">
        <v>1568</v>
      </c>
      <c r="I55" t="s">
        <v>1569</v>
      </c>
      <c r="J55" t="s">
        <v>1290</v>
      </c>
      <c r="K55" s="1">
        <v>44180</v>
      </c>
      <c r="L55" t="s">
        <v>1823</v>
      </c>
      <c r="P55" t="s">
        <v>1566</v>
      </c>
      <c r="Q55">
        <v>87205</v>
      </c>
      <c r="S55" t="s">
        <v>1567</v>
      </c>
      <c r="T55">
        <v>311</v>
      </c>
    </row>
    <row r="56" spans="1:20" x14ac:dyDescent="0.45">
      <c r="A56">
        <v>55</v>
      </c>
      <c r="B56" t="s">
        <v>1570</v>
      </c>
      <c r="C56" t="s">
        <v>1571</v>
      </c>
      <c r="D56" t="s">
        <v>90</v>
      </c>
      <c r="E56" t="s">
        <v>1572</v>
      </c>
      <c r="F56" t="s">
        <v>1573</v>
      </c>
      <c r="G56" t="s">
        <v>1574</v>
      </c>
      <c r="H56" t="s">
        <v>1575</v>
      </c>
      <c r="I56" t="s">
        <v>1576</v>
      </c>
      <c r="J56" t="s">
        <v>1577</v>
      </c>
      <c r="K56" s="1">
        <v>44458</v>
      </c>
      <c r="L56" t="s">
        <v>1824</v>
      </c>
      <c r="P56" t="s">
        <v>1573</v>
      </c>
      <c r="Q56">
        <v>162</v>
      </c>
      <c r="S56" t="s">
        <v>1574</v>
      </c>
      <c r="T56">
        <v>95752</v>
      </c>
    </row>
    <row r="57" spans="1:20" x14ac:dyDescent="0.45">
      <c r="A57">
        <v>56</v>
      </c>
      <c r="B57" t="s">
        <v>1578</v>
      </c>
      <c r="C57" t="s">
        <v>1579</v>
      </c>
      <c r="D57" t="s">
        <v>1580</v>
      </c>
      <c r="E57" t="s">
        <v>41</v>
      </c>
      <c r="F57" t="s">
        <v>1581</v>
      </c>
      <c r="G57" t="s">
        <v>1582</v>
      </c>
      <c r="H57" t="s">
        <v>1583</v>
      </c>
      <c r="I57" t="s">
        <v>1584</v>
      </c>
      <c r="J57" t="s">
        <v>501</v>
      </c>
      <c r="K57" s="1">
        <v>44254</v>
      </c>
      <c r="L57" t="s">
        <v>1825</v>
      </c>
      <c r="P57" t="s">
        <v>1581</v>
      </c>
      <c r="S57" t="s">
        <v>1582</v>
      </c>
    </row>
    <row r="58" spans="1:20" x14ac:dyDescent="0.45">
      <c r="A58">
        <v>57</v>
      </c>
      <c r="B58" t="s">
        <v>1585</v>
      </c>
      <c r="C58" t="s">
        <v>1586</v>
      </c>
      <c r="D58" t="s">
        <v>1587</v>
      </c>
      <c r="E58" t="s">
        <v>1588</v>
      </c>
      <c r="F58" t="s">
        <v>1589</v>
      </c>
      <c r="G58" t="s">
        <v>1590</v>
      </c>
      <c r="H58" t="s">
        <v>1591</v>
      </c>
      <c r="I58" t="s">
        <v>1592</v>
      </c>
      <c r="J58" t="s">
        <v>501</v>
      </c>
      <c r="K58" s="1">
        <v>44347</v>
      </c>
      <c r="L58" t="s">
        <v>1826</v>
      </c>
      <c r="P58" t="s">
        <v>1589</v>
      </c>
      <c r="S58" t="s">
        <v>1590</v>
      </c>
      <c r="T58">
        <v>1242</v>
      </c>
    </row>
    <row r="59" spans="1:20" x14ac:dyDescent="0.45">
      <c r="A59">
        <v>58</v>
      </c>
      <c r="B59" t="s">
        <v>1593</v>
      </c>
      <c r="C59" t="s">
        <v>1594</v>
      </c>
      <c r="D59" t="s">
        <v>1595</v>
      </c>
      <c r="E59" t="s">
        <v>1596</v>
      </c>
      <c r="F59" t="s">
        <v>1597</v>
      </c>
      <c r="G59" t="s">
        <v>1598</v>
      </c>
      <c r="H59" t="s">
        <v>1599</v>
      </c>
      <c r="I59" t="s">
        <v>1306</v>
      </c>
      <c r="J59" t="s">
        <v>501</v>
      </c>
      <c r="K59" s="1">
        <v>44165</v>
      </c>
      <c r="L59" t="s">
        <v>1827</v>
      </c>
      <c r="P59" t="s">
        <v>1597</v>
      </c>
      <c r="Q59">
        <v>3297</v>
      </c>
      <c r="S59" t="s">
        <v>1598</v>
      </c>
    </row>
    <row r="60" spans="1:20" x14ac:dyDescent="0.45">
      <c r="A60">
        <v>59</v>
      </c>
      <c r="B60" t="s">
        <v>1600</v>
      </c>
      <c r="C60" t="s">
        <v>1601</v>
      </c>
      <c r="D60" t="s">
        <v>1602</v>
      </c>
      <c r="E60" t="s">
        <v>1603</v>
      </c>
      <c r="F60" t="s">
        <v>1604</v>
      </c>
      <c r="G60" t="s">
        <v>1605</v>
      </c>
      <c r="H60" t="s">
        <v>1606</v>
      </c>
      <c r="I60" t="s">
        <v>1607</v>
      </c>
      <c r="J60" t="s">
        <v>501</v>
      </c>
      <c r="K60" s="1">
        <v>44204</v>
      </c>
      <c r="L60" t="s">
        <v>1828</v>
      </c>
      <c r="P60" t="s">
        <v>1604</v>
      </c>
      <c r="Q60">
        <v>94616</v>
      </c>
      <c r="S60" t="s">
        <v>1605</v>
      </c>
    </row>
    <row r="61" spans="1:20" x14ac:dyDescent="0.45">
      <c r="A61">
        <v>60</v>
      </c>
      <c r="B61" t="s">
        <v>1608</v>
      </c>
      <c r="C61" t="s">
        <v>1609</v>
      </c>
      <c r="D61" t="s">
        <v>1610</v>
      </c>
      <c r="E61" t="s">
        <v>1516</v>
      </c>
      <c r="F61" t="s">
        <v>1611</v>
      </c>
      <c r="G61" t="s">
        <v>1612</v>
      </c>
      <c r="H61" t="s">
        <v>1613</v>
      </c>
      <c r="I61" t="s">
        <v>1265</v>
      </c>
      <c r="J61" t="s">
        <v>501</v>
      </c>
      <c r="K61" s="1">
        <v>44310</v>
      </c>
      <c r="L61" t="s">
        <v>1829</v>
      </c>
      <c r="P61" t="s">
        <v>1611</v>
      </c>
      <c r="Q61">
        <v>2930</v>
      </c>
      <c r="S61" t="s">
        <v>1612</v>
      </c>
      <c r="T61">
        <v>6764</v>
      </c>
    </row>
    <row r="62" spans="1:20" x14ac:dyDescent="0.45">
      <c r="A62">
        <v>61</v>
      </c>
      <c r="B62" t="s">
        <v>1614</v>
      </c>
      <c r="C62" t="s">
        <v>1615</v>
      </c>
      <c r="D62" t="s">
        <v>1616</v>
      </c>
      <c r="E62" t="s">
        <v>1617</v>
      </c>
      <c r="F62" t="s">
        <v>1618</v>
      </c>
      <c r="G62" t="s">
        <v>1619</v>
      </c>
      <c r="H62" t="s">
        <v>1620</v>
      </c>
      <c r="I62" t="s">
        <v>1484</v>
      </c>
      <c r="J62" t="s">
        <v>501</v>
      </c>
      <c r="K62" s="1">
        <v>44377</v>
      </c>
      <c r="L62" t="s">
        <v>1830</v>
      </c>
      <c r="P62" t="s">
        <v>1618</v>
      </c>
      <c r="Q62">
        <v>4691</v>
      </c>
      <c r="S62" t="s">
        <v>1619</v>
      </c>
      <c r="T62">
        <v>7351</v>
      </c>
    </row>
    <row r="63" spans="1:20" x14ac:dyDescent="0.45">
      <c r="A63">
        <v>62</v>
      </c>
      <c r="B63" t="s">
        <v>1621</v>
      </c>
      <c r="C63" t="s">
        <v>1622</v>
      </c>
      <c r="D63" t="s">
        <v>1623</v>
      </c>
      <c r="E63" t="s">
        <v>1624</v>
      </c>
      <c r="F63" t="s">
        <v>1625</v>
      </c>
      <c r="G63" t="s">
        <v>1626</v>
      </c>
      <c r="H63" t="s">
        <v>1627</v>
      </c>
      <c r="I63" t="s">
        <v>1628</v>
      </c>
      <c r="J63" t="s">
        <v>221</v>
      </c>
      <c r="K63" s="1">
        <v>44332</v>
      </c>
      <c r="L63" t="s">
        <v>1831</v>
      </c>
      <c r="P63" t="s">
        <v>1625</v>
      </c>
      <c r="Q63">
        <v>37413</v>
      </c>
      <c r="S63" t="s">
        <v>1626</v>
      </c>
    </row>
    <row r="64" spans="1:20" x14ac:dyDescent="0.45">
      <c r="A64">
        <v>63</v>
      </c>
      <c r="B64" t="s">
        <v>1629</v>
      </c>
      <c r="C64" t="s">
        <v>1630</v>
      </c>
      <c r="D64" t="s">
        <v>1631</v>
      </c>
      <c r="E64" t="s">
        <v>1351</v>
      </c>
      <c r="F64" t="s">
        <v>1632</v>
      </c>
      <c r="G64" t="s">
        <v>1633</v>
      </c>
      <c r="H64" t="s">
        <v>1634</v>
      </c>
      <c r="I64" t="s">
        <v>1635</v>
      </c>
      <c r="J64" t="s">
        <v>501</v>
      </c>
      <c r="K64" s="1">
        <v>44200</v>
      </c>
      <c r="L64" t="s">
        <v>1832</v>
      </c>
      <c r="P64" t="s">
        <v>1632</v>
      </c>
      <c r="Q64" t="str">
        <f>LEFT(P64,3)&amp;"-"&amp;MID(P64,3,3)&amp;"-"&amp;RIGHT(P64, 4)</f>
        <v>575-5-5-9602</v>
      </c>
      <c r="S64" t="s">
        <v>1633</v>
      </c>
    </row>
    <row r="65" spans="1:20" x14ac:dyDescent="0.45">
      <c r="A65">
        <v>64</v>
      </c>
      <c r="B65" t="s">
        <v>1636</v>
      </c>
      <c r="C65" t="s">
        <v>1637</v>
      </c>
      <c r="D65" t="s">
        <v>1638</v>
      </c>
      <c r="E65" t="s">
        <v>1639</v>
      </c>
      <c r="F65" t="s">
        <v>1640</v>
      </c>
      <c r="G65" t="s">
        <v>1641</v>
      </c>
      <c r="H65" t="s">
        <v>1642</v>
      </c>
      <c r="I65" t="s">
        <v>1643</v>
      </c>
      <c r="J65" t="s">
        <v>501</v>
      </c>
      <c r="K65" s="1">
        <v>44479</v>
      </c>
      <c r="L65" t="s">
        <v>1833</v>
      </c>
      <c r="P65" t="s">
        <v>1640</v>
      </c>
      <c r="S65" t="s">
        <v>1641</v>
      </c>
      <c r="T65">
        <v>47188</v>
      </c>
    </row>
    <row r="66" spans="1:20" x14ac:dyDescent="0.45">
      <c r="A66">
        <v>65</v>
      </c>
      <c r="B66" t="s">
        <v>1644</v>
      </c>
      <c r="C66" t="s">
        <v>1645</v>
      </c>
      <c r="D66" t="s">
        <v>1646</v>
      </c>
      <c r="E66" t="s">
        <v>1647</v>
      </c>
      <c r="F66" t="s">
        <v>1648</v>
      </c>
      <c r="G66" t="s">
        <v>1649</v>
      </c>
      <c r="H66" t="s">
        <v>1650</v>
      </c>
      <c r="I66" t="s">
        <v>1651</v>
      </c>
      <c r="J66" t="s">
        <v>501</v>
      </c>
      <c r="K66" s="1">
        <v>44530</v>
      </c>
      <c r="L66" t="s">
        <v>1834</v>
      </c>
      <c r="P66" t="s">
        <v>1648</v>
      </c>
      <c r="Q66">
        <v>5013</v>
      </c>
      <c r="S66" t="s">
        <v>1649</v>
      </c>
      <c r="T66">
        <v>1406</v>
      </c>
    </row>
    <row r="67" spans="1:20" x14ac:dyDescent="0.45">
      <c r="A67">
        <v>66</v>
      </c>
      <c r="B67" t="s">
        <v>1652</v>
      </c>
      <c r="C67" t="s">
        <v>1653</v>
      </c>
      <c r="D67" t="s">
        <v>1654</v>
      </c>
      <c r="E67" t="s">
        <v>1655</v>
      </c>
      <c r="F67" t="s">
        <v>1656</v>
      </c>
      <c r="G67" t="s">
        <v>1657</v>
      </c>
      <c r="H67" t="s">
        <v>1658</v>
      </c>
      <c r="I67" t="s">
        <v>1659</v>
      </c>
      <c r="J67" t="s">
        <v>501</v>
      </c>
      <c r="K67" s="1">
        <v>44223</v>
      </c>
      <c r="L67" t="s">
        <v>1835</v>
      </c>
      <c r="P67" t="s">
        <v>1656</v>
      </c>
      <c r="Q67">
        <v>9422</v>
      </c>
      <c r="S67" t="s">
        <v>1657</v>
      </c>
      <c r="T67" t="str">
        <f>LEFT(S67,3)&amp;"-"&amp;MID(S67,3,3)&amp;"-"&amp;RIGHT(S67, 4)</f>
        <v>943-3-3-0481</v>
      </c>
    </row>
    <row r="68" spans="1:20" x14ac:dyDescent="0.45">
      <c r="A68">
        <v>67</v>
      </c>
      <c r="B68" t="s">
        <v>1660</v>
      </c>
      <c r="C68" t="s">
        <v>1661</v>
      </c>
      <c r="D68" t="s">
        <v>1662</v>
      </c>
      <c r="E68" t="s">
        <v>1663</v>
      </c>
      <c r="F68" t="s">
        <v>1664</v>
      </c>
      <c r="G68" t="s">
        <v>1665</v>
      </c>
      <c r="H68" t="s">
        <v>1666</v>
      </c>
      <c r="I68" t="s">
        <v>1163</v>
      </c>
      <c r="J68" t="s">
        <v>501</v>
      </c>
      <c r="K68" s="1">
        <v>44316</v>
      </c>
      <c r="L68" t="s">
        <v>1836</v>
      </c>
      <c r="P68" t="s">
        <v>1664</v>
      </c>
      <c r="Q68">
        <v>535</v>
      </c>
      <c r="S68" t="s">
        <v>1665</v>
      </c>
    </row>
    <row r="69" spans="1:20" x14ac:dyDescent="0.45">
      <c r="A69">
        <v>68</v>
      </c>
      <c r="B69" t="s">
        <v>1667</v>
      </c>
      <c r="C69" t="s">
        <v>1668</v>
      </c>
      <c r="D69" t="s">
        <v>1669</v>
      </c>
      <c r="E69" t="s">
        <v>1318</v>
      </c>
      <c r="F69" t="s">
        <v>1670</v>
      </c>
      <c r="G69" t="s">
        <v>1671</v>
      </c>
      <c r="H69" t="s">
        <v>1672</v>
      </c>
      <c r="I69" t="s">
        <v>1469</v>
      </c>
      <c r="J69" t="s">
        <v>501</v>
      </c>
      <c r="K69" s="1">
        <v>44434</v>
      </c>
      <c r="L69" t="s">
        <v>1837</v>
      </c>
      <c r="P69" t="s">
        <v>1670</v>
      </c>
      <c r="Q69">
        <v>44117</v>
      </c>
      <c r="S69" t="s">
        <v>1671</v>
      </c>
      <c r="T69">
        <v>5746</v>
      </c>
    </row>
    <row r="70" spans="1:20" x14ac:dyDescent="0.45">
      <c r="A70">
        <v>69</v>
      </c>
      <c r="B70" t="s">
        <v>1673</v>
      </c>
      <c r="C70" t="s">
        <v>1674</v>
      </c>
      <c r="D70" t="s">
        <v>1675</v>
      </c>
      <c r="E70" t="s">
        <v>1676</v>
      </c>
      <c r="F70" t="s">
        <v>1677</v>
      </c>
      <c r="G70" t="s">
        <v>1678</v>
      </c>
      <c r="H70" t="s">
        <v>1679</v>
      </c>
      <c r="I70" t="s">
        <v>1680</v>
      </c>
      <c r="J70" t="s">
        <v>1681</v>
      </c>
      <c r="K70" s="1">
        <v>44227</v>
      </c>
      <c r="L70" t="s">
        <v>1838</v>
      </c>
      <c r="P70" t="s">
        <v>1677</v>
      </c>
      <c r="S70" t="s">
        <v>1678</v>
      </c>
      <c r="T70">
        <v>1302</v>
      </c>
    </row>
    <row r="71" spans="1:20" x14ac:dyDescent="0.45">
      <c r="A71">
        <v>70</v>
      </c>
      <c r="B71" t="s">
        <v>1682</v>
      </c>
      <c r="C71" t="s">
        <v>1683</v>
      </c>
      <c r="D71" t="s">
        <v>1684</v>
      </c>
      <c r="E71" t="s">
        <v>380</v>
      </c>
      <c r="F71" t="s">
        <v>1685</v>
      </c>
      <c r="G71" t="s">
        <v>1686</v>
      </c>
      <c r="H71" t="s">
        <v>1687</v>
      </c>
      <c r="I71" t="s">
        <v>1688</v>
      </c>
      <c r="J71" t="s">
        <v>221</v>
      </c>
      <c r="K71" s="1">
        <v>44269</v>
      </c>
      <c r="L71" t="s">
        <v>1839</v>
      </c>
      <c r="P71" t="s">
        <v>1685</v>
      </c>
      <c r="Q71">
        <v>58</v>
      </c>
      <c r="S71" t="s">
        <v>1686</v>
      </c>
      <c r="T71">
        <v>192</v>
      </c>
    </row>
    <row r="72" spans="1:20" x14ac:dyDescent="0.45">
      <c r="A72">
        <v>71</v>
      </c>
      <c r="B72" t="s">
        <v>1689</v>
      </c>
      <c r="C72" t="s">
        <v>1690</v>
      </c>
      <c r="D72" t="s">
        <v>1691</v>
      </c>
      <c r="E72" t="s">
        <v>1692</v>
      </c>
      <c r="F72" t="s">
        <v>1693</v>
      </c>
      <c r="G72" t="s">
        <v>1694</v>
      </c>
      <c r="H72" t="s">
        <v>1695</v>
      </c>
      <c r="I72" t="s">
        <v>1696</v>
      </c>
      <c r="J72" t="s">
        <v>501</v>
      </c>
      <c r="K72" s="1">
        <v>44255</v>
      </c>
      <c r="L72" t="s">
        <v>903</v>
      </c>
      <c r="P72" t="s">
        <v>1693</v>
      </c>
      <c r="Q72">
        <v>17796</v>
      </c>
      <c r="S72" t="s">
        <v>1694</v>
      </c>
    </row>
    <row r="73" spans="1:20" x14ac:dyDescent="0.45">
      <c r="A73">
        <v>72</v>
      </c>
      <c r="B73" t="s">
        <v>1697</v>
      </c>
      <c r="C73" t="s">
        <v>1698</v>
      </c>
      <c r="D73" t="s">
        <v>1699</v>
      </c>
      <c r="E73" t="s">
        <v>228</v>
      </c>
      <c r="F73" t="s">
        <v>1700</v>
      </c>
      <c r="G73" t="s">
        <v>1701</v>
      </c>
      <c r="H73" t="s">
        <v>1702</v>
      </c>
      <c r="I73" t="s">
        <v>1306</v>
      </c>
      <c r="J73" t="s">
        <v>501</v>
      </c>
      <c r="K73" s="1">
        <v>44359</v>
      </c>
      <c r="L73" t="s">
        <v>1840</v>
      </c>
      <c r="P73" t="s">
        <v>1700</v>
      </c>
      <c r="S73" t="s">
        <v>1701</v>
      </c>
      <c r="T73">
        <v>8945</v>
      </c>
    </row>
    <row r="74" spans="1:20" x14ac:dyDescent="0.45">
      <c r="A74">
        <v>73</v>
      </c>
      <c r="B74" t="s">
        <v>1703</v>
      </c>
      <c r="C74" t="s">
        <v>1704</v>
      </c>
      <c r="D74" t="s">
        <v>1705</v>
      </c>
      <c r="E74" t="s">
        <v>1706</v>
      </c>
      <c r="F74" t="s">
        <v>1707</v>
      </c>
      <c r="G74" t="s">
        <v>1708</v>
      </c>
      <c r="H74" t="s">
        <v>1709</v>
      </c>
      <c r="I74" t="s">
        <v>1710</v>
      </c>
      <c r="J74" t="s">
        <v>153</v>
      </c>
      <c r="K74" s="1">
        <v>44375</v>
      </c>
      <c r="L74" t="s">
        <v>1841</v>
      </c>
      <c r="P74" t="s">
        <v>1707</v>
      </c>
      <c r="Q74" t="str">
        <f>LEFT(P74,3)&amp;"-"&amp;MID(P74,3,3)&amp;"-"&amp;RIGHT(P74, 4)</f>
        <v>632-2-2-4999</v>
      </c>
      <c r="S74" t="s">
        <v>1708</v>
      </c>
      <c r="T74">
        <v>4599</v>
      </c>
    </row>
    <row r="75" spans="1:20" x14ac:dyDescent="0.45">
      <c r="A75">
        <v>74</v>
      </c>
      <c r="B75" t="s">
        <v>1711</v>
      </c>
      <c r="C75" t="s">
        <v>1712</v>
      </c>
      <c r="D75" t="s">
        <v>1713</v>
      </c>
      <c r="E75" t="s">
        <v>1714</v>
      </c>
      <c r="F75" t="s">
        <v>1715</v>
      </c>
      <c r="G75" t="s">
        <v>1716</v>
      </c>
      <c r="H75" t="s">
        <v>1717</v>
      </c>
      <c r="I75" t="s">
        <v>1718</v>
      </c>
      <c r="J75" t="s">
        <v>501</v>
      </c>
      <c r="K75" s="1">
        <v>44316</v>
      </c>
      <c r="L75" t="s">
        <v>1842</v>
      </c>
      <c r="P75" t="s">
        <v>1715</v>
      </c>
      <c r="Q75">
        <v>7727</v>
      </c>
      <c r="S75" t="s">
        <v>1716</v>
      </c>
      <c r="T75">
        <v>659</v>
      </c>
    </row>
    <row r="76" spans="1:20" x14ac:dyDescent="0.45">
      <c r="A76">
        <v>75</v>
      </c>
      <c r="B76" t="s">
        <v>1719</v>
      </c>
      <c r="C76" t="s">
        <v>1720</v>
      </c>
      <c r="D76" t="s">
        <v>1721</v>
      </c>
      <c r="E76" t="s">
        <v>1450</v>
      </c>
      <c r="F76" t="s">
        <v>1722</v>
      </c>
      <c r="G76" t="s">
        <v>1723</v>
      </c>
      <c r="H76" t="s">
        <v>1724</v>
      </c>
      <c r="I76" t="s">
        <v>1725</v>
      </c>
      <c r="J76" t="s">
        <v>501</v>
      </c>
      <c r="K76" s="1">
        <v>44377</v>
      </c>
      <c r="L76" t="s">
        <v>1843</v>
      </c>
      <c r="P76" t="s">
        <v>1722</v>
      </c>
      <c r="Q76">
        <v>557</v>
      </c>
      <c r="S76" t="s">
        <v>1723</v>
      </c>
      <c r="T76" t="str">
        <f>LEFT(S76,3)&amp;"-"&amp;MID(S76,3,3)&amp;"-"&amp;RIGHT(S76, 4)</f>
        <v>819-9-9-7937</v>
      </c>
    </row>
    <row r="77" spans="1:20" x14ac:dyDescent="0.45">
      <c r="A77">
        <v>76</v>
      </c>
      <c r="B77" t="s">
        <v>1726</v>
      </c>
      <c r="C77" t="s">
        <v>1727</v>
      </c>
      <c r="D77" t="s">
        <v>1728</v>
      </c>
      <c r="E77" t="s">
        <v>1729</v>
      </c>
      <c r="F77" t="s">
        <v>1730</v>
      </c>
      <c r="G77" t="s">
        <v>1731</v>
      </c>
      <c r="H77" t="s">
        <v>1732</v>
      </c>
      <c r="I77" t="s">
        <v>1298</v>
      </c>
      <c r="J77" t="s">
        <v>501</v>
      </c>
      <c r="K77" s="1">
        <v>44491</v>
      </c>
      <c r="L77" t="s">
        <v>1844</v>
      </c>
      <c r="P77" t="s">
        <v>1730</v>
      </c>
      <c r="Q77">
        <v>1464</v>
      </c>
      <c r="S77" t="s">
        <v>1731</v>
      </c>
    </row>
    <row r="78" spans="1:20" x14ac:dyDescent="0.45">
      <c r="A78">
        <v>77</v>
      </c>
      <c r="B78" t="s">
        <v>1733</v>
      </c>
      <c r="C78" t="s">
        <v>1734</v>
      </c>
      <c r="D78" t="s">
        <v>1735</v>
      </c>
      <c r="E78" t="s">
        <v>1736</v>
      </c>
      <c r="G78" t="s">
        <v>1737</v>
      </c>
      <c r="H78" t="s">
        <v>1738</v>
      </c>
      <c r="I78" t="s">
        <v>1739</v>
      </c>
      <c r="J78" t="s">
        <v>501</v>
      </c>
      <c r="K78" s="1">
        <v>44316</v>
      </c>
      <c r="L78" t="s">
        <v>1845</v>
      </c>
      <c r="P78">
        <v>-5013</v>
      </c>
      <c r="S78" t="s">
        <v>1737</v>
      </c>
      <c r="T78">
        <v>4461</v>
      </c>
    </row>
    <row r="79" spans="1:20" x14ac:dyDescent="0.45">
      <c r="A79">
        <v>78</v>
      </c>
      <c r="B79" t="s">
        <v>1740</v>
      </c>
      <c r="C79" t="s">
        <v>1741</v>
      </c>
      <c r="D79" t="s">
        <v>1742</v>
      </c>
      <c r="E79" t="s">
        <v>1516</v>
      </c>
      <c r="F79" t="s">
        <v>1743</v>
      </c>
      <c r="G79" t="s">
        <v>1744</v>
      </c>
      <c r="H79" t="s">
        <v>1745</v>
      </c>
      <c r="I79" t="s">
        <v>1746</v>
      </c>
      <c r="J79" t="s">
        <v>501</v>
      </c>
      <c r="K79" s="1">
        <v>44500</v>
      </c>
      <c r="L79" t="s">
        <v>1846</v>
      </c>
      <c r="P79" t="s">
        <v>1743</v>
      </c>
      <c r="Q79" t="str">
        <f>LEFT(P79,3)&amp;"-"&amp;MID(P79,3,3)&amp;"-"&amp;RIGHT(P79, 4)</f>
        <v>468-8-8-4682</v>
      </c>
      <c r="S79" t="s">
        <v>1744</v>
      </c>
      <c r="T79">
        <v>871</v>
      </c>
    </row>
    <row r="80" spans="1:20" x14ac:dyDescent="0.45">
      <c r="A80">
        <v>79</v>
      </c>
      <c r="B80" t="s">
        <v>1747</v>
      </c>
      <c r="C80" t="s">
        <v>1748</v>
      </c>
      <c r="D80" t="s">
        <v>1749</v>
      </c>
      <c r="E80" t="s">
        <v>1750</v>
      </c>
      <c r="F80" t="s">
        <v>1751</v>
      </c>
      <c r="G80" t="s">
        <v>1752</v>
      </c>
      <c r="H80" t="s">
        <v>1753</v>
      </c>
      <c r="I80" t="s">
        <v>1754</v>
      </c>
      <c r="J80" t="s">
        <v>501</v>
      </c>
      <c r="K80" s="1">
        <v>44517</v>
      </c>
      <c r="L80" t="s">
        <v>1847</v>
      </c>
      <c r="P80" t="s">
        <v>1751</v>
      </c>
      <c r="S80" t="s">
        <v>1752</v>
      </c>
      <c r="T80" t="str">
        <f>LEFT(S80,3)&amp;"-"&amp;MID(S80,3,3)&amp;"-"&amp;RIGHT(S80, 4)</f>
        <v>611-1-1-7130</v>
      </c>
    </row>
    <row r="81" spans="1:19" x14ac:dyDescent="0.45">
      <c r="A81">
        <v>80</v>
      </c>
      <c r="B81" t="s">
        <v>1755</v>
      </c>
      <c r="C81" t="s">
        <v>1756</v>
      </c>
      <c r="D81" t="s">
        <v>1757</v>
      </c>
      <c r="E81" t="s">
        <v>1541</v>
      </c>
      <c r="F81" t="s">
        <v>1758</v>
      </c>
      <c r="G81" t="s">
        <v>1759</v>
      </c>
      <c r="H81" t="s">
        <v>1760</v>
      </c>
      <c r="I81" t="s">
        <v>1201</v>
      </c>
      <c r="J81" t="s">
        <v>501</v>
      </c>
      <c r="K81" s="1">
        <v>44274</v>
      </c>
      <c r="L81" t="s">
        <v>1848</v>
      </c>
      <c r="P81" t="s">
        <v>1758</v>
      </c>
      <c r="Q81">
        <v>26</v>
      </c>
      <c r="S81" t="s">
        <v>1759</v>
      </c>
    </row>
    <row r="82" spans="1:19" x14ac:dyDescent="0.45">
      <c r="A82">
        <v>81</v>
      </c>
      <c r="B82" t="s">
        <v>1761</v>
      </c>
      <c r="C82" t="s">
        <v>1762</v>
      </c>
      <c r="D82" t="s">
        <v>1763</v>
      </c>
      <c r="E82" t="s">
        <v>1764</v>
      </c>
      <c r="F82" t="s">
        <v>1765</v>
      </c>
      <c r="G82" t="s">
        <v>1766</v>
      </c>
      <c r="H82" t="s">
        <v>1767</v>
      </c>
      <c r="I82" t="s">
        <v>1768</v>
      </c>
      <c r="J82" t="s">
        <v>501</v>
      </c>
      <c r="K82" s="1">
        <v>44257</v>
      </c>
      <c r="L82" t="s">
        <v>1849</v>
      </c>
      <c r="P82" t="s">
        <v>1765</v>
      </c>
      <c r="S82" t="s">
        <v>1766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A19-FD7F-4416-B96A-C638F0D4D1F2}">
  <dimension ref="A1:S101"/>
  <sheetViews>
    <sheetView topLeftCell="E1" workbookViewId="0">
      <selection activeCell="H98" sqref="H98"/>
    </sheetView>
  </sheetViews>
  <sheetFormatPr defaultRowHeight="14.25" x14ac:dyDescent="0.45"/>
  <cols>
    <col min="1" max="1" width="4.9296875" bestFit="1" customWidth="1"/>
    <col min="2" max="2" width="16.46484375" bestFit="1" customWidth="1"/>
    <col min="3" max="3" width="11.19921875" customWidth="1"/>
    <col min="4" max="4" width="10.9296875" customWidth="1"/>
    <col min="5" max="5" width="28.3984375" bestFit="1" customWidth="1"/>
    <col min="6" max="6" width="17.796875" bestFit="1" customWidth="1"/>
    <col min="7" max="7" width="37.06640625" bestFit="1" customWidth="1"/>
    <col min="8" max="9" width="11.9296875" bestFit="1" customWidth="1"/>
    <col min="10" max="10" width="32.1328125" bestFit="1" customWidth="1"/>
    <col min="11" max="11" width="16.73046875" customWidth="1"/>
    <col min="12" max="12" width="28.53125" bestFit="1" customWidth="1"/>
    <col min="13" max="13" width="15.73046875" customWidth="1"/>
    <col min="14" max="14" width="14.6640625" customWidth="1"/>
    <col min="15" max="16" width="11.9296875" bestFit="1" customWidth="1"/>
    <col min="18" max="18" width="21.53125" bestFit="1" customWidth="1"/>
  </cols>
  <sheetData>
    <row r="1" spans="1:19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O1" s="3" t="s">
        <v>7</v>
      </c>
      <c r="R1" s="3" t="s">
        <v>8</v>
      </c>
    </row>
    <row r="2" spans="1:19" x14ac:dyDescent="0.4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1014</v>
      </c>
      <c r="I2" t="s">
        <v>1113</v>
      </c>
      <c r="J2" t="s">
        <v>20</v>
      </c>
      <c r="K2" s="1">
        <v>44067</v>
      </c>
      <c r="L2" t="s">
        <v>21</v>
      </c>
      <c r="O2" t="s">
        <v>1014</v>
      </c>
      <c r="R2" t="s">
        <v>1113</v>
      </c>
      <c r="S2">
        <v>718</v>
      </c>
    </row>
    <row r="3" spans="1:19" x14ac:dyDescent="0.4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982</v>
      </c>
      <c r="I3" t="s">
        <v>1056</v>
      </c>
      <c r="J3" t="s">
        <v>29</v>
      </c>
      <c r="K3" s="1">
        <v>44309</v>
      </c>
      <c r="L3" t="s">
        <v>30</v>
      </c>
      <c r="O3" t="s">
        <v>982</v>
      </c>
      <c r="P3" t="str">
        <f>LEFT(O3,3)&amp;"-"&amp;MID(O3,3,3)&amp;"-"&amp;RIGHT(O3, 4)</f>
        <v>515-5-5-5776</v>
      </c>
      <c r="R3" t="s">
        <v>1056</v>
      </c>
      <c r="S3">
        <v>944</v>
      </c>
    </row>
    <row r="4" spans="1:19" x14ac:dyDescent="0.4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I4" t="s">
        <v>1098</v>
      </c>
      <c r="J4" t="s">
        <v>38</v>
      </c>
      <c r="K4" s="1">
        <v>43915</v>
      </c>
      <c r="L4" t="s">
        <v>39</v>
      </c>
      <c r="O4">
        <v>-1199</v>
      </c>
      <c r="R4" t="s">
        <v>1098</v>
      </c>
      <c r="S4">
        <v>58947</v>
      </c>
    </row>
    <row r="5" spans="1:19" x14ac:dyDescent="0.4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1045</v>
      </c>
      <c r="J5" t="s">
        <v>47</v>
      </c>
      <c r="K5" s="1">
        <v>43984</v>
      </c>
      <c r="L5" t="s">
        <v>48</v>
      </c>
      <c r="O5" t="s">
        <v>1045</v>
      </c>
      <c r="P5">
        <v>12895</v>
      </c>
      <c r="R5">
        <v>-9892</v>
      </c>
    </row>
    <row r="6" spans="1:19" x14ac:dyDescent="0.45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1036</v>
      </c>
      <c r="I6" t="s">
        <v>1126</v>
      </c>
      <c r="J6" t="s">
        <v>57</v>
      </c>
      <c r="K6" s="1">
        <v>44303</v>
      </c>
      <c r="L6" t="s">
        <v>58</v>
      </c>
      <c r="O6" t="s">
        <v>1036</v>
      </c>
      <c r="P6">
        <v>76146</v>
      </c>
      <c r="R6" t="s">
        <v>1126</v>
      </c>
      <c r="S6">
        <v>3486</v>
      </c>
    </row>
    <row r="7" spans="1:19" x14ac:dyDescent="0.45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992</v>
      </c>
      <c r="I7" t="s">
        <v>66</v>
      </c>
      <c r="J7" t="s">
        <v>67</v>
      </c>
      <c r="K7" s="1">
        <v>43886</v>
      </c>
      <c r="L7" t="s">
        <v>68</v>
      </c>
      <c r="O7" t="s">
        <v>992</v>
      </c>
      <c r="P7">
        <v>88321</v>
      </c>
      <c r="R7" t="s">
        <v>66</v>
      </c>
    </row>
    <row r="8" spans="1:19" x14ac:dyDescent="0.45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996</v>
      </c>
      <c r="I8" t="s">
        <v>1081</v>
      </c>
      <c r="J8" t="s">
        <v>77</v>
      </c>
      <c r="K8" s="1">
        <v>44432</v>
      </c>
      <c r="L8" t="s">
        <v>78</v>
      </c>
      <c r="O8" t="s">
        <v>996</v>
      </c>
      <c r="P8">
        <v>3291</v>
      </c>
      <c r="R8" t="s">
        <v>1081</v>
      </c>
      <c r="S8">
        <v>4995</v>
      </c>
    </row>
    <row r="9" spans="1:19" x14ac:dyDescent="0.45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1042</v>
      </c>
      <c r="I9" t="s">
        <v>1130</v>
      </c>
      <c r="J9" t="s">
        <v>87</v>
      </c>
      <c r="K9" s="1">
        <v>44298</v>
      </c>
      <c r="L9" t="s">
        <v>88</v>
      </c>
      <c r="O9" t="s">
        <v>1042</v>
      </c>
      <c r="P9">
        <v>297</v>
      </c>
      <c r="R9" t="s">
        <v>1130</v>
      </c>
    </row>
    <row r="10" spans="1:19" x14ac:dyDescent="0.45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969</v>
      </c>
      <c r="I10" t="s">
        <v>1077</v>
      </c>
      <c r="J10" t="s">
        <v>96</v>
      </c>
      <c r="K10" s="1">
        <v>43843</v>
      </c>
      <c r="L10" t="s">
        <v>97</v>
      </c>
      <c r="O10" t="s">
        <v>969</v>
      </c>
      <c r="P10">
        <v>5772</v>
      </c>
      <c r="R10" t="s">
        <v>1077</v>
      </c>
      <c r="S10">
        <v>729</v>
      </c>
    </row>
    <row r="11" spans="1:19" x14ac:dyDescent="0.45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1024</v>
      </c>
      <c r="I11" t="s">
        <v>1124</v>
      </c>
      <c r="J11" t="s">
        <v>106</v>
      </c>
      <c r="K11" s="1">
        <v>44508</v>
      </c>
      <c r="L11" t="s">
        <v>107</v>
      </c>
      <c r="O11" t="s">
        <v>1024</v>
      </c>
      <c r="P11">
        <v>459</v>
      </c>
      <c r="R11" t="s">
        <v>1124</v>
      </c>
      <c r="S11">
        <v>617</v>
      </c>
    </row>
    <row r="12" spans="1:19" x14ac:dyDescent="0.45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970</v>
      </c>
      <c r="I12" t="s">
        <v>1110</v>
      </c>
      <c r="J12" t="s">
        <v>116</v>
      </c>
      <c r="K12" s="1">
        <v>44489</v>
      </c>
      <c r="L12" t="s">
        <v>117</v>
      </c>
      <c r="O12" t="s">
        <v>970</v>
      </c>
      <c r="P12">
        <v>825</v>
      </c>
      <c r="R12" t="s">
        <v>1110</v>
      </c>
      <c r="S12">
        <v>788</v>
      </c>
    </row>
    <row r="13" spans="1:19" x14ac:dyDescent="0.45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987</v>
      </c>
      <c r="I13" t="s">
        <v>1075</v>
      </c>
      <c r="J13" t="s">
        <v>126</v>
      </c>
      <c r="K13" s="1">
        <v>44164</v>
      </c>
      <c r="L13" t="s">
        <v>127</v>
      </c>
      <c r="O13" t="s">
        <v>987</v>
      </c>
      <c r="R13" t="s">
        <v>1075</v>
      </c>
      <c r="S13">
        <v>42608</v>
      </c>
    </row>
    <row r="14" spans="1:19" x14ac:dyDescent="0.45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1047</v>
      </c>
      <c r="I14" t="s">
        <v>1103</v>
      </c>
      <c r="J14" t="s">
        <v>136</v>
      </c>
      <c r="K14" s="1">
        <v>44532</v>
      </c>
      <c r="L14" t="s">
        <v>137</v>
      </c>
      <c r="O14" t="s">
        <v>1047</v>
      </c>
      <c r="R14" t="s">
        <v>1103</v>
      </c>
    </row>
    <row r="15" spans="1:19" x14ac:dyDescent="0.4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971</v>
      </c>
      <c r="I15" t="s">
        <v>1078</v>
      </c>
      <c r="J15" t="s">
        <v>146</v>
      </c>
      <c r="K15" s="1">
        <v>44235</v>
      </c>
      <c r="L15" t="s">
        <v>147</v>
      </c>
      <c r="O15" t="s">
        <v>971</v>
      </c>
      <c r="P15">
        <v>62152</v>
      </c>
      <c r="R15" t="s">
        <v>1078</v>
      </c>
      <c r="S15">
        <v>8074</v>
      </c>
    </row>
    <row r="16" spans="1:19" x14ac:dyDescent="0.45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1009</v>
      </c>
      <c r="I16" t="s">
        <v>155</v>
      </c>
      <c r="J16" t="s">
        <v>156</v>
      </c>
      <c r="K16" s="1">
        <v>44587</v>
      </c>
      <c r="L16" t="s">
        <v>157</v>
      </c>
      <c r="O16" t="s">
        <v>1009</v>
      </c>
      <c r="P16">
        <v>8306</v>
      </c>
      <c r="R16" t="s">
        <v>155</v>
      </c>
    </row>
    <row r="17" spans="1:19" x14ac:dyDescent="0.45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1020</v>
      </c>
      <c r="I17" t="s">
        <v>1070</v>
      </c>
      <c r="J17" t="s">
        <v>166</v>
      </c>
      <c r="K17" s="1">
        <v>44663</v>
      </c>
      <c r="L17" t="s">
        <v>167</v>
      </c>
      <c r="O17" t="s">
        <v>1020</v>
      </c>
      <c r="P17">
        <v>185</v>
      </c>
      <c r="R17" t="s">
        <v>1070</v>
      </c>
      <c r="S17">
        <v>21881</v>
      </c>
    </row>
    <row r="18" spans="1:19" x14ac:dyDescent="0.45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1029</v>
      </c>
      <c r="I18" t="s">
        <v>1132</v>
      </c>
      <c r="J18" t="s">
        <v>176</v>
      </c>
      <c r="K18" s="1">
        <v>44265</v>
      </c>
      <c r="L18" t="s">
        <v>177</v>
      </c>
      <c r="O18" t="s">
        <v>1029</v>
      </c>
      <c r="P18">
        <v>9924</v>
      </c>
      <c r="R18" t="s">
        <v>1132</v>
      </c>
      <c r="S18">
        <v>359</v>
      </c>
    </row>
    <row r="19" spans="1:19" x14ac:dyDescent="0.45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1004</v>
      </c>
      <c r="I19" t="s">
        <v>1089</v>
      </c>
      <c r="J19" t="s">
        <v>185</v>
      </c>
      <c r="K19" s="1">
        <v>44646</v>
      </c>
      <c r="L19" t="s">
        <v>186</v>
      </c>
      <c r="O19" t="s">
        <v>1004</v>
      </c>
      <c r="R19" t="s">
        <v>1089</v>
      </c>
      <c r="S19">
        <v>26241</v>
      </c>
    </row>
    <row r="20" spans="1:19" x14ac:dyDescent="0.45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1033</v>
      </c>
      <c r="I20" t="s">
        <v>1100</v>
      </c>
      <c r="J20" t="s">
        <v>195</v>
      </c>
      <c r="K20" s="1">
        <v>44098</v>
      </c>
      <c r="L20" t="s">
        <v>196</v>
      </c>
      <c r="O20" t="s">
        <v>1033</v>
      </c>
      <c r="P20">
        <v>469</v>
      </c>
      <c r="R20" t="s">
        <v>1100</v>
      </c>
    </row>
    <row r="21" spans="1:19" x14ac:dyDescent="0.45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991</v>
      </c>
      <c r="I21" t="s">
        <v>1091</v>
      </c>
      <c r="J21" t="s">
        <v>204</v>
      </c>
      <c r="K21" s="1">
        <v>44463</v>
      </c>
      <c r="L21" t="s">
        <v>205</v>
      </c>
      <c r="O21" t="s">
        <v>991</v>
      </c>
      <c r="P21">
        <v>711</v>
      </c>
      <c r="R21" t="s">
        <v>1091</v>
      </c>
      <c r="S21">
        <v>11543</v>
      </c>
    </row>
    <row r="22" spans="1:19" x14ac:dyDescent="0.45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1018</v>
      </c>
      <c r="I22" t="s">
        <v>1057</v>
      </c>
      <c r="J22" t="s">
        <v>214</v>
      </c>
      <c r="K22" s="1">
        <v>44573</v>
      </c>
      <c r="L22" t="s">
        <v>215</v>
      </c>
      <c r="O22" t="s">
        <v>1018</v>
      </c>
      <c r="R22" t="s">
        <v>1057</v>
      </c>
      <c r="S22">
        <v>7491</v>
      </c>
    </row>
    <row r="23" spans="1:19" x14ac:dyDescent="0.45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1037</v>
      </c>
      <c r="I23" t="s">
        <v>1080</v>
      </c>
      <c r="J23" t="s">
        <v>224</v>
      </c>
      <c r="K23" s="1">
        <v>44089</v>
      </c>
      <c r="L23" t="s">
        <v>225</v>
      </c>
      <c r="O23" t="s">
        <v>1037</v>
      </c>
      <c r="P23">
        <v>10611</v>
      </c>
      <c r="R23" t="s">
        <v>1080</v>
      </c>
      <c r="S23">
        <v>4684</v>
      </c>
    </row>
    <row r="24" spans="1:19" x14ac:dyDescent="0.4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977</v>
      </c>
      <c r="I24" t="s">
        <v>1104</v>
      </c>
      <c r="J24" t="s">
        <v>233</v>
      </c>
      <c r="K24" s="1">
        <v>44062</v>
      </c>
      <c r="L24" t="s">
        <v>234</v>
      </c>
      <c r="O24" t="s">
        <v>977</v>
      </c>
      <c r="P24" t="str">
        <f>LEFT(O24,3)&amp;"-"&amp;MID(O24,3,3)&amp;"-"&amp;RIGHT(O24, 4)</f>
        <v>193-3-3-5151</v>
      </c>
      <c r="R24" t="s">
        <v>1104</v>
      </c>
      <c r="S24">
        <v>5488</v>
      </c>
    </row>
    <row r="25" spans="1:19" x14ac:dyDescent="0.4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1016</v>
      </c>
      <c r="I25" t="s">
        <v>1115</v>
      </c>
      <c r="J25" t="s">
        <v>243</v>
      </c>
      <c r="K25" s="1">
        <v>44082</v>
      </c>
      <c r="L25" t="s">
        <v>244</v>
      </c>
      <c r="O25" t="s">
        <v>1016</v>
      </c>
      <c r="P25">
        <v>7538</v>
      </c>
      <c r="R25" t="s">
        <v>1115</v>
      </c>
    </row>
    <row r="26" spans="1:19" x14ac:dyDescent="0.45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995</v>
      </c>
      <c r="I26" t="s">
        <v>252</v>
      </c>
      <c r="J26" t="s">
        <v>253</v>
      </c>
      <c r="K26" s="1">
        <v>44292</v>
      </c>
      <c r="L26" t="s">
        <v>254</v>
      </c>
      <c r="O26" t="s">
        <v>995</v>
      </c>
      <c r="P26">
        <v>11004</v>
      </c>
      <c r="R26" t="s">
        <v>252</v>
      </c>
    </row>
    <row r="27" spans="1:19" x14ac:dyDescent="0.45">
      <c r="A27">
        <v>26</v>
      </c>
      <c r="B27" t="s">
        <v>1146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1058</v>
      </c>
      <c r="J27" t="s">
        <v>967</v>
      </c>
      <c r="K27" s="1">
        <v>44705</v>
      </c>
      <c r="L27" t="s">
        <v>264</v>
      </c>
      <c r="O27" t="s">
        <v>261</v>
      </c>
      <c r="R27" t="s">
        <v>1058</v>
      </c>
      <c r="S27">
        <v>566</v>
      </c>
    </row>
    <row r="28" spans="1:19" x14ac:dyDescent="0.45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994</v>
      </c>
      <c r="I28" t="s">
        <v>272</v>
      </c>
      <c r="J28" t="s">
        <v>273</v>
      </c>
      <c r="K28" s="1">
        <v>44612</v>
      </c>
      <c r="L28" t="s">
        <v>274</v>
      </c>
      <c r="O28" t="s">
        <v>994</v>
      </c>
      <c r="P28">
        <v>4720</v>
      </c>
      <c r="R28" t="s">
        <v>272</v>
      </c>
    </row>
    <row r="29" spans="1:19" x14ac:dyDescent="0.45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1049</v>
      </c>
      <c r="I29" t="s">
        <v>1112</v>
      </c>
      <c r="J29" t="s">
        <v>283</v>
      </c>
      <c r="K29" s="1">
        <v>44707</v>
      </c>
      <c r="L29" t="s">
        <v>284</v>
      </c>
      <c r="O29" t="s">
        <v>1049</v>
      </c>
      <c r="P29">
        <v>687</v>
      </c>
      <c r="R29" t="s">
        <v>1112</v>
      </c>
    </row>
    <row r="30" spans="1:19" x14ac:dyDescent="0.45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1007</v>
      </c>
      <c r="I30" t="s">
        <v>1074</v>
      </c>
      <c r="J30" t="s">
        <v>968</v>
      </c>
      <c r="K30" s="1">
        <v>44042</v>
      </c>
      <c r="L30" t="s">
        <v>294</v>
      </c>
      <c r="O30" t="s">
        <v>1007</v>
      </c>
      <c r="R30" t="s">
        <v>1074</v>
      </c>
      <c r="S30">
        <v>85074</v>
      </c>
    </row>
    <row r="31" spans="1:19" x14ac:dyDescent="0.45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1053</v>
      </c>
      <c r="I31" t="s">
        <v>1111</v>
      </c>
      <c r="J31" t="s">
        <v>303</v>
      </c>
      <c r="K31" s="1">
        <v>43947</v>
      </c>
      <c r="L31" t="s">
        <v>304</v>
      </c>
      <c r="O31" t="s">
        <v>1053</v>
      </c>
      <c r="P31">
        <v>884</v>
      </c>
      <c r="R31" t="s">
        <v>1111</v>
      </c>
    </row>
    <row r="32" spans="1:19" x14ac:dyDescent="0.45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972</v>
      </c>
      <c r="I32" t="s">
        <v>1107</v>
      </c>
      <c r="J32" t="s">
        <v>313</v>
      </c>
      <c r="K32" s="1">
        <v>44454</v>
      </c>
      <c r="L32" t="s">
        <v>314</v>
      </c>
      <c r="O32" t="s">
        <v>972</v>
      </c>
      <c r="P32">
        <v>20714</v>
      </c>
      <c r="R32" t="s">
        <v>1107</v>
      </c>
      <c r="S32">
        <v>6784</v>
      </c>
    </row>
    <row r="33" spans="1:19" x14ac:dyDescent="0.45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1101</v>
      </c>
      <c r="J33" t="s">
        <v>323</v>
      </c>
      <c r="K33" s="1">
        <v>44574</v>
      </c>
      <c r="L33" t="s">
        <v>324</v>
      </c>
      <c r="O33" t="s">
        <v>321</v>
      </c>
      <c r="R33" t="s">
        <v>1101</v>
      </c>
    </row>
    <row r="34" spans="1:19" x14ac:dyDescent="0.45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979</v>
      </c>
      <c r="I34" t="s">
        <v>1120</v>
      </c>
      <c r="J34" t="s">
        <v>332</v>
      </c>
      <c r="K34" s="1">
        <v>44310</v>
      </c>
      <c r="L34" t="s">
        <v>333</v>
      </c>
      <c r="O34" t="s">
        <v>979</v>
      </c>
      <c r="P34" t="str">
        <f>LEFT(O34,3)&amp;"-"&amp;MID(O34,3,3)&amp;"-"&amp;RIGHT(O34, 4)</f>
        <v>407-7-7-5425</v>
      </c>
      <c r="R34" t="s">
        <v>1120</v>
      </c>
      <c r="S34">
        <v>66800</v>
      </c>
    </row>
    <row r="35" spans="1:19" x14ac:dyDescent="0.45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 t="s">
        <v>983</v>
      </c>
      <c r="I35" t="s">
        <v>1059</v>
      </c>
      <c r="J35" t="s">
        <v>341</v>
      </c>
      <c r="K35" s="1">
        <v>44460</v>
      </c>
      <c r="L35" t="s">
        <v>342</v>
      </c>
      <c r="O35" t="s">
        <v>983</v>
      </c>
      <c r="P35" t="str">
        <f>LEFT(O35,3)&amp;"-"&amp;MID(O35,3,3)&amp;"-"&amp;RIGHT(O35, 4)</f>
        <v>630-0-0-3286</v>
      </c>
      <c r="R35" t="s">
        <v>1059</v>
      </c>
      <c r="S35">
        <v>7313</v>
      </c>
    </row>
    <row r="36" spans="1:19" x14ac:dyDescent="0.45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1048</v>
      </c>
      <c r="J36" t="s">
        <v>349</v>
      </c>
      <c r="K36" s="1">
        <v>44503</v>
      </c>
      <c r="L36" t="s">
        <v>350</v>
      </c>
      <c r="O36" t="s">
        <v>1048</v>
      </c>
      <c r="P36">
        <v>6317</v>
      </c>
      <c r="R36">
        <v>-2419</v>
      </c>
    </row>
    <row r="37" spans="1:19" x14ac:dyDescent="0.45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1038</v>
      </c>
      <c r="I37" t="s">
        <v>1095</v>
      </c>
      <c r="J37" t="s">
        <v>359</v>
      </c>
      <c r="K37" s="1">
        <v>44565</v>
      </c>
      <c r="L37" t="s">
        <v>360</v>
      </c>
      <c r="O37" t="s">
        <v>1038</v>
      </c>
      <c r="P37">
        <v>6087</v>
      </c>
      <c r="R37" t="s">
        <v>1095</v>
      </c>
    </row>
    <row r="38" spans="1:19" x14ac:dyDescent="0.45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1001</v>
      </c>
      <c r="I38" t="s">
        <v>368</v>
      </c>
      <c r="J38" t="s">
        <v>369</v>
      </c>
      <c r="K38" s="1">
        <v>44418</v>
      </c>
      <c r="L38" t="s">
        <v>370</v>
      </c>
      <c r="O38" t="s">
        <v>1001</v>
      </c>
      <c r="R38" t="s">
        <v>368</v>
      </c>
    </row>
    <row r="39" spans="1:19" x14ac:dyDescent="0.45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985</v>
      </c>
      <c r="I39" t="s">
        <v>1084</v>
      </c>
      <c r="J39" t="s">
        <v>377</v>
      </c>
      <c r="K39" s="1">
        <v>44251</v>
      </c>
      <c r="L39" t="s">
        <v>378</v>
      </c>
      <c r="O39" t="s">
        <v>985</v>
      </c>
      <c r="P39" t="str">
        <f>LEFT(O39,3)&amp;"-"&amp;MID(O39,3,3)&amp;"-"&amp;RIGHT(O39, 4)</f>
        <v>720-0-0-7020</v>
      </c>
      <c r="R39" t="s">
        <v>1084</v>
      </c>
      <c r="S39" t="str">
        <f>LEFT(R39,3)&amp;"-"&amp;MID(R39,3,3)&amp;"-"&amp;RIGHT(R39, 4)</f>
        <v>803-3-3-6772</v>
      </c>
    </row>
    <row r="40" spans="1:19" x14ac:dyDescent="0.45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1135</v>
      </c>
      <c r="J40" t="s">
        <v>387</v>
      </c>
      <c r="K40" s="1">
        <v>44491</v>
      </c>
      <c r="L40" t="s">
        <v>388</v>
      </c>
      <c r="O40" t="s">
        <v>385</v>
      </c>
      <c r="R40" t="s">
        <v>1135</v>
      </c>
      <c r="S40">
        <v>367</v>
      </c>
    </row>
    <row r="41" spans="1:19" x14ac:dyDescent="0.45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1031</v>
      </c>
      <c r="I41" t="s">
        <v>1105</v>
      </c>
      <c r="J41" t="s">
        <v>397</v>
      </c>
      <c r="K41" s="1">
        <v>44501</v>
      </c>
      <c r="L41" t="s">
        <v>398</v>
      </c>
      <c r="O41" t="s">
        <v>1031</v>
      </c>
      <c r="P41">
        <v>158</v>
      </c>
      <c r="R41" t="s">
        <v>1105</v>
      </c>
      <c r="S41">
        <v>5766</v>
      </c>
    </row>
    <row r="42" spans="1:19" x14ac:dyDescent="0.45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1026</v>
      </c>
      <c r="I42" t="s">
        <v>1114</v>
      </c>
      <c r="J42" t="s">
        <v>406</v>
      </c>
      <c r="K42" s="1">
        <v>44114</v>
      </c>
      <c r="L42" t="s">
        <v>407</v>
      </c>
      <c r="O42" t="s">
        <v>1026</v>
      </c>
      <c r="R42" t="s">
        <v>1114</v>
      </c>
    </row>
    <row r="43" spans="1:19" x14ac:dyDescent="0.45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1044</v>
      </c>
      <c r="I43" t="s">
        <v>1109</v>
      </c>
      <c r="J43" t="s">
        <v>416</v>
      </c>
      <c r="K43" s="1">
        <v>44447</v>
      </c>
      <c r="L43" t="s">
        <v>417</v>
      </c>
      <c r="O43" t="s">
        <v>1044</v>
      </c>
      <c r="R43" t="s">
        <v>1109</v>
      </c>
      <c r="S43">
        <v>13881</v>
      </c>
    </row>
    <row r="44" spans="1:19" x14ac:dyDescent="0.45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993</v>
      </c>
      <c r="I44" t="s">
        <v>1060</v>
      </c>
      <c r="J44" t="s">
        <v>426</v>
      </c>
      <c r="K44" s="1">
        <v>44178</v>
      </c>
      <c r="L44" t="s">
        <v>427</v>
      </c>
      <c r="O44" t="s">
        <v>993</v>
      </c>
      <c r="P44">
        <v>1869</v>
      </c>
      <c r="R44" t="s">
        <v>1060</v>
      </c>
      <c r="S44">
        <v>38463</v>
      </c>
    </row>
    <row r="45" spans="1:19" x14ac:dyDescent="0.45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1039</v>
      </c>
      <c r="I45" t="s">
        <v>1121</v>
      </c>
      <c r="J45" t="s">
        <v>435</v>
      </c>
      <c r="K45" s="1">
        <v>44696</v>
      </c>
      <c r="L45" t="s">
        <v>436</v>
      </c>
      <c r="O45" t="s">
        <v>1039</v>
      </c>
      <c r="P45">
        <v>701</v>
      </c>
      <c r="R45" t="s">
        <v>1121</v>
      </c>
      <c r="S45">
        <v>6092</v>
      </c>
    </row>
    <row r="46" spans="1:19" x14ac:dyDescent="0.45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989</v>
      </c>
      <c r="I46" t="s">
        <v>1076</v>
      </c>
      <c r="J46" t="s">
        <v>445</v>
      </c>
      <c r="K46" s="1">
        <v>44536</v>
      </c>
      <c r="L46" t="s">
        <v>446</v>
      </c>
      <c r="O46" t="s">
        <v>989</v>
      </c>
      <c r="R46" t="s">
        <v>1076</v>
      </c>
      <c r="S46">
        <v>3492</v>
      </c>
    </row>
    <row r="47" spans="1:19" x14ac:dyDescent="0.45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1010</v>
      </c>
      <c r="I47" t="s">
        <v>1097</v>
      </c>
      <c r="J47" t="s">
        <v>455</v>
      </c>
      <c r="K47" s="1">
        <v>44013</v>
      </c>
      <c r="L47" t="s">
        <v>456</v>
      </c>
      <c r="O47" t="s">
        <v>1010</v>
      </c>
      <c r="R47" t="s">
        <v>1097</v>
      </c>
      <c r="S47">
        <v>5721</v>
      </c>
    </row>
    <row r="48" spans="1:19" x14ac:dyDescent="0.45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1030</v>
      </c>
      <c r="I48" t="s">
        <v>1106</v>
      </c>
      <c r="J48" t="s">
        <v>465</v>
      </c>
      <c r="K48" s="1">
        <v>43944</v>
      </c>
      <c r="L48" t="s">
        <v>466</v>
      </c>
      <c r="O48" t="s">
        <v>1030</v>
      </c>
      <c r="P48">
        <v>269</v>
      </c>
      <c r="R48" t="s">
        <v>1106</v>
      </c>
    </row>
    <row r="49" spans="1:19" x14ac:dyDescent="0.45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1131</v>
      </c>
      <c r="J49" t="s">
        <v>475</v>
      </c>
      <c r="K49" s="1">
        <v>44631</v>
      </c>
      <c r="L49" t="s">
        <v>476</v>
      </c>
      <c r="O49" t="s">
        <v>473</v>
      </c>
      <c r="R49" t="s">
        <v>1131</v>
      </c>
      <c r="S49">
        <v>4524</v>
      </c>
    </row>
    <row r="50" spans="1:19" x14ac:dyDescent="0.45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1025</v>
      </c>
      <c r="I50" t="s">
        <v>1069</v>
      </c>
      <c r="J50" t="s">
        <v>485</v>
      </c>
      <c r="K50" s="1">
        <v>44630</v>
      </c>
      <c r="L50" t="s">
        <v>486</v>
      </c>
      <c r="O50" t="s">
        <v>1025</v>
      </c>
      <c r="P50">
        <v>524</v>
      </c>
      <c r="R50" t="s">
        <v>1069</v>
      </c>
      <c r="S50">
        <v>894</v>
      </c>
    </row>
    <row r="51" spans="1:19" x14ac:dyDescent="0.45">
      <c r="A51">
        <v>50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270</v>
      </c>
      <c r="H51" t="s">
        <v>997</v>
      </c>
      <c r="I51" t="s">
        <v>1061</v>
      </c>
      <c r="J51" t="s">
        <v>494</v>
      </c>
      <c r="K51" s="1">
        <v>44532</v>
      </c>
      <c r="L51" t="s">
        <v>495</v>
      </c>
      <c r="O51" t="s">
        <v>997</v>
      </c>
      <c r="P51">
        <v>29481</v>
      </c>
      <c r="R51" t="s">
        <v>1061</v>
      </c>
      <c r="S51">
        <v>32790</v>
      </c>
    </row>
    <row r="52" spans="1:19" x14ac:dyDescent="0.45">
      <c r="A52">
        <v>51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1051</v>
      </c>
      <c r="I52" t="s">
        <v>1087</v>
      </c>
      <c r="J52" t="s">
        <v>504</v>
      </c>
      <c r="K52" s="1">
        <v>44274</v>
      </c>
      <c r="L52" t="s">
        <v>505</v>
      </c>
      <c r="O52" t="s">
        <v>1051</v>
      </c>
      <c r="P52">
        <v>96168</v>
      </c>
      <c r="R52" t="s">
        <v>1087</v>
      </c>
    </row>
    <row r="53" spans="1:19" x14ac:dyDescent="0.45">
      <c r="A53">
        <v>52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1119</v>
      </c>
      <c r="J53" t="s">
        <v>514</v>
      </c>
      <c r="K53" s="1">
        <v>44282</v>
      </c>
      <c r="L53" t="s">
        <v>515</v>
      </c>
      <c r="O53" t="s">
        <v>512</v>
      </c>
      <c r="R53" t="s">
        <v>1119</v>
      </c>
      <c r="S53">
        <v>8578</v>
      </c>
    </row>
    <row r="54" spans="1:19" x14ac:dyDescent="0.45">
      <c r="A54">
        <v>53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1015</v>
      </c>
      <c r="I54" t="s">
        <v>1088</v>
      </c>
      <c r="J54" t="s">
        <v>524</v>
      </c>
      <c r="K54" s="1">
        <v>44263</v>
      </c>
      <c r="L54" t="s">
        <v>525</v>
      </c>
      <c r="O54" t="s">
        <v>1015</v>
      </c>
      <c r="P54">
        <v>70040</v>
      </c>
      <c r="R54" t="s">
        <v>1088</v>
      </c>
    </row>
    <row r="55" spans="1:19" x14ac:dyDescent="0.45">
      <c r="A55">
        <v>54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1043</v>
      </c>
      <c r="I55" t="s">
        <v>1139</v>
      </c>
      <c r="J55" t="s">
        <v>534</v>
      </c>
      <c r="K55" s="1">
        <v>44119</v>
      </c>
      <c r="L55" t="s">
        <v>535</v>
      </c>
      <c r="O55" t="s">
        <v>1043</v>
      </c>
      <c r="P55">
        <v>24810</v>
      </c>
      <c r="R55" t="s">
        <v>1139</v>
      </c>
      <c r="S55">
        <v>8891</v>
      </c>
    </row>
    <row r="56" spans="1:19" x14ac:dyDescent="0.45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1023</v>
      </c>
      <c r="I56" t="s">
        <v>1138</v>
      </c>
      <c r="J56" t="s">
        <v>544</v>
      </c>
      <c r="K56" s="1">
        <v>44574</v>
      </c>
      <c r="L56" t="s">
        <v>545</v>
      </c>
      <c r="O56" t="s">
        <v>1023</v>
      </c>
      <c r="R56" t="s">
        <v>1138</v>
      </c>
      <c r="S56">
        <v>525</v>
      </c>
    </row>
    <row r="57" spans="1:19" x14ac:dyDescent="0.45">
      <c r="A57">
        <v>56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 t="s">
        <v>978</v>
      </c>
      <c r="I57" t="s">
        <v>1144</v>
      </c>
      <c r="J57" t="s">
        <v>553</v>
      </c>
      <c r="K57" s="1">
        <v>43976</v>
      </c>
      <c r="L57" t="s">
        <v>554</v>
      </c>
      <c r="O57" t="s">
        <v>978</v>
      </c>
      <c r="P57" t="str">
        <f>LEFT(O57,3)&amp;"-"&amp;MID(O57,3,3)&amp;"-"&amp;RIGHT(O57, 4)</f>
        <v>223-3-3-1999</v>
      </c>
      <c r="R57" t="s">
        <v>1144</v>
      </c>
      <c r="S57">
        <v>649</v>
      </c>
    </row>
    <row r="58" spans="1:19" x14ac:dyDescent="0.45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980</v>
      </c>
      <c r="I58" t="s">
        <v>1134</v>
      </c>
      <c r="J58" t="s">
        <v>562</v>
      </c>
      <c r="K58" s="1">
        <v>44221</v>
      </c>
      <c r="L58" t="s">
        <v>563</v>
      </c>
      <c r="O58" t="s">
        <v>980</v>
      </c>
      <c r="P58" t="str">
        <f>LEFT(O58,3)&amp;"-"&amp;MID(O58,3,3)&amp;"-"&amp;RIGHT(O58, 4)</f>
        <v>450-0-0-0767</v>
      </c>
      <c r="R58" t="s">
        <v>1134</v>
      </c>
      <c r="S58">
        <v>17</v>
      </c>
    </row>
    <row r="59" spans="1:19" x14ac:dyDescent="0.45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482</v>
      </c>
      <c r="H59" t="s">
        <v>1002</v>
      </c>
      <c r="I59" t="s">
        <v>1116</v>
      </c>
      <c r="J59" t="s">
        <v>571</v>
      </c>
      <c r="K59" s="1">
        <v>44272</v>
      </c>
      <c r="L59" t="s">
        <v>572</v>
      </c>
      <c r="O59" t="s">
        <v>1002</v>
      </c>
      <c r="P59">
        <v>8794</v>
      </c>
      <c r="R59" t="s">
        <v>1116</v>
      </c>
      <c r="S59">
        <v>571</v>
      </c>
    </row>
    <row r="60" spans="1:19" x14ac:dyDescent="0.45">
      <c r="A60">
        <v>59</v>
      </c>
      <c r="B60" t="s">
        <v>573</v>
      </c>
      <c r="C60" t="s">
        <v>574</v>
      </c>
      <c r="D60" t="s">
        <v>575</v>
      </c>
      <c r="E60" t="s">
        <v>576</v>
      </c>
      <c r="F60" t="s">
        <v>577</v>
      </c>
      <c r="G60" t="s">
        <v>192</v>
      </c>
      <c r="H60" t="s">
        <v>1034</v>
      </c>
      <c r="I60" t="s">
        <v>1123</v>
      </c>
      <c r="J60" t="s">
        <v>580</v>
      </c>
      <c r="K60" s="1">
        <v>44150</v>
      </c>
      <c r="L60" t="s">
        <v>581</v>
      </c>
      <c r="O60" t="s">
        <v>1034</v>
      </c>
      <c r="P60">
        <v>310</v>
      </c>
      <c r="R60" t="s">
        <v>1123</v>
      </c>
    </row>
    <row r="61" spans="1:19" x14ac:dyDescent="0.45">
      <c r="A61">
        <v>60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1012</v>
      </c>
      <c r="I61" t="s">
        <v>589</v>
      </c>
      <c r="J61" t="s">
        <v>590</v>
      </c>
      <c r="K61" s="1">
        <v>44185</v>
      </c>
      <c r="L61" t="s">
        <v>591</v>
      </c>
      <c r="O61" t="s">
        <v>1012</v>
      </c>
      <c r="P61">
        <v>2022</v>
      </c>
      <c r="R61" t="s">
        <v>589</v>
      </c>
    </row>
    <row r="62" spans="1:19" x14ac:dyDescent="0.45">
      <c r="A62">
        <v>61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1027</v>
      </c>
      <c r="I62" t="s">
        <v>1128</v>
      </c>
      <c r="J62" t="s">
        <v>600</v>
      </c>
      <c r="K62" s="1">
        <v>44064</v>
      </c>
      <c r="L62" t="s">
        <v>601</v>
      </c>
      <c r="O62" t="s">
        <v>1027</v>
      </c>
      <c r="P62">
        <v>611</v>
      </c>
      <c r="R62" t="s">
        <v>1128</v>
      </c>
    </row>
    <row r="63" spans="1:19" x14ac:dyDescent="0.45">
      <c r="A63">
        <v>62</v>
      </c>
      <c r="B63" t="s">
        <v>602</v>
      </c>
      <c r="C63" t="s">
        <v>603</v>
      </c>
      <c r="D63" t="s">
        <v>604</v>
      </c>
      <c r="E63" t="s">
        <v>605</v>
      </c>
      <c r="F63" t="s">
        <v>606</v>
      </c>
      <c r="G63" t="s">
        <v>133</v>
      </c>
      <c r="H63" t="s">
        <v>1017</v>
      </c>
      <c r="I63" t="s">
        <v>1067</v>
      </c>
      <c r="J63" t="s">
        <v>609</v>
      </c>
      <c r="K63" s="1">
        <v>44175</v>
      </c>
      <c r="L63" t="s">
        <v>610</v>
      </c>
      <c r="O63" t="s">
        <v>1017</v>
      </c>
      <c r="P63">
        <v>8373</v>
      </c>
      <c r="R63" t="s">
        <v>1067</v>
      </c>
      <c r="S63">
        <v>15194</v>
      </c>
    </row>
    <row r="64" spans="1:19" x14ac:dyDescent="0.45">
      <c r="A64">
        <v>63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1050</v>
      </c>
      <c r="I64" t="s">
        <v>1086</v>
      </c>
      <c r="J64" t="s">
        <v>619</v>
      </c>
      <c r="K64" s="1">
        <v>44644</v>
      </c>
      <c r="L64" t="s">
        <v>620</v>
      </c>
      <c r="O64" t="s">
        <v>1050</v>
      </c>
      <c r="P64">
        <v>6306</v>
      </c>
      <c r="R64" t="s">
        <v>1086</v>
      </c>
      <c r="S64">
        <v>2417</v>
      </c>
    </row>
    <row r="65" spans="1:19" x14ac:dyDescent="0.45">
      <c r="A65">
        <v>64</v>
      </c>
      <c r="B65" t="s">
        <v>621</v>
      </c>
      <c r="C65" t="s">
        <v>622</v>
      </c>
      <c r="D65" t="s">
        <v>623</v>
      </c>
      <c r="E65" t="s">
        <v>190</v>
      </c>
      <c r="F65" t="s">
        <v>624</v>
      </c>
      <c r="G65" t="s">
        <v>221</v>
      </c>
      <c r="H65" t="s">
        <v>625</v>
      </c>
      <c r="I65" t="s">
        <v>1073</v>
      </c>
      <c r="J65" t="s">
        <v>627</v>
      </c>
      <c r="K65" s="1">
        <v>44696</v>
      </c>
      <c r="L65" t="s">
        <v>628</v>
      </c>
      <c r="O65" t="s">
        <v>625</v>
      </c>
      <c r="R65" t="s">
        <v>1073</v>
      </c>
      <c r="S65">
        <v>60</v>
      </c>
    </row>
    <row r="66" spans="1:19" x14ac:dyDescent="0.45">
      <c r="A66">
        <v>65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1052</v>
      </c>
      <c r="I66" t="s">
        <v>1137</v>
      </c>
      <c r="J66" t="s">
        <v>637</v>
      </c>
      <c r="K66" s="1">
        <v>44198</v>
      </c>
      <c r="L66" t="s">
        <v>638</v>
      </c>
      <c r="O66" t="s">
        <v>1052</v>
      </c>
      <c r="P66">
        <v>53578</v>
      </c>
      <c r="R66" t="s">
        <v>1137</v>
      </c>
      <c r="S66">
        <v>680</v>
      </c>
    </row>
    <row r="67" spans="1:19" x14ac:dyDescent="0.45">
      <c r="A67">
        <v>66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1019</v>
      </c>
      <c r="I67" t="s">
        <v>1083</v>
      </c>
      <c r="J67" t="s">
        <v>646</v>
      </c>
      <c r="K67" s="1">
        <v>44309</v>
      </c>
      <c r="L67" t="s">
        <v>647</v>
      </c>
      <c r="O67" t="s">
        <v>1019</v>
      </c>
      <c r="R67" t="s">
        <v>1083</v>
      </c>
      <c r="S67" t="str">
        <f>LEFT(R67,3)&amp;"-"&amp;MID(R67,3,3)&amp;"-"&amp;RIGHT(R67, 4)</f>
        <v>386-6-6-3398</v>
      </c>
    </row>
    <row r="68" spans="1:19" x14ac:dyDescent="0.45">
      <c r="A68">
        <v>67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1035</v>
      </c>
      <c r="I68" t="s">
        <v>655</v>
      </c>
      <c r="J68" t="s">
        <v>656</v>
      </c>
      <c r="K68" s="1">
        <v>43850</v>
      </c>
      <c r="L68" t="s">
        <v>657</v>
      </c>
      <c r="O68" t="s">
        <v>1035</v>
      </c>
      <c r="P68">
        <v>46009</v>
      </c>
      <c r="R68" t="s">
        <v>655</v>
      </c>
    </row>
    <row r="69" spans="1:19" x14ac:dyDescent="0.45">
      <c r="A69">
        <v>68</v>
      </c>
      <c r="B69" t="s">
        <v>658</v>
      </c>
      <c r="C69" t="s">
        <v>316</v>
      </c>
      <c r="D69" t="s">
        <v>659</v>
      </c>
      <c r="E69" t="s">
        <v>660</v>
      </c>
      <c r="F69" t="s">
        <v>661</v>
      </c>
      <c r="G69" t="s">
        <v>662</v>
      </c>
      <c r="H69" t="s">
        <v>999</v>
      </c>
      <c r="I69" t="s">
        <v>1062</v>
      </c>
      <c r="J69" t="s">
        <v>665</v>
      </c>
      <c r="K69" s="1">
        <v>44061</v>
      </c>
      <c r="L69" t="s">
        <v>666</v>
      </c>
      <c r="O69" t="s">
        <v>999</v>
      </c>
      <c r="P69">
        <v>2258</v>
      </c>
      <c r="R69" t="s">
        <v>1062</v>
      </c>
      <c r="S69">
        <v>5614</v>
      </c>
    </row>
    <row r="70" spans="1:19" x14ac:dyDescent="0.45">
      <c r="A70">
        <v>69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672</v>
      </c>
      <c r="H70" t="s">
        <v>1013</v>
      </c>
      <c r="I70" t="s">
        <v>1079</v>
      </c>
      <c r="J70" t="s">
        <v>675</v>
      </c>
      <c r="K70" s="1">
        <v>44227</v>
      </c>
      <c r="L70" t="s">
        <v>676</v>
      </c>
      <c r="O70" t="s">
        <v>1013</v>
      </c>
      <c r="P70">
        <v>14184</v>
      </c>
      <c r="R70" t="s">
        <v>1079</v>
      </c>
      <c r="S70">
        <v>4636</v>
      </c>
    </row>
    <row r="71" spans="1:19" x14ac:dyDescent="0.45">
      <c r="A71">
        <v>70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501</v>
      </c>
      <c r="H71" t="s">
        <v>984</v>
      </c>
      <c r="I71" t="s">
        <v>682</v>
      </c>
      <c r="J71" t="s">
        <v>683</v>
      </c>
      <c r="K71" s="1">
        <v>43864</v>
      </c>
      <c r="L71" t="s">
        <v>684</v>
      </c>
      <c r="O71" t="s">
        <v>984</v>
      </c>
      <c r="P71" t="str">
        <f>LEFT(O71,3)&amp;"-"&amp;MID(O71,3,3)&amp;"-"&amp;RIGHT(O71, 4)</f>
        <v>697-7-7-5822</v>
      </c>
      <c r="R71" t="s">
        <v>682</v>
      </c>
    </row>
    <row r="72" spans="1:19" x14ac:dyDescent="0.45">
      <c r="A72">
        <v>71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690</v>
      </c>
      <c r="H72" t="s">
        <v>973</v>
      </c>
      <c r="I72" t="s">
        <v>1063</v>
      </c>
      <c r="J72" t="s">
        <v>693</v>
      </c>
      <c r="K72" s="1">
        <v>44247</v>
      </c>
      <c r="L72" t="s">
        <v>694</v>
      </c>
      <c r="O72" t="s">
        <v>973</v>
      </c>
      <c r="P72">
        <v>76668</v>
      </c>
      <c r="R72" t="s">
        <v>1063</v>
      </c>
      <c r="S72">
        <v>68751</v>
      </c>
    </row>
    <row r="73" spans="1:19" x14ac:dyDescent="0.45">
      <c r="A73">
        <v>72</v>
      </c>
      <c r="B73" t="s">
        <v>695</v>
      </c>
      <c r="C73" t="s">
        <v>528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1085</v>
      </c>
      <c r="J73" t="s">
        <v>701</v>
      </c>
      <c r="K73" s="1">
        <v>43884</v>
      </c>
      <c r="L73" t="s">
        <v>702</v>
      </c>
      <c r="O73" t="s">
        <v>700</v>
      </c>
      <c r="R73" t="s">
        <v>1085</v>
      </c>
      <c r="S73" t="str">
        <f>LEFT(R73,3)&amp;"-"&amp;MID(R73,3,3)&amp;"-"&amp;RIGHT(R73, 4)</f>
        <v>985-5-5-7463</v>
      </c>
    </row>
    <row r="74" spans="1:19" x14ac:dyDescent="0.45">
      <c r="A74">
        <v>73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310</v>
      </c>
      <c r="H74" t="s">
        <v>1046</v>
      </c>
      <c r="I74" t="s">
        <v>1127</v>
      </c>
      <c r="J74" t="s">
        <v>710</v>
      </c>
      <c r="K74" s="1">
        <v>44065</v>
      </c>
      <c r="L74" t="s">
        <v>711</v>
      </c>
      <c r="O74" t="s">
        <v>1046</v>
      </c>
      <c r="P74">
        <v>92406</v>
      </c>
      <c r="R74" t="s">
        <v>1127</v>
      </c>
      <c r="S74">
        <v>53076</v>
      </c>
    </row>
    <row r="75" spans="1:19" x14ac:dyDescent="0.45">
      <c r="A75">
        <v>74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717</v>
      </c>
      <c r="H75" t="s">
        <v>1028</v>
      </c>
      <c r="I75" t="s">
        <v>1094</v>
      </c>
      <c r="J75" t="s">
        <v>720</v>
      </c>
      <c r="K75" s="1">
        <v>43870</v>
      </c>
      <c r="L75" t="s">
        <v>721</v>
      </c>
      <c r="O75" t="s">
        <v>1028</v>
      </c>
      <c r="P75">
        <v>69878</v>
      </c>
      <c r="R75" t="s">
        <v>1094</v>
      </c>
      <c r="S75">
        <v>71</v>
      </c>
    </row>
    <row r="76" spans="1:19" x14ac:dyDescent="0.45">
      <c r="A76">
        <v>75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376</v>
      </c>
      <c r="H76" t="s">
        <v>1041</v>
      </c>
      <c r="I76" t="s">
        <v>1125</v>
      </c>
      <c r="J76" t="s">
        <v>729</v>
      </c>
      <c r="K76" s="1">
        <v>44576</v>
      </c>
      <c r="L76" t="s">
        <v>730</v>
      </c>
      <c r="O76" t="s">
        <v>1041</v>
      </c>
      <c r="P76">
        <v>4407</v>
      </c>
      <c r="R76" t="s">
        <v>1125</v>
      </c>
      <c r="S76">
        <v>357</v>
      </c>
    </row>
    <row r="77" spans="1:19" x14ac:dyDescent="0.45">
      <c r="A77">
        <v>76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736</v>
      </c>
      <c r="H77" t="s">
        <v>1054</v>
      </c>
      <c r="I77" t="s">
        <v>1092</v>
      </c>
      <c r="J77" t="s">
        <v>739</v>
      </c>
      <c r="K77" s="1">
        <v>44023</v>
      </c>
      <c r="L77" t="s">
        <v>740</v>
      </c>
      <c r="O77" t="s">
        <v>1054</v>
      </c>
      <c r="P77">
        <v>14336</v>
      </c>
      <c r="R77" t="s">
        <v>1092</v>
      </c>
    </row>
    <row r="78" spans="1:19" x14ac:dyDescent="0.45">
      <c r="A78">
        <v>77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H78" t="s">
        <v>988</v>
      </c>
      <c r="I78" t="s">
        <v>1133</v>
      </c>
      <c r="J78" t="s">
        <v>749</v>
      </c>
      <c r="K78" s="1">
        <v>44401</v>
      </c>
      <c r="L78" t="s">
        <v>750</v>
      </c>
      <c r="O78" t="s">
        <v>988</v>
      </c>
      <c r="R78" t="s">
        <v>1133</v>
      </c>
      <c r="S78">
        <v>157</v>
      </c>
    </row>
    <row r="79" spans="1:19" x14ac:dyDescent="0.45">
      <c r="A79">
        <v>78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 t="s">
        <v>981</v>
      </c>
      <c r="I79" t="s">
        <v>1064</v>
      </c>
      <c r="J79" t="s">
        <v>758</v>
      </c>
      <c r="K79" s="1">
        <v>44125</v>
      </c>
      <c r="L79" t="s">
        <v>759</v>
      </c>
      <c r="O79" t="s">
        <v>981</v>
      </c>
      <c r="P79" t="str">
        <f>LEFT(O79,3)&amp;"-"&amp;MID(O79,3,3)&amp;"-"&amp;RIGHT(O79, 4)</f>
        <v>504-4-4-1311</v>
      </c>
      <c r="R79" t="s">
        <v>1064</v>
      </c>
      <c r="S79">
        <v>1326</v>
      </c>
    </row>
    <row r="80" spans="1:19" x14ac:dyDescent="0.45">
      <c r="A80">
        <v>79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1011</v>
      </c>
      <c r="I80" t="s">
        <v>1071</v>
      </c>
      <c r="J80" t="s">
        <v>768</v>
      </c>
      <c r="K80" s="1">
        <v>43990</v>
      </c>
      <c r="L80" t="s">
        <v>769</v>
      </c>
      <c r="O80" t="s">
        <v>1011</v>
      </c>
      <c r="P80">
        <v>553</v>
      </c>
      <c r="R80" t="s">
        <v>1071</v>
      </c>
      <c r="S80">
        <v>277</v>
      </c>
    </row>
    <row r="81" spans="1:19" x14ac:dyDescent="0.45">
      <c r="A81">
        <v>80</v>
      </c>
      <c r="B81" t="s">
        <v>770</v>
      </c>
      <c r="C81" t="s">
        <v>771</v>
      </c>
      <c r="D81" t="s">
        <v>772</v>
      </c>
      <c r="E81" t="s">
        <v>773</v>
      </c>
      <c r="F81" t="s">
        <v>774</v>
      </c>
      <c r="G81" t="s">
        <v>775</v>
      </c>
      <c r="H81" t="s">
        <v>1003</v>
      </c>
      <c r="I81" t="s">
        <v>1117</v>
      </c>
      <c r="J81" t="s">
        <v>778</v>
      </c>
      <c r="K81" s="1">
        <v>44093</v>
      </c>
      <c r="L81" t="s">
        <v>779</v>
      </c>
      <c r="O81" t="s">
        <v>1003</v>
      </c>
      <c r="P81">
        <v>51468</v>
      </c>
      <c r="R81" t="s">
        <v>1117</v>
      </c>
      <c r="S81">
        <v>2329</v>
      </c>
    </row>
    <row r="82" spans="1:19" x14ac:dyDescent="0.45">
      <c r="A82">
        <v>81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1021</v>
      </c>
      <c r="I82" t="s">
        <v>1108</v>
      </c>
      <c r="J82" t="s">
        <v>788</v>
      </c>
      <c r="K82" s="1">
        <v>44513</v>
      </c>
      <c r="L82" t="s">
        <v>789</v>
      </c>
      <c r="O82" t="s">
        <v>1021</v>
      </c>
      <c r="R82" t="s">
        <v>1108</v>
      </c>
    </row>
    <row r="83" spans="1:19" x14ac:dyDescent="0.45">
      <c r="A83">
        <v>82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290</v>
      </c>
      <c r="H83" t="s">
        <v>1006</v>
      </c>
      <c r="I83" t="s">
        <v>1099</v>
      </c>
      <c r="J83" t="s">
        <v>797</v>
      </c>
      <c r="K83" s="1">
        <v>44451</v>
      </c>
      <c r="L83" t="s">
        <v>798</v>
      </c>
      <c r="O83" t="s">
        <v>1006</v>
      </c>
      <c r="R83" t="s">
        <v>1099</v>
      </c>
      <c r="S83">
        <v>665</v>
      </c>
    </row>
    <row r="84" spans="1:19" x14ac:dyDescent="0.45">
      <c r="A84">
        <v>83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1005</v>
      </c>
      <c r="I84" t="s">
        <v>1140</v>
      </c>
      <c r="J84" t="s">
        <v>807</v>
      </c>
      <c r="K84" s="1">
        <v>44193</v>
      </c>
      <c r="L84" t="s">
        <v>808</v>
      </c>
      <c r="O84" t="s">
        <v>1005</v>
      </c>
      <c r="R84" t="s">
        <v>1140</v>
      </c>
    </row>
    <row r="85" spans="1:19" x14ac:dyDescent="0.45">
      <c r="A85">
        <v>84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163</v>
      </c>
      <c r="H85" t="s">
        <v>986</v>
      </c>
      <c r="I85" t="s">
        <v>1102</v>
      </c>
      <c r="J85" t="s">
        <v>815</v>
      </c>
      <c r="K85" s="1">
        <v>44515</v>
      </c>
      <c r="L85" t="s">
        <v>816</v>
      </c>
      <c r="O85" t="s">
        <v>986</v>
      </c>
      <c r="P85" t="str">
        <f>LEFT(O85,3)&amp;"-"&amp;MID(O85,3,3)&amp;"-"&amp;RIGHT(O85, 4)</f>
        <v>827-7-7-2958</v>
      </c>
      <c r="R85" t="s">
        <v>1102</v>
      </c>
    </row>
    <row r="86" spans="1:19" x14ac:dyDescent="0.45">
      <c r="A86">
        <v>85</v>
      </c>
      <c r="B86" t="s">
        <v>817</v>
      </c>
      <c r="C86" t="s">
        <v>818</v>
      </c>
      <c r="D86" t="s">
        <v>819</v>
      </c>
      <c r="E86" t="s">
        <v>820</v>
      </c>
      <c r="F86" t="s">
        <v>821</v>
      </c>
      <c r="G86" t="s">
        <v>822</v>
      </c>
      <c r="H86" t="s">
        <v>1040</v>
      </c>
      <c r="I86" t="s">
        <v>1082</v>
      </c>
      <c r="J86" t="s">
        <v>824</v>
      </c>
      <c r="K86" s="1">
        <v>44610</v>
      </c>
      <c r="L86" t="s">
        <v>826</v>
      </c>
      <c r="O86" t="s">
        <v>1040</v>
      </c>
      <c r="P86">
        <v>7918</v>
      </c>
      <c r="R86" t="s">
        <v>1082</v>
      </c>
      <c r="S86" t="str">
        <f>LEFT(R86,3)&amp;"-"&amp;MID(R86,3,3)&amp;"-"&amp;RIGHT(R86, 4)</f>
        <v>316-6-6-8934</v>
      </c>
    </row>
    <row r="87" spans="1:19" x14ac:dyDescent="0.45">
      <c r="A87">
        <v>86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974</v>
      </c>
      <c r="I87" t="s">
        <v>1093</v>
      </c>
      <c r="J87" t="s">
        <v>835</v>
      </c>
      <c r="K87" s="1">
        <v>44694</v>
      </c>
      <c r="L87" t="s">
        <v>836</v>
      </c>
      <c r="O87" t="s">
        <v>974</v>
      </c>
      <c r="P87">
        <v>60217</v>
      </c>
      <c r="R87" t="s">
        <v>1093</v>
      </c>
      <c r="S87">
        <v>2284</v>
      </c>
    </row>
    <row r="88" spans="1:19" x14ac:dyDescent="0.45">
      <c r="A88">
        <v>87</v>
      </c>
      <c r="B88" t="s">
        <v>837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1000</v>
      </c>
      <c r="I88" t="s">
        <v>1090</v>
      </c>
      <c r="J88" t="s">
        <v>845</v>
      </c>
      <c r="K88" s="1">
        <v>44033</v>
      </c>
      <c r="L88" t="s">
        <v>846</v>
      </c>
      <c r="O88" t="s">
        <v>1000</v>
      </c>
      <c r="P88">
        <v>7288</v>
      </c>
      <c r="R88" t="s">
        <v>1090</v>
      </c>
      <c r="S88">
        <v>5932</v>
      </c>
    </row>
    <row r="89" spans="1:19" x14ac:dyDescent="0.45">
      <c r="A89">
        <v>88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1065</v>
      </c>
      <c r="J89" t="s">
        <v>855</v>
      </c>
      <c r="K89" s="1">
        <v>44145</v>
      </c>
      <c r="L89" t="s">
        <v>856</v>
      </c>
      <c r="O89" t="s">
        <v>853</v>
      </c>
      <c r="R89" t="s">
        <v>1065</v>
      </c>
      <c r="S89">
        <v>6287</v>
      </c>
    </row>
    <row r="90" spans="1:19" x14ac:dyDescent="0.45">
      <c r="A90">
        <v>89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975</v>
      </c>
      <c r="I90" t="s">
        <v>864</v>
      </c>
      <c r="J90" t="s">
        <v>865</v>
      </c>
      <c r="K90" s="1">
        <v>44301</v>
      </c>
      <c r="L90" t="s">
        <v>866</v>
      </c>
      <c r="O90" t="s">
        <v>975</v>
      </c>
      <c r="P90">
        <v>555</v>
      </c>
      <c r="R90" t="s">
        <v>864</v>
      </c>
    </row>
    <row r="91" spans="1:19" x14ac:dyDescent="0.45">
      <c r="A91">
        <v>90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872</v>
      </c>
      <c r="H91" t="s">
        <v>1022</v>
      </c>
      <c r="I91" t="s">
        <v>1066</v>
      </c>
      <c r="J91" t="s">
        <v>875</v>
      </c>
      <c r="K91" s="1">
        <v>44205</v>
      </c>
      <c r="L91" t="s">
        <v>876</v>
      </c>
      <c r="O91" t="s">
        <v>1022</v>
      </c>
      <c r="R91" t="s">
        <v>1066</v>
      </c>
      <c r="S91">
        <v>4581</v>
      </c>
    </row>
    <row r="92" spans="1:19" x14ac:dyDescent="0.45">
      <c r="A92">
        <v>91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882</v>
      </c>
      <c r="H92" t="s">
        <v>883</v>
      </c>
      <c r="I92" t="s">
        <v>1072</v>
      </c>
      <c r="J92" t="s">
        <v>885</v>
      </c>
      <c r="K92" s="1">
        <v>43916</v>
      </c>
      <c r="L92" t="s">
        <v>886</v>
      </c>
      <c r="O92" t="s">
        <v>883</v>
      </c>
      <c r="R92" t="s">
        <v>1072</v>
      </c>
      <c r="S92">
        <v>571</v>
      </c>
    </row>
    <row r="93" spans="1:19" x14ac:dyDescent="0.45">
      <c r="A93">
        <v>92</v>
      </c>
      <c r="B93" t="s">
        <v>1145</v>
      </c>
      <c r="C93" t="s">
        <v>246</v>
      </c>
      <c r="D93" t="s">
        <v>170</v>
      </c>
      <c r="E93" t="s">
        <v>888</v>
      </c>
      <c r="F93" t="s">
        <v>889</v>
      </c>
      <c r="G93" t="s">
        <v>890</v>
      </c>
      <c r="I93" t="s">
        <v>1136</v>
      </c>
      <c r="J93" t="s">
        <v>892</v>
      </c>
      <c r="K93" s="1">
        <v>44383</v>
      </c>
      <c r="L93" t="s">
        <v>893</v>
      </c>
      <c r="O93">
        <v>-1692</v>
      </c>
      <c r="R93" t="s">
        <v>1136</v>
      </c>
      <c r="S93">
        <v>55073</v>
      </c>
    </row>
    <row r="94" spans="1:19" x14ac:dyDescent="0.45">
      <c r="A94">
        <v>93</v>
      </c>
      <c r="B94" t="s">
        <v>894</v>
      </c>
      <c r="C94" t="s">
        <v>895</v>
      </c>
      <c r="D94" t="s">
        <v>896</v>
      </c>
      <c r="E94" t="s">
        <v>897</v>
      </c>
      <c r="F94" t="s">
        <v>898</v>
      </c>
      <c r="G94" t="s">
        <v>899</v>
      </c>
      <c r="H94" t="s">
        <v>976</v>
      </c>
      <c r="I94" t="s">
        <v>1129</v>
      </c>
      <c r="J94" t="s">
        <v>902</v>
      </c>
      <c r="K94" s="1">
        <v>44376</v>
      </c>
      <c r="L94" t="s">
        <v>903</v>
      </c>
      <c r="O94" t="s">
        <v>976</v>
      </c>
      <c r="P94">
        <v>12</v>
      </c>
      <c r="R94" t="s">
        <v>1129</v>
      </c>
      <c r="S94">
        <v>8516</v>
      </c>
    </row>
    <row r="95" spans="1:19" x14ac:dyDescent="0.45">
      <c r="A95">
        <v>94</v>
      </c>
      <c r="B95" t="s">
        <v>904</v>
      </c>
      <c r="C95" t="s">
        <v>390</v>
      </c>
      <c r="D95" t="s">
        <v>905</v>
      </c>
      <c r="E95" t="s">
        <v>906</v>
      </c>
      <c r="F95" t="s">
        <v>907</v>
      </c>
      <c r="G95" t="s">
        <v>376</v>
      </c>
      <c r="H95" t="s">
        <v>908</v>
      </c>
      <c r="I95" t="s">
        <v>1096</v>
      </c>
      <c r="J95" t="s">
        <v>910</v>
      </c>
      <c r="K95" s="1">
        <v>44290</v>
      </c>
      <c r="L95" t="s">
        <v>911</v>
      </c>
      <c r="O95" t="s">
        <v>908</v>
      </c>
      <c r="R95" t="s">
        <v>1096</v>
      </c>
      <c r="S95">
        <v>3</v>
      </c>
    </row>
    <row r="96" spans="1:19" x14ac:dyDescent="0.45">
      <c r="A96">
        <v>95</v>
      </c>
      <c r="B96" t="s">
        <v>912</v>
      </c>
      <c r="C96" t="s">
        <v>913</v>
      </c>
      <c r="D96" t="s">
        <v>914</v>
      </c>
      <c r="E96" t="s">
        <v>915</v>
      </c>
      <c r="F96" t="s">
        <v>916</v>
      </c>
      <c r="G96" t="s">
        <v>917</v>
      </c>
      <c r="H96" t="s">
        <v>1032</v>
      </c>
      <c r="I96" t="s">
        <v>1141</v>
      </c>
      <c r="J96" t="s">
        <v>920</v>
      </c>
      <c r="K96" s="1">
        <v>44609</v>
      </c>
      <c r="L96" t="s">
        <v>921</v>
      </c>
      <c r="O96" t="s">
        <v>1032</v>
      </c>
      <c r="P96">
        <v>1777</v>
      </c>
      <c r="R96" t="s">
        <v>1141</v>
      </c>
    </row>
    <row r="97" spans="1:19" x14ac:dyDescent="0.45">
      <c r="A97">
        <v>96</v>
      </c>
      <c r="B97" t="s">
        <v>922</v>
      </c>
      <c r="C97" t="s">
        <v>923</v>
      </c>
      <c r="D97" t="s">
        <v>430</v>
      </c>
      <c r="E97" t="s">
        <v>924</v>
      </c>
      <c r="F97" t="s">
        <v>925</v>
      </c>
      <c r="G97" t="s">
        <v>926</v>
      </c>
      <c r="H97" t="s">
        <v>990</v>
      </c>
      <c r="I97" t="s">
        <v>1142</v>
      </c>
      <c r="J97" t="s">
        <v>929</v>
      </c>
      <c r="K97" s="1">
        <v>44591</v>
      </c>
      <c r="L97" t="s">
        <v>930</v>
      </c>
      <c r="O97" t="s">
        <v>990</v>
      </c>
      <c r="P97">
        <v>58692</v>
      </c>
      <c r="R97" t="s">
        <v>1142</v>
      </c>
      <c r="S97">
        <v>614</v>
      </c>
    </row>
    <row r="98" spans="1:19" x14ac:dyDescent="0.45">
      <c r="A98">
        <v>97</v>
      </c>
      <c r="B98" t="s">
        <v>931</v>
      </c>
      <c r="C98" t="s">
        <v>593</v>
      </c>
      <c r="D98" t="s">
        <v>932</v>
      </c>
      <c r="E98" t="s">
        <v>933</v>
      </c>
      <c r="F98" t="s">
        <v>934</v>
      </c>
      <c r="G98" t="s">
        <v>143</v>
      </c>
      <c r="I98" t="s">
        <v>1118</v>
      </c>
      <c r="J98" t="s">
        <v>936</v>
      </c>
      <c r="K98" s="1">
        <v>44387</v>
      </c>
      <c r="L98" t="s">
        <v>937</v>
      </c>
      <c r="O98">
        <v>-3769</v>
      </c>
      <c r="R98" t="s">
        <v>1118</v>
      </c>
    </row>
    <row r="99" spans="1:19" x14ac:dyDescent="0.45">
      <c r="A99">
        <v>98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376</v>
      </c>
      <c r="H99" t="s">
        <v>1055</v>
      </c>
      <c r="I99" t="s">
        <v>1068</v>
      </c>
      <c r="J99" t="s">
        <v>945</v>
      </c>
      <c r="K99" s="1">
        <v>44457</v>
      </c>
      <c r="L99" t="s">
        <v>946</v>
      </c>
      <c r="O99" t="s">
        <v>1055</v>
      </c>
      <c r="P99">
        <v>7170</v>
      </c>
      <c r="R99" t="s">
        <v>1068</v>
      </c>
      <c r="S99">
        <v>92121</v>
      </c>
    </row>
    <row r="100" spans="1:19" x14ac:dyDescent="0.45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998</v>
      </c>
      <c r="I100" t="s">
        <v>1143</v>
      </c>
      <c r="J100" t="s">
        <v>955</v>
      </c>
      <c r="K100" s="1">
        <v>44419</v>
      </c>
      <c r="L100" t="s">
        <v>956</v>
      </c>
      <c r="O100" t="s">
        <v>998</v>
      </c>
      <c r="R100" t="s">
        <v>1143</v>
      </c>
      <c r="S100">
        <v>12424</v>
      </c>
    </row>
    <row r="101" spans="1:19" x14ac:dyDescent="0.45">
      <c r="A101">
        <v>100</v>
      </c>
      <c r="B101" t="s">
        <v>957</v>
      </c>
      <c r="C101" t="s">
        <v>958</v>
      </c>
      <c r="D101" t="s">
        <v>959</v>
      </c>
      <c r="E101" t="s">
        <v>960</v>
      </c>
      <c r="F101" t="s">
        <v>961</v>
      </c>
      <c r="G101" t="s">
        <v>962</v>
      </c>
      <c r="H101" t="s">
        <v>1008</v>
      </c>
      <c r="I101" t="s">
        <v>1122</v>
      </c>
      <c r="J101" t="s">
        <v>965</v>
      </c>
      <c r="K101" s="1">
        <v>43901</v>
      </c>
      <c r="L101" t="s">
        <v>966</v>
      </c>
      <c r="O101" t="s">
        <v>1008</v>
      </c>
      <c r="R101" t="s">
        <v>1122</v>
      </c>
    </row>
  </sheetData>
  <sortState xmlns:xlrd2="http://schemas.microsoft.com/office/spreadsheetml/2017/richdata2" ref="A2:S101">
    <sortCondition ref="A2:A101"/>
  </sortState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D891-6F5C-4718-A2E5-EF59E0862F71}">
  <dimension ref="A1:Q182"/>
  <sheetViews>
    <sheetView tabSelected="1" workbookViewId="0">
      <selection activeCell="Q2" sqref="Q2"/>
    </sheetView>
  </sheetViews>
  <sheetFormatPr defaultRowHeight="14.25" x14ac:dyDescent="0.45"/>
  <cols>
    <col min="2" max="2" width="16.46484375" bestFit="1" customWidth="1"/>
    <col min="3" max="3" width="10.06640625" bestFit="1" customWidth="1"/>
    <col min="4" max="4" width="13.265625" bestFit="1" customWidth="1"/>
    <col min="5" max="5" width="13.265625" customWidth="1"/>
    <col min="6" max="6" width="28.3984375" bestFit="1" customWidth="1"/>
    <col min="7" max="7" width="28.46484375" bestFit="1" customWidth="1"/>
    <col min="8" max="8" width="37.06640625" bestFit="1" customWidth="1"/>
    <col min="9" max="10" width="11.9296875" bestFit="1" customWidth="1"/>
    <col min="11" max="11" width="12.06640625" bestFit="1" customWidth="1"/>
    <col min="12" max="12" width="32.1328125" bestFit="1" customWidth="1"/>
    <col min="13" max="13" width="14.9296875" style="1" bestFit="1" customWidth="1"/>
    <col min="14" max="14" width="28.53125" bestFit="1" customWidth="1"/>
    <col min="16" max="16" width="18.19921875" bestFit="1" customWidth="1"/>
    <col min="17" max="17" width="31.796875" bestFit="1" customWidth="1"/>
  </cols>
  <sheetData>
    <row r="1" spans="1:17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1850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1851</v>
      </c>
      <c r="L1" s="3" t="s">
        <v>9</v>
      </c>
      <c r="M1" s="4" t="s">
        <v>10</v>
      </c>
      <c r="N1" s="3" t="s">
        <v>11</v>
      </c>
      <c r="P1" s="3" t="s">
        <v>1769</v>
      </c>
      <c r="Q1" s="4" t="s">
        <v>1852</v>
      </c>
    </row>
    <row r="2" spans="1:17" x14ac:dyDescent="0.45">
      <c r="A2">
        <v>1</v>
      </c>
      <c r="B2" t="str" cm="1">
        <f t="array" ref="B2:B182">_xlfn.VSTACK(oldcustomerid[],newcustomerid[])</f>
        <v>DD37Cf93aecA6Dc</v>
      </c>
      <c r="C2" t="str" cm="1">
        <f t="array" ref="C2:C182">_xlfn.VSTACK(oldfirstname[],newfirstname[])</f>
        <v>Sheryl</v>
      </c>
      <c r="D2" t="str" cm="1">
        <f t="array" ref="D2:D182">_xlfn.VSTACK(oldlastname[],newlastname[])</f>
        <v>Baxter</v>
      </c>
      <c r="E2" t="str">
        <f>_xlfn.CONCAT(C2," ",D2)</f>
        <v>Sheryl Baxter</v>
      </c>
      <c r="F2" t="str" cm="1">
        <f t="array" ref="F2:F182">_xlfn.VSTACK(oldcompany[],newcompany[])</f>
        <v>Rasmussen Group</v>
      </c>
      <c r="G2" t="str" cm="1">
        <f t="array" ref="G2:G182">_xlfn.VSTACK(oldcity[],newcity[])</f>
        <v>East Leonard</v>
      </c>
      <c r="H2" t="str" cm="1">
        <f t="array" ref="H2:H182">_xlfn.VSTACK(oldcountry[],newcountry[])</f>
        <v>Chile</v>
      </c>
      <c r="I2" t="str" cm="1">
        <f t="array" ref="I2:J182">_xlfn.VSTACK(oldphone[],newphone[])</f>
        <v>229-077-5154</v>
      </c>
      <c r="J2" t="str">
        <v>397-884-0519</v>
      </c>
      <c r="K2" t="b">
        <f>IF(I2=0,TRUE,FALSE)</f>
        <v>0</v>
      </c>
      <c r="L2" t="str" cm="1">
        <f t="array" ref="L2:L182">_xlfn.VSTACK(oldemail[],newemail[])</f>
        <v>zunigavanessa@smith.info</v>
      </c>
      <c r="M2" s="1" cm="1">
        <f t="array" ref="M2:M182">_xlfn.VSTACK(oldsubsday[],newsubsday[])</f>
        <v>44067</v>
      </c>
      <c r="N2" t="str" cm="1">
        <f t="array" ref="N2:N182">_xlfn.VSTACK(oldweb[],newweb[])</f>
        <v>http://www.stephenson.com/</v>
      </c>
      <c r="P2">
        <f>LEN(B2)</f>
        <v>15</v>
      </c>
      <c r="Q2">
        <f>COUNTIF(M2, "&lt;2022-01-01")</f>
        <v>1</v>
      </c>
    </row>
    <row r="3" spans="1:17" x14ac:dyDescent="0.45">
      <c r="A3">
        <v>2</v>
      </c>
      <c r="B3" t="str">
        <v>1Ef7b82A4CAAD10</v>
      </c>
      <c r="C3" t="str">
        <v>Preston</v>
      </c>
      <c r="D3" t="str">
        <v>Lozano</v>
      </c>
      <c r="E3" t="str">
        <f t="shared" ref="E3:E66" si="0">_xlfn.CONCAT(C3," ",D3)</f>
        <v>Preston Lozano</v>
      </c>
      <c r="F3" t="str">
        <v>Vega-Gentry</v>
      </c>
      <c r="G3" t="str">
        <v>East Jimmychester</v>
      </c>
      <c r="H3" t="str">
        <v>Djibouti</v>
      </c>
      <c r="I3" t="str">
        <v>515-534-5776</v>
      </c>
      <c r="J3" t="str">
        <v>686-620-1820</v>
      </c>
      <c r="K3" t="b">
        <f t="shared" ref="K3:K66" si="1">IF(I3=0,TRUE,FALSE)</f>
        <v>0</v>
      </c>
      <c r="L3" t="str">
        <v>vmata@colon.com</v>
      </c>
      <c r="M3" s="1">
        <v>44309</v>
      </c>
      <c r="N3" t="str">
        <v>http://www.hobbs.com/</v>
      </c>
      <c r="P3">
        <f t="shared" ref="P3:P66" si="2">LEN(B3)</f>
        <v>15</v>
      </c>
      <c r="Q3">
        <f>COUNTIF(M3, "&lt;2022-01-01")</f>
        <v>1</v>
      </c>
    </row>
    <row r="4" spans="1:17" x14ac:dyDescent="0.45">
      <c r="A4">
        <v>3</v>
      </c>
      <c r="B4" t="str">
        <v>6F94879bDAfE5a6</v>
      </c>
      <c r="C4" t="str">
        <v>Roy</v>
      </c>
      <c r="D4" t="str">
        <v>Berry</v>
      </c>
      <c r="E4" t="str">
        <f t="shared" si="0"/>
        <v>Roy Berry</v>
      </c>
      <c r="F4" t="str">
        <v>Murillo-Perry</v>
      </c>
      <c r="G4" t="str">
        <v>Isabelborough</v>
      </c>
      <c r="H4" t="str">
        <v>Antigua and Barbuda</v>
      </c>
      <c r="I4">
        <v>0</v>
      </c>
      <c r="J4" t="str">
        <v>496-978-3969</v>
      </c>
      <c r="K4" t="b">
        <f t="shared" si="1"/>
        <v>1</v>
      </c>
      <c r="L4" t="str">
        <v>beckycarr@hogan.com</v>
      </c>
      <c r="M4" s="1">
        <v>43915</v>
      </c>
      <c r="N4" t="str">
        <v>http://www.lawrence.com/</v>
      </c>
      <c r="P4">
        <f t="shared" si="2"/>
        <v>15</v>
      </c>
      <c r="Q4">
        <f>COUNTIF(M4, "&lt;2022-01-01")</f>
        <v>1</v>
      </c>
    </row>
    <row r="5" spans="1:17" x14ac:dyDescent="0.45">
      <c r="A5">
        <v>4</v>
      </c>
      <c r="B5" t="str">
        <v>5Cef8BFA16c5e3c</v>
      </c>
      <c r="C5" t="str">
        <v>Linda</v>
      </c>
      <c r="D5" t="str">
        <v>Olsen</v>
      </c>
      <c r="E5" t="str">
        <f t="shared" si="0"/>
        <v>Linda Olsen</v>
      </c>
      <c r="F5" t="str">
        <v>Dominguez, Mcmillan and Donovan</v>
      </c>
      <c r="G5" t="str">
        <v>Bensonview</v>
      </c>
      <c r="H5" t="str">
        <v>Dominican Republic</v>
      </c>
      <c r="I5" t="str">
        <v>808-617-6467</v>
      </c>
      <c r="J5">
        <v>0</v>
      </c>
      <c r="K5" t="b">
        <f t="shared" si="1"/>
        <v>0</v>
      </c>
      <c r="L5" t="str">
        <v>stanleyblackwell@benson.org</v>
      </c>
      <c r="M5" s="1">
        <v>43984</v>
      </c>
      <c r="N5" t="str">
        <v>http://www.good-lyons.com/</v>
      </c>
      <c r="P5">
        <f t="shared" si="2"/>
        <v>15</v>
      </c>
      <c r="Q5">
        <f t="shared" ref="Q5:Q68" si="3">COUNTIF(M5, "&lt;2022-01-01")</f>
        <v>1</v>
      </c>
    </row>
    <row r="6" spans="1:17" x14ac:dyDescent="0.45">
      <c r="A6">
        <v>5</v>
      </c>
      <c r="B6" t="str">
        <v>053d585Ab6b3159</v>
      </c>
      <c r="C6" t="str">
        <v>Joanna</v>
      </c>
      <c r="D6" t="str">
        <v>Bender</v>
      </c>
      <c r="E6" t="str">
        <f t="shared" si="0"/>
        <v>Joanna Bender</v>
      </c>
      <c r="F6" t="str">
        <v>Martin, Lang and Andrade</v>
      </c>
      <c r="G6" t="str">
        <v>West Priscilla</v>
      </c>
      <c r="H6" t="str">
        <v>Slovakia (Slovak Republic)</v>
      </c>
      <c r="I6" t="str">
        <v>234-203-0635</v>
      </c>
      <c r="J6" t="str">
        <v>199-446-3860</v>
      </c>
      <c r="K6" t="b">
        <f t="shared" si="1"/>
        <v>0</v>
      </c>
      <c r="L6" t="str">
        <v>colinalvarado@miles.net</v>
      </c>
      <c r="M6" s="1">
        <v>44303</v>
      </c>
      <c r="N6" t="str">
        <v>https://goodwin-ingram.com/</v>
      </c>
      <c r="P6">
        <f t="shared" si="2"/>
        <v>15</v>
      </c>
      <c r="Q6">
        <f t="shared" si="3"/>
        <v>1</v>
      </c>
    </row>
    <row r="7" spans="1:17" x14ac:dyDescent="0.45">
      <c r="A7">
        <v>6</v>
      </c>
      <c r="B7" t="str">
        <v>2d08FB17EE273F4</v>
      </c>
      <c r="C7" t="str">
        <v>Aimee</v>
      </c>
      <c r="D7" t="str">
        <v>Downs</v>
      </c>
      <c r="E7" t="str">
        <f t="shared" si="0"/>
        <v>Aimee Downs</v>
      </c>
      <c r="F7" t="str">
        <v>Steele Group</v>
      </c>
      <c r="G7" t="str">
        <v>Chavezborough</v>
      </c>
      <c r="H7" t="str">
        <v>Bosnia and Herzegovina</v>
      </c>
      <c r="I7" t="str">
        <v>283-437-3886</v>
      </c>
      <c r="J7" t="str">
        <v>999-728-1637</v>
      </c>
      <c r="K7" t="b">
        <f t="shared" si="1"/>
        <v>0</v>
      </c>
      <c r="L7" t="str">
        <v>louis27@gilbert.com</v>
      </c>
      <c r="M7" s="1">
        <v>43886</v>
      </c>
      <c r="N7" t="str">
        <v>http://www.berger.net/</v>
      </c>
      <c r="P7">
        <f t="shared" si="2"/>
        <v>15</v>
      </c>
      <c r="Q7">
        <f t="shared" si="3"/>
        <v>1</v>
      </c>
    </row>
    <row r="8" spans="1:17" x14ac:dyDescent="0.45">
      <c r="A8">
        <v>7</v>
      </c>
      <c r="B8" t="str">
        <v>EA4d384DfDbBf77</v>
      </c>
      <c r="C8" t="str">
        <v>Darren</v>
      </c>
      <c r="D8" t="str">
        <v>Peck</v>
      </c>
      <c r="E8" t="str">
        <f t="shared" si="0"/>
        <v>Darren Peck</v>
      </c>
      <c r="F8" t="str">
        <v>Lester, Woodard and Mitchell</v>
      </c>
      <c r="G8" t="str">
        <v>Lake Ana</v>
      </c>
      <c r="H8" t="str">
        <v>Pitcairn Islands</v>
      </c>
      <c r="I8" t="str">
        <v>496-452-6181</v>
      </c>
      <c r="J8" t="str">
        <v>247-266-0963</v>
      </c>
      <c r="K8" t="b">
        <f t="shared" si="1"/>
        <v>0</v>
      </c>
      <c r="L8" t="str">
        <v>tgates@cantrell.com</v>
      </c>
      <c r="M8" s="1">
        <v>44432</v>
      </c>
      <c r="N8" t="str">
        <v>https://www.le.com/</v>
      </c>
      <c r="P8">
        <f t="shared" si="2"/>
        <v>15</v>
      </c>
      <c r="Q8">
        <f t="shared" si="3"/>
        <v>1</v>
      </c>
    </row>
    <row r="9" spans="1:17" x14ac:dyDescent="0.45">
      <c r="A9">
        <v>8</v>
      </c>
      <c r="B9" t="str">
        <v>0e04AFde9f225dE</v>
      </c>
      <c r="C9" t="str">
        <v>Brett</v>
      </c>
      <c r="D9" t="str">
        <v>Mullen</v>
      </c>
      <c r="E9" t="str">
        <f t="shared" si="0"/>
        <v>Brett Mullen</v>
      </c>
      <c r="F9" t="str">
        <v>Sanford, Davenport and Giles</v>
      </c>
      <c r="G9" t="str">
        <v>Kimport</v>
      </c>
      <c r="H9" t="str">
        <v>Bulgaria</v>
      </c>
      <c r="I9" t="str">
        <v>583-352-7197</v>
      </c>
      <c r="J9" t="str">
        <v>333-145-0369</v>
      </c>
      <c r="K9" t="b">
        <f t="shared" si="1"/>
        <v>0</v>
      </c>
      <c r="L9" t="str">
        <v>asnow@colon.com</v>
      </c>
      <c r="M9" s="1">
        <v>44298</v>
      </c>
      <c r="N9" t="str">
        <v>https://hammond-ramsey.com/</v>
      </c>
      <c r="P9">
        <f t="shared" si="2"/>
        <v>15</v>
      </c>
      <c r="Q9">
        <f t="shared" si="3"/>
        <v>1</v>
      </c>
    </row>
    <row r="10" spans="1:17" x14ac:dyDescent="0.45">
      <c r="A10">
        <v>9</v>
      </c>
      <c r="B10" t="str">
        <v>C2dE4dEEc489ae0</v>
      </c>
      <c r="C10" t="str">
        <v>Sheryl</v>
      </c>
      <c r="D10" t="str">
        <v>Meyers</v>
      </c>
      <c r="E10" t="str">
        <f t="shared" si="0"/>
        <v>Sheryl Meyers</v>
      </c>
      <c r="F10" t="str">
        <v>Browning-Simon</v>
      </c>
      <c r="G10" t="str">
        <v>Robersonstad</v>
      </c>
      <c r="H10" t="str">
        <v>Cyprus</v>
      </c>
      <c r="I10" t="str">
        <v>854-138-4911</v>
      </c>
      <c r="J10" t="str">
        <v>448-910-2276</v>
      </c>
      <c r="K10" t="b">
        <f t="shared" si="1"/>
        <v>0</v>
      </c>
      <c r="L10" t="str">
        <v>mariokhan@ryan-pope.org</v>
      </c>
      <c r="M10" s="1">
        <v>43843</v>
      </c>
      <c r="N10" t="str">
        <v>https://www.bullock.net/</v>
      </c>
      <c r="P10">
        <f t="shared" si="2"/>
        <v>15</v>
      </c>
      <c r="Q10">
        <f t="shared" si="3"/>
        <v>1</v>
      </c>
    </row>
    <row r="11" spans="1:17" x14ac:dyDescent="0.45">
      <c r="A11">
        <v>10</v>
      </c>
      <c r="B11" t="str">
        <v>8C2811a503C7c5a</v>
      </c>
      <c r="C11" t="str">
        <v>Michelle</v>
      </c>
      <c r="D11" t="str">
        <v>Gallagher</v>
      </c>
      <c r="E11" t="str">
        <f t="shared" si="0"/>
        <v>Michelle Gallagher</v>
      </c>
      <c r="F11" t="str">
        <v>Beck-Hendrix</v>
      </c>
      <c r="G11" t="str">
        <v>Elaineberg</v>
      </c>
      <c r="H11" t="str">
        <v>Timor-Leste</v>
      </c>
      <c r="I11" t="str">
        <v>739-218-2516</v>
      </c>
      <c r="J11" t="str">
        <v>054-401-0347</v>
      </c>
      <c r="K11" t="b">
        <f t="shared" si="1"/>
        <v>0</v>
      </c>
      <c r="L11" t="str">
        <v>mdyer@escobar.net</v>
      </c>
      <c r="M11" s="1">
        <v>44508</v>
      </c>
      <c r="N11" t="str">
        <v>https://arias.com/</v>
      </c>
      <c r="P11">
        <f t="shared" si="2"/>
        <v>15</v>
      </c>
      <c r="Q11">
        <f t="shared" si="3"/>
        <v>1</v>
      </c>
    </row>
    <row r="12" spans="1:17" x14ac:dyDescent="0.45">
      <c r="A12">
        <v>11</v>
      </c>
      <c r="B12" t="str">
        <v>216E205d6eBb815</v>
      </c>
      <c r="C12" t="str">
        <v>Carl</v>
      </c>
      <c r="D12" t="str">
        <v>Schroeder</v>
      </c>
      <c r="E12" t="str">
        <f t="shared" si="0"/>
        <v>Carl Schroeder</v>
      </c>
      <c r="F12" t="str">
        <v>Oconnell, Meza and Everett</v>
      </c>
      <c r="G12" t="str">
        <v>Shannonville</v>
      </c>
      <c r="H12" t="str">
        <v>Guernsey</v>
      </c>
      <c r="I12" t="str">
        <v>637-854-0256</v>
      </c>
      <c r="J12" t="str">
        <v>114-336-0784</v>
      </c>
      <c r="K12" t="b">
        <f t="shared" si="1"/>
        <v>0</v>
      </c>
      <c r="L12" t="str">
        <v>kirksalas@webb.com</v>
      </c>
      <c r="M12" s="1">
        <v>44489</v>
      </c>
      <c r="N12" t="str">
        <v>https://simmons-hurley.com/</v>
      </c>
      <c r="P12">
        <f t="shared" si="2"/>
        <v>15</v>
      </c>
      <c r="Q12">
        <f t="shared" si="3"/>
        <v>1</v>
      </c>
    </row>
    <row r="13" spans="1:17" x14ac:dyDescent="0.45">
      <c r="A13">
        <v>12</v>
      </c>
      <c r="B13" t="str">
        <v>CEDec94deE6d69B</v>
      </c>
      <c r="C13" t="str">
        <v>Jenna</v>
      </c>
      <c r="D13" t="str">
        <v>Dodson</v>
      </c>
      <c r="E13" t="str">
        <f t="shared" si="0"/>
        <v>Jenna Dodson</v>
      </c>
      <c r="F13" t="str">
        <v>Hoffman, Reed and Mcclain</v>
      </c>
      <c r="G13" t="str">
        <v>East Andrea</v>
      </c>
      <c r="H13" t="str">
        <v>Vietnam</v>
      </c>
      <c r="I13" t="str">
        <v>041-737-3846</v>
      </c>
      <c r="J13" t="str">
        <v>556-888-3485</v>
      </c>
      <c r="K13" t="b">
        <f t="shared" si="1"/>
        <v>0</v>
      </c>
      <c r="L13" t="str">
        <v>mark42@robbins.com</v>
      </c>
      <c r="M13" s="1">
        <v>44164</v>
      </c>
      <c r="N13" t="str">
        <v>http://www.douglas.net/</v>
      </c>
      <c r="P13">
        <f t="shared" si="2"/>
        <v>15</v>
      </c>
      <c r="Q13">
        <f t="shared" si="3"/>
        <v>1</v>
      </c>
    </row>
    <row r="14" spans="1:17" x14ac:dyDescent="0.45">
      <c r="A14">
        <v>13</v>
      </c>
      <c r="B14" t="str">
        <v>e35426EbDEceaFF</v>
      </c>
      <c r="C14" t="str">
        <v>Tracey</v>
      </c>
      <c r="D14" t="str">
        <v>Mata</v>
      </c>
      <c r="E14" t="str">
        <f t="shared" si="0"/>
        <v>Tracey Mata</v>
      </c>
      <c r="F14" t="str">
        <v>Graham-Francis</v>
      </c>
      <c r="G14" t="str">
        <v>South Joannamouth</v>
      </c>
      <c r="H14" t="str">
        <v>Togo</v>
      </c>
      <c r="I14" t="str">
        <v>949-844-8787</v>
      </c>
      <c r="J14" t="str">
        <v>855-713-8773</v>
      </c>
      <c r="K14" t="b">
        <f t="shared" si="1"/>
        <v>0</v>
      </c>
      <c r="L14" t="str">
        <v>alex56@walls.org</v>
      </c>
      <c r="M14" s="1">
        <v>44532</v>
      </c>
      <c r="N14" t="str">
        <v>http://www.beck.com/</v>
      </c>
      <c r="P14">
        <f t="shared" si="2"/>
        <v>15</v>
      </c>
      <c r="Q14">
        <f t="shared" si="3"/>
        <v>1</v>
      </c>
    </row>
    <row r="15" spans="1:17" x14ac:dyDescent="0.45">
      <c r="A15">
        <v>14</v>
      </c>
      <c r="B15" t="str">
        <v>A08A8aF8BE9FaD4</v>
      </c>
      <c r="C15" t="str">
        <v>Kristine</v>
      </c>
      <c r="D15" t="str">
        <v>Cox</v>
      </c>
      <c r="E15" t="str">
        <f t="shared" si="0"/>
        <v>Kristine Cox</v>
      </c>
      <c r="F15" t="str">
        <v>Carpenter-Cook</v>
      </c>
      <c r="G15" t="str">
        <v>Jodyberg</v>
      </c>
      <c r="H15" t="str">
        <v>Sri Lanka</v>
      </c>
      <c r="I15" t="str">
        <v>786-284-3358</v>
      </c>
      <c r="J15" t="str">
        <v>315-627-1796</v>
      </c>
      <c r="K15" t="b">
        <f t="shared" si="1"/>
        <v>0</v>
      </c>
      <c r="L15" t="str">
        <v>holdenmiranda@clarke.com</v>
      </c>
      <c r="M15" s="1">
        <v>44235</v>
      </c>
      <c r="N15" t="str">
        <v>https://www.brandt.com/</v>
      </c>
      <c r="P15">
        <f t="shared" si="2"/>
        <v>15</v>
      </c>
      <c r="Q15">
        <f t="shared" si="3"/>
        <v>1</v>
      </c>
    </row>
    <row r="16" spans="1:17" x14ac:dyDescent="0.45">
      <c r="A16">
        <v>15</v>
      </c>
      <c r="B16" t="str">
        <v>6fEaA1b7cab7B6C</v>
      </c>
      <c r="C16" t="str">
        <v>Faith</v>
      </c>
      <c r="D16" t="str">
        <v>Lutz</v>
      </c>
      <c r="E16" t="str">
        <f t="shared" si="0"/>
        <v>Faith Lutz</v>
      </c>
      <c r="F16" t="str">
        <v>Carter-Hancock</v>
      </c>
      <c r="G16" t="str">
        <v>Burchbury</v>
      </c>
      <c r="H16" t="str">
        <v>Singapore</v>
      </c>
      <c r="I16" t="str">
        <v>781-861-7180</v>
      </c>
      <c r="J16" t="str">
        <v>207-185-3665</v>
      </c>
      <c r="K16" t="b">
        <f t="shared" si="1"/>
        <v>0</v>
      </c>
      <c r="L16" t="str">
        <v>cassieparrish@blevins-chapman.net</v>
      </c>
      <c r="M16" s="1">
        <v>44587</v>
      </c>
      <c r="N16" t="str">
        <v>http://stevenson.org/</v>
      </c>
      <c r="P16">
        <f t="shared" si="2"/>
        <v>15</v>
      </c>
      <c r="Q16">
        <f t="shared" si="3"/>
        <v>0</v>
      </c>
    </row>
    <row r="17" spans="1:17" x14ac:dyDescent="0.45">
      <c r="A17">
        <v>16</v>
      </c>
      <c r="B17" t="str">
        <v>8cad0b4CBceaeec</v>
      </c>
      <c r="C17" t="str">
        <v>Miranda</v>
      </c>
      <c r="D17" t="str">
        <v>Beasley</v>
      </c>
      <c r="E17" t="str">
        <f t="shared" si="0"/>
        <v>Miranda Beasley</v>
      </c>
      <c r="F17" t="str">
        <v>Singleton and Sons</v>
      </c>
      <c r="G17" t="str">
        <v>Desireeshire</v>
      </c>
      <c r="H17" t="str">
        <v>Oman</v>
      </c>
      <c r="I17" t="str">
        <v>540-085-3135</v>
      </c>
      <c r="J17" t="str">
        <v>600-462-6432</v>
      </c>
      <c r="K17" t="b">
        <f t="shared" si="1"/>
        <v>0</v>
      </c>
      <c r="L17" t="str">
        <v>vduncan@parks-hardy.com</v>
      </c>
      <c r="M17" s="1">
        <v>44663</v>
      </c>
      <c r="N17" t="str">
        <v>http://acosta.org/</v>
      </c>
      <c r="P17">
        <f t="shared" si="2"/>
        <v>15</v>
      </c>
      <c r="Q17">
        <f t="shared" si="3"/>
        <v>0</v>
      </c>
    </row>
    <row r="18" spans="1:17" x14ac:dyDescent="0.45">
      <c r="A18">
        <v>17</v>
      </c>
      <c r="B18" t="str">
        <v>a5DC21AE3a21eaA</v>
      </c>
      <c r="C18" t="str">
        <v>Caroline</v>
      </c>
      <c r="D18" t="str">
        <v>Foley</v>
      </c>
      <c r="E18" t="str">
        <f t="shared" si="0"/>
        <v>Caroline Foley</v>
      </c>
      <c r="F18" t="str">
        <v>Winters-Mendoza</v>
      </c>
      <c r="G18" t="str">
        <v>West Adriennestad</v>
      </c>
      <c r="H18" t="str">
        <v>Western Sahara</v>
      </c>
      <c r="I18" t="str">
        <v>936-222-4746</v>
      </c>
      <c r="J18" t="str">
        <v>469-948-6341</v>
      </c>
      <c r="K18" t="b">
        <f t="shared" si="1"/>
        <v>0</v>
      </c>
      <c r="L18" t="str">
        <v>holtgwendolyn@watson-davenport.com</v>
      </c>
      <c r="M18" s="1">
        <v>44265</v>
      </c>
      <c r="N18" t="str">
        <v>http://www.benson-roth.com/</v>
      </c>
      <c r="P18">
        <f t="shared" si="2"/>
        <v>15</v>
      </c>
      <c r="Q18">
        <f t="shared" si="3"/>
        <v>1</v>
      </c>
    </row>
    <row r="19" spans="1:17" x14ac:dyDescent="0.45">
      <c r="A19">
        <v>18</v>
      </c>
      <c r="B19" t="str">
        <v>F8Aa9d6DfcBeeF8</v>
      </c>
      <c r="C19" t="str">
        <v>Greg</v>
      </c>
      <c r="D19" t="str">
        <v>Mata</v>
      </c>
      <c r="E19" t="str">
        <f t="shared" si="0"/>
        <v>Greg Mata</v>
      </c>
      <c r="F19" t="str">
        <v>Valentine LLC</v>
      </c>
      <c r="G19" t="str">
        <v>Lake Leslie</v>
      </c>
      <c r="H19" t="str">
        <v>Mozambique</v>
      </c>
      <c r="I19" t="str">
        <v>701-087-2415</v>
      </c>
      <c r="J19" t="str">
        <v>195-156-1861</v>
      </c>
      <c r="K19" t="b">
        <f t="shared" si="1"/>
        <v>0</v>
      </c>
      <c r="L19" t="str">
        <v>jaredjuarez@carroll.org</v>
      </c>
      <c r="M19" s="1">
        <v>44646</v>
      </c>
      <c r="N19" t="str">
        <v>http://pitts-cherry.com/</v>
      </c>
      <c r="P19">
        <f t="shared" si="2"/>
        <v>15</v>
      </c>
      <c r="Q19">
        <f t="shared" si="3"/>
        <v>0</v>
      </c>
    </row>
    <row r="20" spans="1:17" x14ac:dyDescent="0.45">
      <c r="A20">
        <v>19</v>
      </c>
      <c r="B20" t="str">
        <v>F160f5Db3EfE973</v>
      </c>
      <c r="C20" t="str">
        <v>Clifford</v>
      </c>
      <c r="D20" t="str">
        <v>Jacobson</v>
      </c>
      <c r="E20" t="str">
        <f t="shared" si="0"/>
        <v>Clifford Jacobson</v>
      </c>
      <c r="F20" t="str">
        <v>Simon LLC</v>
      </c>
      <c r="G20" t="str">
        <v>Harmonview</v>
      </c>
      <c r="H20" t="str">
        <v>South Georgia and the South Sandwich Islands</v>
      </c>
      <c r="I20" t="str">
        <v>151-330-3524</v>
      </c>
      <c r="J20" t="str">
        <v>748-477-7174</v>
      </c>
      <c r="K20" t="b">
        <f t="shared" si="1"/>
        <v>0</v>
      </c>
      <c r="L20" t="str">
        <v>joseph26@jacobson.com</v>
      </c>
      <c r="M20" s="1">
        <v>44098</v>
      </c>
      <c r="N20" t="str">
        <v>https://mcconnell.com/</v>
      </c>
      <c r="P20">
        <f t="shared" si="2"/>
        <v>15</v>
      </c>
      <c r="Q20">
        <f t="shared" si="3"/>
        <v>1</v>
      </c>
    </row>
    <row r="21" spans="1:17" x14ac:dyDescent="0.45">
      <c r="A21">
        <v>20</v>
      </c>
      <c r="B21" t="str">
        <v>0F60FF3DdCd7aB0</v>
      </c>
      <c r="C21" t="str">
        <v>Joanna</v>
      </c>
      <c r="D21" t="str">
        <v>Kirk</v>
      </c>
      <c r="E21" t="str">
        <f t="shared" si="0"/>
        <v>Joanna Kirk</v>
      </c>
      <c r="F21" t="str">
        <v>Mays-Mccormick</v>
      </c>
      <c r="G21" t="str">
        <v>Jamesshire</v>
      </c>
      <c r="H21" t="str">
        <v>French Polynesia</v>
      </c>
      <c r="I21" t="str">
        <v>266-131-7001</v>
      </c>
      <c r="J21" t="str">
        <v>283-312-5579</v>
      </c>
      <c r="K21" t="b">
        <f t="shared" si="1"/>
        <v>0</v>
      </c>
      <c r="L21" t="str">
        <v>tuckerangie@salazar.net</v>
      </c>
      <c r="M21" s="1">
        <v>44463</v>
      </c>
      <c r="N21" t="str">
        <v>https://www.camacho.net/</v>
      </c>
      <c r="P21">
        <f t="shared" si="2"/>
        <v>15</v>
      </c>
      <c r="Q21">
        <f t="shared" si="3"/>
        <v>1</v>
      </c>
    </row>
    <row r="22" spans="1:17" x14ac:dyDescent="0.45">
      <c r="A22">
        <v>21</v>
      </c>
      <c r="B22" t="str">
        <v>9F9AdB7B8A6f7F2</v>
      </c>
      <c r="C22" t="str">
        <v>Maxwell</v>
      </c>
      <c r="D22" t="str">
        <v>Frye</v>
      </c>
      <c r="E22" t="str">
        <f t="shared" si="0"/>
        <v>Maxwell Frye</v>
      </c>
      <c r="F22" t="str">
        <v>Patterson Inc</v>
      </c>
      <c r="G22" t="str">
        <v>East Carly</v>
      </c>
      <c r="H22" t="str">
        <v>Malta</v>
      </c>
      <c r="I22" t="str">
        <v>423-262-3059</v>
      </c>
      <c r="J22" t="str">
        <v>202-880-0688</v>
      </c>
      <c r="K22" t="b">
        <f t="shared" si="1"/>
        <v>0</v>
      </c>
      <c r="L22" t="str">
        <v>fgibson@drake-webb.com</v>
      </c>
      <c r="M22" s="1">
        <v>44573</v>
      </c>
      <c r="N22" t="str">
        <v>http://www.roberts.com/</v>
      </c>
      <c r="P22">
        <f t="shared" si="2"/>
        <v>15</v>
      </c>
      <c r="Q22">
        <f t="shared" si="3"/>
        <v>0</v>
      </c>
    </row>
    <row r="23" spans="1:17" x14ac:dyDescent="0.45">
      <c r="A23">
        <v>22</v>
      </c>
      <c r="B23" t="str">
        <v>FBd0Ded4F02a742</v>
      </c>
      <c r="C23" t="str">
        <v>Kiara</v>
      </c>
      <c r="D23" t="str">
        <v>Houston</v>
      </c>
      <c r="E23" t="str">
        <f t="shared" si="0"/>
        <v>Kiara Houston</v>
      </c>
      <c r="F23" t="str">
        <v>Manning, Hester and Arroyo</v>
      </c>
      <c r="G23" t="str">
        <v>South Alvin</v>
      </c>
      <c r="H23" t="str">
        <v>Netherlands</v>
      </c>
      <c r="I23" t="str">
        <v>274-040-3582</v>
      </c>
      <c r="J23" t="str">
        <v>528-175-0973</v>
      </c>
      <c r="K23" t="b">
        <f t="shared" si="1"/>
        <v>0</v>
      </c>
      <c r="L23" t="str">
        <v>blanchardbob@wallace-shannon.com</v>
      </c>
      <c r="M23" s="1">
        <v>44089</v>
      </c>
      <c r="N23" t="str">
        <v>https://www.reid-potts.com/</v>
      </c>
      <c r="P23">
        <f t="shared" si="2"/>
        <v>15</v>
      </c>
      <c r="Q23">
        <f t="shared" si="3"/>
        <v>1</v>
      </c>
    </row>
    <row r="24" spans="1:17" x14ac:dyDescent="0.45">
      <c r="A24">
        <v>23</v>
      </c>
      <c r="B24" t="str">
        <v>2FB0FAA1d429421</v>
      </c>
      <c r="C24" t="str">
        <v>Colleen</v>
      </c>
      <c r="D24" t="str">
        <v>Howard</v>
      </c>
      <c r="E24" t="str">
        <f t="shared" si="0"/>
        <v>Colleen Howard</v>
      </c>
      <c r="F24" t="str">
        <v>Greer and Sons</v>
      </c>
      <c r="G24" t="str">
        <v>Brittanyview</v>
      </c>
      <c r="H24" t="str">
        <v>Paraguay</v>
      </c>
      <c r="I24" t="str">
        <v>193-350-5151</v>
      </c>
      <c r="J24" t="str">
        <v>947-115-7711</v>
      </c>
      <c r="K24" t="b">
        <f t="shared" si="1"/>
        <v>0</v>
      </c>
      <c r="L24" t="str">
        <v>rsingleton@ryan-cherry.com</v>
      </c>
      <c r="M24" s="1">
        <v>44062</v>
      </c>
      <c r="N24" t="str">
        <v>http://paul.biz/</v>
      </c>
      <c r="P24">
        <f t="shared" si="2"/>
        <v>15</v>
      </c>
      <c r="Q24">
        <f t="shared" si="3"/>
        <v>1</v>
      </c>
    </row>
    <row r="25" spans="1:17" x14ac:dyDescent="0.45">
      <c r="A25">
        <v>24</v>
      </c>
      <c r="B25" t="str">
        <v>010468dAA11382c</v>
      </c>
      <c r="C25" t="str">
        <v>Janet</v>
      </c>
      <c r="D25" t="str">
        <v>Valenzuela</v>
      </c>
      <c r="E25" t="str">
        <f t="shared" si="0"/>
        <v>Janet Valenzuela</v>
      </c>
      <c r="F25" t="str">
        <v>Watts-Donaldson</v>
      </c>
      <c r="G25" t="str">
        <v>Veronicamouth</v>
      </c>
      <c r="H25" t="str">
        <v>Lao People's Democratic Republic</v>
      </c>
      <c r="I25" t="str">
        <v>354-259-5062</v>
      </c>
      <c r="J25" t="str">
        <v>500-433-2022</v>
      </c>
      <c r="K25" t="b">
        <f t="shared" si="1"/>
        <v>0</v>
      </c>
      <c r="L25" t="str">
        <v>stefanie71@spence.com</v>
      </c>
      <c r="M25" s="1">
        <v>44082</v>
      </c>
      <c r="N25" t="str">
        <v>https://moreno.biz/</v>
      </c>
      <c r="P25">
        <f t="shared" si="2"/>
        <v>15</v>
      </c>
      <c r="Q25">
        <f t="shared" si="3"/>
        <v>1</v>
      </c>
    </row>
    <row r="26" spans="1:17" x14ac:dyDescent="0.45">
      <c r="A26">
        <v>25</v>
      </c>
      <c r="B26" t="str">
        <v>eC1927Ca84E033e</v>
      </c>
      <c r="C26" t="str">
        <v>Shane</v>
      </c>
      <c r="D26" t="str">
        <v>Wilcox</v>
      </c>
      <c r="E26" t="str">
        <f t="shared" si="0"/>
        <v>Shane Wilcox</v>
      </c>
      <c r="F26" t="str">
        <v>Tucker LLC</v>
      </c>
      <c r="G26" t="str">
        <v>Bryanville</v>
      </c>
      <c r="H26" t="str">
        <v>Albania</v>
      </c>
      <c r="I26" t="str">
        <v>429-005-9030</v>
      </c>
      <c r="J26" t="str">
        <v>541-116-4501</v>
      </c>
      <c r="K26" t="b">
        <f t="shared" si="1"/>
        <v>0</v>
      </c>
      <c r="L26" t="str">
        <v>mariah88@santos.com</v>
      </c>
      <c r="M26" s="1">
        <v>44292</v>
      </c>
      <c r="N26" t="str">
        <v>https://www.ramos.com/</v>
      </c>
      <c r="P26">
        <f t="shared" si="2"/>
        <v>15</v>
      </c>
      <c r="Q26">
        <f t="shared" si="3"/>
        <v>1</v>
      </c>
    </row>
    <row r="27" spans="1:17" x14ac:dyDescent="0.45">
      <c r="A27">
        <v>26</v>
      </c>
      <c r="B27" t="str">
        <v>09D7D7C8Fe09aea</v>
      </c>
      <c r="C27" t="str">
        <v>Marcus</v>
      </c>
      <c r="D27" t="str">
        <v>Moody</v>
      </c>
      <c r="E27" t="str">
        <f t="shared" si="0"/>
        <v>Marcus Moody</v>
      </c>
      <c r="F27" t="str">
        <v>Giles Ltd</v>
      </c>
      <c r="G27" t="str">
        <v>Kaitlyntown</v>
      </c>
      <c r="H27" t="str">
        <v>Panama</v>
      </c>
      <c r="I27" t="str">
        <v>674-677-8623</v>
      </c>
      <c r="J27" t="str">
        <v>909-277-5485</v>
      </c>
      <c r="K27" t="b">
        <f t="shared" si="1"/>
        <v>0</v>
      </c>
      <c r="L27" t="str">
        <v>donnamullins@norris-barrett.org</v>
      </c>
      <c r="M27" s="1">
        <v>44705</v>
      </c>
      <c r="N27" t="str">
        <v>https://www.curry.com/</v>
      </c>
      <c r="P27">
        <f t="shared" si="2"/>
        <v>15</v>
      </c>
      <c r="Q27">
        <f t="shared" si="3"/>
        <v>0</v>
      </c>
    </row>
    <row r="28" spans="1:17" x14ac:dyDescent="0.45">
      <c r="A28">
        <v>27</v>
      </c>
      <c r="B28" t="str">
        <v>aBdfcF2c50b0bfD</v>
      </c>
      <c r="C28" t="str">
        <v>Dakota</v>
      </c>
      <c r="D28" t="str">
        <v>Poole</v>
      </c>
      <c r="E28" t="str">
        <f t="shared" si="0"/>
        <v>Dakota Poole</v>
      </c>
      <c r="F28" t="str">
        <v>Simmons Group</v>
      </c>
      <c r="G28" t="str">
        <v>Michealshire</v>
      </c>
      <c r="H28" t="str">
        <v>Belarus</v>
      </c>
      <c r="I28" t="str">
        <v>371-987-8576</v>
      </c>
      <c r="J28" t="str">
        <v>071-152-1376</v>
      </c>
      <c r="K28" t="b">
        <f t="shared" si="1"/>
        <v>0</v>
      </c>
      <c r="L28" t="str">
        <v>stacey67@fields.org</v>
      </c>
      <c r="M28" s="1">
        <v>44612</v>
      </c>
      <c r="N28" t="str">
        <v>https://sanford-wilcox.biz/</v>
      </c>
      <c r="P28">
        <f t="shared" si="2"/>
        <v>15</v>
      </c>
      <c r="Q28">
        <f t="shared" si="3"/>
        <v>0</v>
      </c>
    </row>
    <row r="29" spans="1:17" x14ac:dyDescent="0.45">
      <c r="A29">
        <v>28</v>
      </c>
      <c r="B29" t="str">
        <v>b92EBfdF8a3f0E6</v>
      </c>
      <c r="C29" t="str">
        <v>Frederick</v>
      </c>
      <c r="D29" t="str">
        <v>Harper</v>
      </c>
      <c r="E29" t="str">
        <f t="shared" si="0"/>
        <v>Frederick Harper</v>
      </c>
      <c r="F29" t="str">
        <v>Hinton, Chaney and Stokes</v>
      </c>
      <c r="G29" t="str">
        <v>South Marissatown</v>
      </c>
      <c r="H29" t="str">
        <v>Switzerland</v>
      </c>
      <c r="I29" t="str">
        <v>077-121-1558</v>
      </c>
      <c r="J29" t="str">
        <v>264-742-7149</v>
      </c>
      <c r="K29" t="b">
        <f t="shared" si="1"/>
        <v>0</v>
      </c>
      <c r="L29" t="str">
        <v>jacobkhan@bright.biz</v>
      </c>
      <c r="M29" s="1">
        <v>44707</v>
      </c>
      <c r="N29" t="str">
        <v>https://callahan.org/</v>
      </c>
      <c r="P29">
        <f t="shared" si="2"/>
        <v>15</v>
      </c>
      <c r="Q29">
        <f t="shared" si="3"/>
        <v>0</v>
      </c>
    </row>
    <row r="30" spans="1:17" x14ac:dyDescent="0.45">
      <c r="A30">
        <v>29</v>
      </c>
      <c r="B30" t="str">
        <v>3B5dAAFA41AFa22</v>
      </c>
      <c r="C30" t="str">
        <v>Stefanie</v>
      </c>
      <c r="D30" t="str">
        <v>Fitzpatrick</v>
      </c>
      <c r="E30" t="str">
        <f t="shared" si="0"/>
        <v>Stefanie Fitzpatrick</v>
      </c>
      <c r="F30" t="str">
        <v>Santana-Duran</v>
      </c>
      <c r="G30" t="str">
        <v>Acevedoville</v>
      </c>
      <c r="H30" t="str">
        <v>Saint Vincent and the Grenadines</v>
      </c>
      <c r="I30" t="str">
        <v>752-776-3286</v>
      </c>
      <c r="J30" t="str">
        <v>472-021-4814</v>
      </c>
      <c r="K30" t="b">
        <f t="shared" si="1"/>
        <v>0</v>
      </c>
      <c r="L30" t="str">
        <v>wterrell@clark.com</v>
      </c>
      <c r="M30" s="1">
        <v>44042</v>
      </c>
      <c r="N30" t="str">
        <v>https://meyers.com/</v>
      </c>
      <c r="P30">
        <f t="shared" si="2"/>
        <v>15</v>
      </c>
      <c r="Q30">
        <f t="shared" si="3"/>
        <v>1</v>
      </c>
    </row>
    <row r="31" spans="1:17" x14ac:dyDescent="0.45">
      <c r="A31">
        <v>30</v>
      </c>
      <c r="B31" t="str">
        <v>EDA69ca7a6e96a2</v>
      </c>
      <c r="C31" t="str">
        <v>Kent</v>
      </c>
      <c r="D31" t="str">
        <v>Bradshaw</v>
      </c>
      <c r="E31" t="str">
        <f t="shared" si="0"/>
        <v>Kent Bradshaw</v>
      </c>
      <c r="F31" t="str">
        <v>Sawyer PLC</v>
      </c>
      <c r="G31" t="str">
        <v>North Harold</v>
      </c>
      <c r="H31" t="str">
        <v>Tanzania</v>
      </c>
      <c r="I31" t="str">
        <v>472-143-5037</v>
      </c>
      <c r="J31" t="str">
        <v>126-922-6153</v>
      </c>
      <c r="K31" t="b">
        <f t="shared" si="1"/>
        <v>0</v>
      </c>
      <c r="L31" t="str">
        <v>qjimenez@boyd.com</v>
      </c>
      <c r="M31" s="1">
        <v>43947</v>
      </c>
      <c r="N31" t="str">
        <v>http://maynard-ho.com/</v>
      </c>
      <c r="P31">
        <f t="shared" si="2"/>
        <v>15</v>
      </c>
      <c r="Q31">
        <f t="shared" si="3"/>
        <v>1</v>
      </c>
    </row>
    <row r="32" spans="1:17" x14ac:dyDescent="0.45">
      <c r="A32">
        <v>31</v>
      </c>
      <c r="B32" t="str">
        <v>64DCcDFaB9DFd4e</v>
      </c>
      <c r="C32" t="str">
        <v>Jack</v>
      </c>
      <c r="D32" t="str">
        <v>Tate</v>
      </c>
      <c r="E32" t="str">
        <f t="shared" si="0"/>
        <v>Jack Tate</v>
      </c>
      <c r="F32" t="str">
        <v>Acosta, Petersen and Morrow</v>
      </c>
      <c r="G32" t="str">
        <v>West Samuel</v>
      </c>
      <c r="H32" t="str">
        <v>Zimbabwe</v>
      </c>
      <c r="I32" t="str">
        <v>965-108-4406</v>
      </c>
      <c r="J32" t="str">
        <v>046-906-1442</v>
      </c>
      <c r="K32" t="b">
        <f t="shared" si="1"/>
        <v>0</v>
      </c>
      <c r="L32" t="str">
        <v>gfigueroa@boone-zavala.com</v>
      </c>
      <c r="M32" s="1">
        <v>44454</v>
      </c>
      <c r="N32" t="str">
        <v>http://www.hawkins-ramsey.com/</v>
      </c>
      <c r="P32">
        <f t="shared" si="2"/>
        <v>15</v>
      </c>
      <c r="Q32">
        <f t="shared" si="3"/>
        <v>1</v>
      </c>
    </row>
    <row r="33" spans="1:17" x14ac:dyDescent="0.45">
      <c r="A33">
        <v>32</v>
      </c>
      <c r="B33" t="str">
        <v>679c6c83DD872d6</v>
      </c>
      <c r="C33" t="str">
        <v>Tom</v>
      </c>
      <c r="D33" t="str">
        <v>Trujillo</v>
      </c>
      <c r="E33" t="str">
        <f t="shared" si="0"/>
        <v>Tom Trujillo</v>
      </c>
      <c r="F33" t="str">
        <v>Mcgee Group</v>
      </c>
      <c r="G33" t="str">
        <v>Cunninghamborough</v>
      </c>
      <c r="H33" t="str">
        <v>Denmark</v>
      </c>
      <c r="I33" t="str">
        <v>416-338-3758</v>
      </c>
      <c r="J33" t="str">
        <v>775-890-7209</v>
      </c>
      <c r="K33" t="b">
        <f t="shared" si="1"/>
        <v>0</v>
      </c>
      <c r="L33" t="str">
        <v>tapiagreg@beard.info</v>
      </c>
      <c r="M33" s="1">
        <v>44574</v>
      </c>
      <c r="N33" t="str">
        <v>http://www.daniels-klein.com/</v>
      </c>
      <c r="P33">
        <f t="shared" si="2"/>
        <v>15</v>
      </c>
      <c r="Q33">
        <f t="shared" si="3"/>
        <v>0</v>
      </c>
    </row>
    <row r="34" spans="1:17" x14ac:dyDescent="0.45">
      <c r="A34">
        <v>33</v>
      </c>
      <c r="B34" t="str">
        <v>7Ce381e4Afa4ba9</v>
      </c>
      <c r="C34" t="str">
        <v>Gabriel</v>
      </c>
      <c r="D34" t="str">
        <v>Mejia</v>
      </c>
      <c r="E34" t="str">
        <f t="shared" si="0"/>
        <v>Gabriel Mejia</v>
      </c>
      <c r="F34" t="str">
        <v>Adkins-Salinas</v>
      </c>
      <c r="G34" t="str">
        <v>Port Annatown</v>
      </c>
      <c r="H34" t="str">
        <v>Liechtenstein</v>
      </c>
      <c r="I34" t="str">
        <v>407-772-5425</v>
      </c>
      <c r="J34" t="str">
        <v>646-044-0696</v>
      </c>
      <c r="K34" t="b">
        <f t="shared" si="1"/>
        <v>0</v>
      </c>
      <c r="L34" t="str">
        <v>coleolson@jennings.net</v>
      </c>
      <c r="M34" s="1">
        <v>44310</v>
      </c>
      <c r="N34" t="str">
        <v>https://patel-hanson.info/</v>
      </c>
      <c r="P34">
        <f t="shared" si="2"/>
        <v>15</v>
      </c>
      <c r="Q34">
        <f t="shared" si="3"/>
        <v>1</v>
      </c>
    </row>
    <row r="35" spans="1:17" x14ac:dyDescent="0.45">
      <c r="A35">
        <v>34</v>
      </c>
      <c r="B35" t="str">
        <v>A09AEc6E3bF70eE</v>
      </c>
      <c r="C35" t="str">
        <v>Kaitlyn</v>
      </c>
      <c r="D35" t="str">
        <v>Santana</v>
      </c>
      <c r="E35" t="str">
        <f t="shared" si="0"/>
        <v>Kaitlyn Santana</v>
      </c>
      <c r="F35" t="str">
        <v>Herrera Group</v>
      </c>
      <c r="G35" t="str">
        <v>New Kaitlyn</v>
      </c>
      <c r="H35" t="str">
        <v>United States of America</v>
      </c>
      <c r="I35" t="str">
        <v>630-036-3286</v>
      </c>
      <c r="J35" t="str">
        <v>447-710-6202</v>
      </c>
      <c r="K35" t="b">
        <f t="shared" si="1"/>
        <v>0</v>
      </c>
      <c r="L35" t="str">
        <v>georgeross@miles.org</v>
      </c>
      <c r="M35" s="1">
        <v>44460</v>
      </c>
      <c r="N35" t="str">
        <v>http://pham.com/</v>
      </c>
      <c r="P35">
        <f t="shared" si="2"/>
        <v>15</v>
      </c>
      <c r="Q35">
        <f t="shared" si="3"/>
        <v>1</v>
      </c>
    </row>
    <row r="36" spans="1:17" x14ac:dyDescent="0.45">
      <c r="A36">
        <v>35</v>
      </c>
      <c r="B36" t="str">
        <v>aA9BAFfBc3710fe</v>
      </c>
      <c r="C36" t="str">
        <v>Faith</v>
      </c>
      <c r="D36" t="str">
        <v>Moon</v>
      </c>
      <c r="E36" t="str">
        <f t="shared" si="0"/>
        <v>Faith Moon</v>
      </c>
      <c r="F36" t="str">
        <v>Waters, Chase and Aguilar</v>
      </c>
      <c r="G36" t="str">
        <v>West Marthaburgh</v>
      </c>
      <c r="H36" t="str">
        <v>Bahamas</v>
      </c>
      <c r="I36" t="str">
        <v>586-217-0359</v>
      </c>
      <c r="J36">
        <v>0</v>
      </c>
      <c r="K36" t="b">
        <f t="shared" si="1"/>
        <v>0</v>
      </c>
      <c r="L36" t="str">
        <v>willistonya@randolph-baker.com</v>
      </c>
      <c r="M36" s="1">
        <v>44503</v>
      </c>
      <c r="N36" t="str">
        <v>https://spencer-charles.info/</v>
      </c>
      <c r="P36">
        <f t="shared" si="2"/>
        <v>15</v>
      </c>
      <c r="Q36">
        <f t="shared" si="3"/>
        <v>1</v>
      </c>
    </row>
    <row r="37" spans="1:17" x14ac:dyDescent="0.45">
      <c r="A37">
        <v>36</v>
      </c>
      <c r="B37" t="str">
        <v>E11dfb2DB8C9f72</v>
      </c>
      <c r="C37" t="str">
        <v>Tammie</v>
      </c>
      <c r="D37" t="str">
        <v>Haley</v>
      </c>
      <c r="E37" t="str">
        <f t="shared" si="0"/>
        <v>Tammie Haley</v>
      </c>
      <c r="F37" t="str">
        <v>Palmer, Barnes and Houston</v>
      </c>
      <c r="G37" t="str">
        <v>East Teresa</v>
      </c>
      <c r="H37" t="str">
        <v>Belize</v>
      </c>
      <c r="I37" t="str">
        <v>276-734-4113</v>
      </c>
      <c r="J37" t="str">
        <v>430-300-8770</v>
      </c>
      <c r="K37" t="b">
        <f t="shared" si="1"/>
        <v>0</v>
      </c>
      <c r="L37" t="str">
        <v>harrisisaiah@jenkins.com</v>
      </c>
      <c r="M37" s="1">
        <v>44565</v>
      </c>
      <c r="N37" t="str">
        <v>http://evans-simon.com/</v>
      </c>
      <c r="P37">
        <f t="shared" si="2"/>
        <v>15</v>
      </c>
      <c r="Q37">
        <f t="shared" si="3"/>
        <v>0</v>
      </c>
    </row>
    <row r="38" spans="1:17" x14ac:dyDescent="0.45">
      <c r="A38">
        <v>37</v>
      </c>
      <c r="B38" t="str">
        <v>889eCf90f68c5Da</v>
      </c>
      <c r="C38" t="str">
        <v>Nicholas</v>
      </c>
      <c r="D38" t="str">
        <v>Sosa</v>
      </c>
      <c r="E38" t="str">
        <f t="shared" si="0"/>
        <v>Nicholas Sosa</v>
      </c>
      <c r="F38" t="str">
        <v>Jordan Ltd</v>
      </c>
      <c r="G38" t="str">
        <v>South Hunter</v>
      </c>
      <c r="H38" t="str">
        <v>Uruguay</v>
      </c>
      <c r="I38" t="str">
        <v>661-425-6042</v>
      </c>
      <c r="J38" t="str">
        <v>975-998-1519</v>
      </c>
      <c r="K38" t="b">
        <f t="shared" si="1"/>
        <v>0</v>
      </c>
      <c r="L38" t="str">
        <v>fwolfe@dorsey.com</v>
      </c>
      <c r="M38" s="1">
        <v>44418</v>
      </c>
      <c r="N38" t="str">
        <v>https://www.fleming-richards.com/</v>
      </c>
      <c r="P38">
        <f t="shared" si="2"/>
        <v>15</v>
      </c>
      <c r="Q38">
        <f t="shared" si="3"/>
        <v>1</v>
      </c>
    </row>
    <row r="39" spans="1:17" x14ac:dyDescent="0.45">
      <c r="A39">
        <v>38</v>
      </c>
      <c r="B39" t="str">
        <v>7a1Ee69F4fF4B4D</v>
      </c>
      <c r="C39" t="str">
        <v>Jordan</v>
      </c>
      <c r="D39" t="str">
        <v>Gay</v>
      </c>
      <c r="E39" t="str">
        <f t="shared" si="0"/>
        <v>Jordan Gay</v>
      </c>
      <c r="F39" t="str">
        <v>Glover and Sons</v>
      </c>
      <c r="G39" t="str">
        <v>South Walter</v>
      </c>
      <c r="H39" t="str">
        <v>Solomon Islands</v>
      </c>
      <c r="I39" t="str">
        <v>720-084-7020</v>
      </c>
      <c r="J39" t="str">
        <v>803-353-6772</v>
      </c>
      <c r="K39" t="b">
        <f t="shared" si="1"/>
        <v>0</v>
      </c>
      <c r="L39" t="str">
        <v>tiffanydavies@harris-mcfarland.org</v>
      </c>
      <c r="M39" s="1">
        <v>44251</v>
      </c>
      <c r="N39" t="str">
        <v>http://www.lee.org/</v>
      </c>
      <c r="P39">
        <f t="shared" si="2"/>
        <v>15</v>
      </c>
      <c r="Q39">
        <f t="shared" si="3"/>
        <v>1</v>
      </c>
    </row>
    <row r="40" spans="1:17" x14ac:dyDescent="0.45">
      <c r="A40">
        <v>39</v>
      </c>
      <c r="B40" t="str">
        <v>dca4f1D0A0fc5c9</v>
      </c>
      <c r="C40" t="str">
        <v>Bruce</v>
      </c>
      <c r="D40" t="str">
        <v>Esparza</v>
      </c>
      <c r="E40" t="str">
        <f t="shared" si="0"/>
        <v>Bruce Esparza</v>
      </c>
      <c r="F40" t="str">
        <v>Huerta-Mclean</v>
      </c>
      <c r="G40" t="str">
        <v>Poolefurt</v>
      </c>
      <c r="H40" t="str">
        <v>Montenegro</v>
      </c>
      <c r="I40" t="str">
        <v>559-529-4424</v>
      </c>
      <c r="J40" t="str">
        <v>625-000-7132</v>
      </c>
      <c r="K40" t="b">
        <f t="shared" si="1"/>
        <v>0</v>
      </c>
      <c r="L40" t="str">
        <v>preese@frye-vega.com</v>
      </c>
      <c r="M40" s="1">
        <v>44491</v>
      </c>
      <c r="N40" t="str">
        <v>http://www.farley.org/</v>
      </c>
      <c r="P40">
        <f t="shared" si="2"/>
        <v>15</v>
      </c>
      <c r="Q40">
        <f t="shared" si="3"/>
        <v>1</v>
      </c>
    </row>
    <row r="41" spans="1:17" x14ac:dyDescent="0.45">
      <c r="A41">
        <v>40</v>
      </c>
      <c r="B41" t="str">
        <v>17aD8e2dB3df03D</v>
      </c>
      <c r="C41" t="str">
        <v>Sherry</v>
      </c>
      <c r="D41" t="str">
        <v>Garza</v>
      </c>
      <c r="E41" t="str">
        <f t="shared" si="0"/>
        <v>Sherry Garza</v>
      </c>
      <c r="F41" t="str">
        <v>Anderson Ltd</v>
      </c>
      <c r="G41" t="str">
        <v>West John</v>
      </c>
      <c r="H41" t="str">
        <v>Poland</v>
      </c>
      <c r="I41" t="str">
        <v>067-713-6440</v>
      </c>
      <c r="J41" t="str">
        <v>978-289-8785</v>
      </c>
      <c r="K41" t="b">
        <f t="shared" si="1"/>
        <v>0</v>
      </c>
      <c r="L41" t="str">
        <v>ann48@miller.com</v>
      </c>
      <c r="M41" s="1">
        <v>44501</v>
      </c>
      <c r="N41" t="str">
        <v>http://spence.com/</v>
      </c>
      <c r="P41">
        <f t="shared" si="2"/>
        <v>15</v>
      </c>
      <c r="Q41">
        <f t="shared" si="3"/>
        <v>1</v>
      </c>
    </row>
    <row r="42" spans="1:17" x14ac:dyDescent="0.45">
      <c r="A42">
        <v>41</v>
      </c>
      <c r="B42" t="str">
        <v>2f79Cd309624Abb</v>
      </c>
      <c r="C42" t="str">
        <v>Natalie</v>
      </c>
      <c r="D42" t="str">
        <v>Gentry</v>
      </c>
      <c r="E42" t="str">
        <f t="shared" si="0"/>
        <v>Natalie Gentry</v>
      </c>
      <c r="F42" t="str">
        <v>Monroe PLC</v>
      </c>
      <c r="G42" t="str">
        <v>West Darius</v>
      </c>
      <c r="H42" t="str">
        <v>Dominican Republic</v>
      </c>
      <c r="I42" t="str">
        <v>830-996-8238</v>
      </c>
      <c r="J42" t="str">
        <v>499-122-5415</v>
      </c>
      <c r="K42" t="b">
        <f t="shared" si="1"/>
        <v>0</v>
      </c>
      <c r="L42" t="str">
        <v>tcummings@fitzpatrick-ashley.com</v>
      </c>
      <c r="M42" s="1">
        <v>44114</v>
      </c>
      <c r="N42" t="str">
        <v>http://www.dorsey.biz/</v>
      </c>
      <c r="P42">
        <f t="shared" si="2"/>
        <v>15</v>
      </c>
      <c r="Q42">
        <f t="shared" si="3"/>
        <v>1</v>
      </c>
    </row>
    <row r="43" spans="1:17" x14ac:dyDescent="0.45">
      <c r="A43">
        <v>42</v>
      </c>
      <c r="B43" t="str">
        <v>6e5ad5a5e2bB5Ca</v>
      </c>
      <c r="C43" t="str">
        <v>Bryan</v>
      </c>
      <c r="D43" t="str">
        <v>Dunn</v>
      </c>
      <c r="E43" t="str">
        <f t="shared" si="0"/>
        <v>Bryan Dunn</v>
      </c>
      <c r="F43" t="str">
        <v>Kaufman and Sons</v>
      </c>
      <c r="G43" t="str">
        <v>North Jimstad</v>
      </c>
      <c r="H43" t="str">
        <v>Burkina Faso</v>
      </c>
      <c r="I43" t="str">
        <v>710-802-5565</v>
      </c>
      <c r="J43" t="str">
        <v>078-699-8982</v>
      </c>
      <c r="K43" t="b">
        <f t="shared" si="1"/>
        <v>0</v>
      </c>
      <c r="L43" t="str">
        <v>woodwardandres@phelps.com</v>
      </c>
      <c r="M43" s="1">
        <v>44447</v>
      </c>
      <c r="N43" t="str">
        <v>http://www.butler.com/</v>
      </c>
      <c r="P43">
        <f t="shared" si="2"/>
        <v>15</v>
      </c>
      <c r="Q43">
        <f t="shared" si="3"/>
        <v>1</v>
      </c>
    </row>
    <row r="44" spans="1:17" x14ac:dyDescent="0.45">
      <c r="A44">
        <v>43</v>
      </c>
      <c r="B44" t="str">
        <v>7E441b6B228DBcA</v>
      </c>
      <c r="C44" t="str">
        <v>Wayne</v>
      </c>
      <c r="D44" t="str">
        <v>Simpson</v>
      </c>
      <c r="E44" t="str">
        <f t="shared" si="0"/>
        <v>Wayne Simpson</v>
      </c>
      <c r="F44" t="str">
        <v>Perkins-Trevino</v>
      </c>
      <c r="G44" t="str">
        <v>East Rebekahborough</v>
      </c>
      <c r="H44" t="str">
        <v>Bolivia</v>
      </c>
      <c r="I44" t="str">
        <v>344-156-8632</v>
      </c>
      <c r="J44" t="str">
        <v>463-445-3702</v>
      </c>
      <c r="K44" t="b">
        <f t="shared" si="1"/>
        <v>0</v>
      </c>
      <c r="L44" t="str">
        <v>barbarapittman@holder.com</v>
      </c>
      <c r="M44" s="1">
        <v>44178</v>
      </c>
      <c r="N44" t="str">
        <v>https://gillespie-holder.com/</v>
      </c>
      <c r="P44">
        <f t="shared" si="2"/>
        <v>15</v>
      </c>
      <c r="Q44">
        <f t="shared" si="3"/>
        <v>1</v>
      </c>
    </row>
    <row r="45" spans="1:17" x14ac:dyDescent="0.45">
      <c r="A45">
        <v>44</v>
      </c>
      <c r="B45" t="str">
        <v>D3fC11A9C235Dc6</v>
      </c>
      <c r="C45" t="str">
        <v>Luis</v>
      </c>
      <c r="D45" t="str">
        <v>Greer</v>
      </c>
      <c r="E45" t="str">
        <f t="shared" si="0"/>
        <v>Luis Greer</v>
      </c>
      <c r="F45" t="str">
        <v>Cross PLC</v>
      </c>
      <c r="G45" t="str">
        <v>North Drew</v>
      </c>
      <c r="H45" t="str">
        <v>Bulgaria</v>
      </c>
      <c r="I45" t="str">
        <v>336-025-6849</v>
      </c>
      <c r="J45" t="str">
        <v>684-698-2911</v>
      </c>
      <c r="K45" t="b">
        <f t="shared" si="1"/>
        <v>0</v>
      </c>
      <c r="L45" t="str">
        <v>bstuart@williamson-mcclure.com</v>
      </c>
      <c r="M45" s="1">
        <v>44696</v>
      </c>
      <c r="N45" t="str">
        <v>https://fletcher-nielsen.com/</v>
      </c>
      <c r="P45">
        <f t="shared" si="2"/>
        <v>15</v>
      </c>
      <c r="Q45">
        <f t="shared" si="3"/>
        <v>0</v>
      </c>
    </row>
    <row r="46" spans="1:17" x14ac:dyDescent="0.45">
      <c r="A46">
        <v>45</v>
      </c>
      <c r="B46" t="str">
        <v>30Dfa48fe5Ede78</v>
      </c>
      <c r="C46" t="str">
        <v>Rhonda</v>
      </c>
      <c r="D46" t="str">
        <v>Frost</v>
      </c>
      <c r="E46" t="str">
        <f t="shared" si="0"/>
        <v>Rhonda Frost</v>
      </c>
      <c r="F46" t="str">
        <v>Herrera, Shepherd and Underwood</v>
      </c>
      <c r="G46" t="str">
        <v>Lake Lindaburgh</v>
      </c>
      <c r="H46" t="str">
        <v>Monaco</v>
      </c>
      <c r="I46" t="str">
        <v>127-081-9339</v>
      </c>
      <c r="J46" t="str">
        <v>431-028-3337</v>
      </c>
      <c r="K46" t="b">
        <f t="shared" si="1"/>
        <v>0</v>
      </c>
      <c r="L46" t="str">
        <v>zkrueger@wolf-chavez.net</v>
      </c>
      <c r="M46" s="1">
        <v>44536</v>
      </c>
      <c r="N46" t="str">
        <v>http://www.khan.com/</v>
      </c>
      <c r="P46">
        <f t="shared" si="2"/>
        <v>15</v>
      </c>
      <c r="Q46">
        <f t="shared" si="3"/>
        <v>1</v>
      </c>
    </row>
    <row r="47" spans="1:17" x14ac:dyDescent="0.45">
      <c r="A47">
        <v>46</v>
      </c>
      <c r="B47" t="str">
        <v>fD780ED8dbEae7B</v>
      </c>
      <c r="C47" t="str">
        <v>Joanne</v>
      </c>
      <c r="D47" t="str">
        <v>Montes</v>
      </c>
      <c r="E47" t="str">
        <f t="shared" si="0"/>
        <v>Joanne Montes</v>
      </c>
      <c r="F47" t="str">
        <v>Price, Sexton and Mcdaniel</v>
      </c>
      <c r="G47" t="str">
        <v>Gwendolynview</v>
      </c>
      <c r="H47" t="str">
        <v>Palau</v>
      </c>
      <c r="I47" t="str">
        <v>897-726-7952</v>
      </c>
      <c r="J47" t="str">
        <v>467-886-9467</v>
      </c>
      <c r="K47" t="b">
        <f t="shared" si="1"/>
        <v>0</v>
      </c>
      <c r="L47" t="str">
        <v>juan80@henson.net</v>
      </c>
      <c r="M47" s="1">
        <v>44013</v>
      </c>
      <c r="N47" t="str">
        <v>http://ochoa.com/</v>
      </c>
      <c r="P47">
        <f t="shared" si="2"/>
        <v>15</v>
      </c>
      <c r="Q47">
        <f t="shared" si="3"/>
        <v>1</v>
      </c>
    </row>
    <row r="48" spans="1:17" x14ac:dyDescent="0.45">
      <c r="A48">
        <v>47</v>
      </c>
      <c r="B48" t="str">
        <v>300A40d3ce24bBA</v>
      </c>
      <c r="C48" t="str">
        <v>Geoffrey</v>
      </c>
      <c r="D48" t="str">
        <v>Guzman</v>
      </c>
      <c r="E48" t="str">
        <f t="shared" si="0"/>
        <v>Geoffrey Guzman</v>
      </c>
      <c r="F48" t="str">
        <v>Short-Wiggins</v>
      </c>
      <c r="G48" t="str">
        <v>Zimmermanland</v>
      </c>
      <c r="H48" t="str">
        <v>Uzbekistan</v>
      </c>
      <c r="I48" t="str">
        <v>975-235-8921</v>
      </c>
      <c r="J48" t="str">
        <v>983-188-6873</v>
      </c>
      <c r="K48" t="b">
        <f t="shared" si="1"/>
        <v>0</v>
      </c>
      <c r="L48" t="str">
        <v>bauercrystal@gay.com</v>
      </c>
      <c r="M48" s="1">
        <v>43944</v>
      </c>
      <c r="N48" t="str">
        <v>https://decker-kline.com/</v>
      </c>
      <c r="P48">
        <f t="shared" si="2"/>
        <v>15</v>
      </c>
      <c r="Q48">
        <f t="shared" si="3"/>
        <v>1</v>
      </c>
    </row>
    <row r="49" spans="1:17" x14ac:dyDescent="0.45">
      <c r="A49">
        <v>48</v>
      </c>
      <c r="B49" t="str">
        <v>283DFCD0Dba40aF</v>
      </c>
      <c r="C49" t="str">
        <v>Gloria</v>
      </c>
      <c r="D49" t="str">
        <v>Mccall</v>
      </c>
      <c r="E49" t="str">
        <f t="shared" si="0"/>
        <v>Gloria Mccall</v>
      </c>
      <c r="F49" t="str">
        <v>Brennan, Acosta and Ramos</v>
      </c>
      <c r="G49" t="str">
        <v>North Kerriton</v>
      </c>
      <c r="H49" t="str">
        <v>Ghana</v>
      </c>
      <c r="I49" t="str">
        <v>445-603-6729</v>
      </c>
      <c r="J49" t="str">
        <v>395-959-4736</v>
      </c>
      <c r="K49" t="b">
        <f t="shared" si="1"/>
        <v>0</v>
      </c>
      <c r="L49" t="str">
        <v>bartlettjenna@zuniga-moss.biz</v>
      </c>
      <c r="M49" s="1">
        <v>44631</v>
      </c>
      <c r="N49" t="str">
        <v>http://burgess-frank.com/</v>
      </c>
      <c r="P49">
        <f t="shared" si="2"/>
        <v>15</v>
      </c>
      <c r="Q49">
        <f t="shared" si="3"/>
        <v>0</v>
      </c>
    </row>
    <row r="50" spans="1:17" x14ac:dyDescent="0.45">
      <c r="A50">
        <v>49</v>
      </c>
      <c r="B50" t="str">
        <v>F4Fc91fEAEad286</v>
      </c>
      <c r="C50" t="str">
        <v>Brady</v>
      </c>
      <c r="D50" t="str">
        <v>Cohen</v>
      </c>
      <c r="E50" t="str">
        <f t="shared" si="0"/>
        <v>Brady Cohen</v>
      </c>
      <c r="F50" t="str">
        <v>Osborne-Erickson</v>
      </c>
      <c r="G50" t="str">
        <v>North Eileenville</v>
      </c>
      <c r="H50" t="str">
        <v>United Arab Emirates</v>
      </c>
      <c r="I50" t="str">
        <v>741-849-0139</v>
      </c>
      <c r="J50" t="str">
        <v>028-691-7497</v>
      </c>
      <c r="K50" t="b">
        <f t="shared" si="1"/>
        <v>0</v>
      </c>
      <c r="L50" t="str">
        <v>mccalltyrone@durham-rose.biz</v>
      </c>
      <c r="M50" s="1">
        <v>44630</v>
      </c>
      <c r="N50" t="str">
        <v>http://hammond-barron.com/</v>
      </c>
      <c r="P50">
        <f t="shared" si="2"/>
        <v>15</v>
      </c>
      <c r="Q50">
        <f t="shared" si="3"/>
        <v>0</v>
      </c>
    </row>
    <row r="51" spans="1:17" x14ac:dyDescent="0.45">
      <c r="A51">
        <v>50</v>
      </c>
      <c r="B51" t="str">
        <v>80F33Fd2AcebF05</v>
      </c>
      <c r="C51" t="str">
        <v>Latoya</v>
      </c>
      <c r="D51" t="str">
        <v>Mccann</v>
      </c>
      <c r="E51" t="str">
        <f t="shared" si="0"/>
        <v>Latoya Mccann</v>
      </c>
      <c r="F51" t="str">
        <v>Hobbs, Garrett and Sanford</v>
      </c>
      <c r="G51" t="str">
        <v>Port Sergiofort</v>
      </c>
      <c r="H51" t="str">
        <v>Belarus</v>
      </c>
      <c r="I51" t="str">
        <v>530-287-4548</v>
      </c>
      <c r="J51" t="str">
        <v>162-234-0249</v>
      </c>
      <c r="K51" t="b">
        <f t="shared" si="1"/>
        <v>0</v>
      </c>
      <c r="L51" t="str">
        <v>bobhammond@barry.biz</v>
      </c>
      <c r="M51" s="1">
        <v>44532</v>
      </c>
      <c r="N51" t="str">
        <v>https://www.burton.com/</v>
      </c>
      <c r="P51">
        <f t="shared" si="2"/>
        <v>15</v>
      </c>
      <c r="Q51">
        <f t="shared" si="3"/>
        <v>1</v>
      </c>
    </row>
    <row r="52" spans="1:17" x14ac:dyDescent="0.45">
      <c r="A52">
        <v>51</v>
      </c>
      <c r="B52" t="str">
        <v>Aa20BDe68eAb0e9</v>
      </c>
      <c r="C52" t="str">
        <v>Gerald</v>
      </c>
      <c r="D52" t="str">
        <v>Hawkins</v>
      </c>
      <c r="E52" t="str">
        <f t="shared" si="0"/>
        <v>Gerald Hawkins</v>
      </c>
      <c r="F52" t="str">
        <v>Phelps, Forbes and Koch</v>
      </c>
      <c r="G52" t="str">
        <v>New Alberttown</v>
      </c>
      <c r="H52" t="str">
        <v>Canada</v>
      </c>
      <c r="I52" t="str">
        <v>323-239-1456</v>
      </c>
      <c r="J52" t="str">
        <v>092-508-0269</v>
      </c>
      <c r="K52" t="b">
        <f t="shared" si="1"/>
        <v>0</v>
      </c>
      <c r="L52" t="str">
        <v>uwarner@steele-arias.com</v>
      </c>
      <c r="M52" s="1">
        <v>44274</v>
      </c>
      <c r="N52" t="str">
        <v>https://valenzuela.com/</v>
      </c>
      <c r="P52">
        <f t="shared" si="2"/>
        <v>15</v>
      </c>
      <c r="Q52">
        <f t="shared" si="3"/>
        <v>1</v>
      </c>
    </row>
    <row r="53" spans="1:17" x14ac:dyDescent="0.45">
      <c r="A53">
        <v>52</v>
      </c>
      <c r="B53" t="str">
        <v>e898eEB1B9FE22b</v>
      </c>
      <c r="C53" t="str">
        <v>Samuel</v>
      </c>
      <c r="D53" t="str">
        <v>Crawford</v>
      </c>
      <c r="E53" t="str">
        <f t="shared" si="0"/>
        <v>Samuel Crawford</v>
      </c>
      <c r="F53" t="str">
        <v>May, Goodwin and Martin</v>
      </c>
      <c r="G53" t="str">
        <v>South Jasmine</v>
      </c>
      <c r="H53" t="str">
        <v>Algeria</v>
      </c>
      <c r="I53" t="str">
        <v>802-242-7457</v>
      </c>
      <c r="J53" t="str">
        <v>626-116-9535</v>
      </c>
      <c r="K53" t="b">
        <f t="shared" si="1"/>
        <v>0</v>
      </c>
      <c r="L53" t="str">
        <v>xpittman@ritter-carney.net</v>
      </c>
      <c r="M53" s="1">
        <v>44282</v>
      </c>
      <c r="N53" t="str">
        <v>https://guerrero.org/</v>
      </c>
      <c r="P53">
        <f t="shared" si="2"/>
        <v>15</v>
      </c>
      <c r="Q53">
        <f t="shared" si="3"/>
        <v>1</v>
      </c>
    </row>
    <row r="54" spans="1:17" x14ac:dyDescent="0.45">
      <c r="A54">
        <v>53</v>
      </c>
      <c r="B54" t="str">
        <v>faCEF517ae7D8eB</v>
      </c>
      <c r="C54" t="str">
        <v>Patricia</v>
      </c>
      <c r="D54" t="str">
        <v>Goodwin</v>
      </c>
      <c r="E54" t="str">
        <f t="shared" si="0"/>
        <v>Patricia Goodwin</v>
      </c>
      <c r="F54" t="str">
        <v>Christian, Winters and Ellis</v>
      </c>
      <c r="G54" t="str">
        <v>Cowanfort</v>
      </c>
      <c r="H54" t="str">
        <v>Swaziland</v>
      </c>
      <c r="I54" t="str">
        <v>322-549-7139</v>
      </c>
      <c r="J54" t="str">
        <v>111-741-4173</v>
      </c>
      <c r="K54" t="b">
        <f t="shared" si="1"/>
        <v>0</v>
      </c>
      <c r="L54" t="str">
        <v>vaughanchristy@lara.biz</v>
      </c>
      <c r="M54" s="1">
        <v>44263</v>
      </c>
      <c r="N54" t="str">
        <v>http://clark.info/</v>
      </c>
      <c r="P54">
        <f t="shared" si="2"/>
        <v>15</v>
      </c>
      <c r="Q54">
        <f t="shared" si="3"/>
        <v>1</v>
      </c>
    </row>
    <row r="55" spans="1:17" x14ac:dyDescent="0.45">
      <c r="A55">
        <v>54</v>
      </c>
      <c r="B55" t="str">
        <v>c09952De6Cda8aA</v>
      </c>
      <c r="C55" t="str">
        <v>Stacie</v>
      </c>
      <c r="D55" t="str">
        <v>Richard</v>
      </c>
      <c r="E55" t="str">
        <f t="shared" si="0"/>
        <v>Stacie Richard</v>
      </c>
      <c r="F55" t="str">
        <v>Byrd Inc</v>
      </c>
      <c r="G55" t="str">
        <v>New Deborah</v>
      </c>
      <c r="H55" t="str">
        <v>Madagascar</v>
      </c>
      <c r="I55" t="str">
        <v>622-948-3641</v>
      </c>
      <c r="J55" t="str">
        <v>731-168-2893</v>
      </c>
      <c r="K55" t="b">
        <f t="shared" si="1"/>
        <v>0</v>
      </c>
      <c r="L55" t="str">
        <v>clinton85@colon-arias.org</v>
      </c>
      <c r="M55" s="1">
        <v>44119</v>
      </c>
      <c r="N55" t="str">
        <v>https://kim.com/</v>
      </c>
      <c r="P55">
        <f t="shared" si="2"/>
        <v>15</v>
      </c>
      <c r="Q55">
        <f t="shared" si="3"/>
        <v>1</v>
      </c>
    </row>
    <row r="56" spans="1:17" x14ac:dyDescent="0.45">
      <c r="A56">
        <v>55</v>
      </c>
      <c r="B56" t="str">
        <v>f3BEf3Be028166f</v>
      </c>
      <c r="C56" t="str">
        <v>Robin</v>
      </c>
      <c r="D56" t="str">
        <v>West</v>
      </c>
      <c r="E56" t="str">
        <f t="shared" si="0"/>
        <v>Robin West</v>
      </c>
      <c r="F56" t="str">
        <v>Nixon, Blackwell and Sosa</v>
      </c>
      <c r="G56" t="str">
        <v>Wallstown</v>
      </c>
      <c r="H56" t="str">
        <v>Ecuador</v>
      </c>
      <c r="I56" t="str">
        <v>698-303-4267</v>
      </c>
      <c r="J56" t="str">
        <v>683-837-7651</v>
      </c>
      <c r="K56" t="b">
        <f t="shared" si="1"/>
        <v>0</v>
      </c>
      <c r="L56" t="str">
        <v>greenemiranda@zimmerman.com</v>
      </c>
      <c r="M56" s="1">
        <v>44574</v>
      </c>
      <c r="N56" t="str">
        <v>https://www.mora.com/</v>
      </c>
      <c r="P56">
        <f t="shared" si="2"/>
        <v>15</v>
      </c>
      <c r="Q56">
        <f t="shared" si="3"/>
        <v>0</v>
      </c>
    </row>
    <row r="57" spans="1:17" x14ac:dyDescent="0.45">
      <c r="A57">
        <v>56</v>
      </c>
      <c r="B57" t="str">
        <v>C6F2Fc6a7948a4e</v>
      </c>
      <c r="C57" t="str">
        <v>Ralph</v>
      </c>
      <c r="D57" t="str">
        <v>Haas</v>
      </c>
      <c r="E57" t="str">
        <f t="shared" si="0"/>
        <v>Ralph Haas</v>
      </c>
      <c r="F57" t="str">
        <v>Montes PLC</v>
      </c>
      <c r="G57" t="str">
        <v>Lake Ellenchester</v>
      </c>
      <c r="H57" t="str">
        <v>Palestinian Territory</v>
      </c>
      <c r="I57" t="str">
        <v>223-392-1999</v>
      </c>
      <c r="J57" t="str">
        <v>962-434-0867</v>
      </c>
      <c r="K57" t="b">
        <f t="shared" si="1"/>
        <v>0</v>
      </c>
      <c r="L57" t="str">
        <v>goodmancesar@figueroa.biz</v>
      </c>
      <c r="M57" s="1">
        <v>43976</v>
      </c>
      <c r="N57" t="str">
        <v>http://may.com/</v>
      </c>
      <c r="P57">
        <f t="shared" si="2"/>
        <v>15</v>
      </c>
      <c r="Q57">
        <f t="shared" si="3"/>
        <v>1</v>
      </c>
    </row>
    <row r="58" spans="1:17" x14ac:dyDescent="0.45">
      <c r="A58">
        <v>57</v>
      </c>
      <c r="B58" t="str">
        <v>c8FE57cBBdCDcb2</v>
      </c>
      <c r="C58" t="str">
        <v>Phyllis</v>
      </c>
      <c r="D58" t="str">
        <v>Maldonado</v>
      </c>
      <c r="E58" t="str">
        <f t="shared" si="0"/>
        <v>Phyllis Maldonado</v>
      </c>
      <c r="F58" t="str">
        <v>Costa PLC</v>
      </c>
      <c r="G58" t="str">
        <v>Lake Whitney</v>
      </c>
      <c r="H58" t="str">
        <v>Saint Barthelemy</v>
      </c>
      <c r="I58" t="str">
        <v>450-003-0767</v>
      </c>
      <c r="J58" t="str">
        <v>508-064-6725</v>
      </c>
      <c r="K58" t="b">
        <f t="shared" si="1"/>
        <v>0</v>
      </c>
      <c r="L58" t="str">
        <v>yhanson@warner-diaz.org</v>
      </c>
      <c r="M58" s="1">
        <v>44221</v>
      </c>
      <c r="N58" t="str">
        <v>http://www.bernard.com/</v>
      </c>
      <c r="P58">
        <f t="shared" si="2"/>
        <v>15</v>
      </c>
      <c r="Q58">
        <f t="shared" si="3"/>
        <v>1</v>
      </c>
    </row>
    <row r="59" spans="1:17" x14ac:dyDescent="0.45">
      <c r="A59">
        <v>58</v>
      </c>
      <c r="B59" t="str">
        <v>B5acdFC982124F2</v>
      </c>
      <c r="C59" t="str">
        <v>Danny</v>
      </c>
      <c r="D59" t="str">
        <v>Parrish</v>
      </c>
      <c r="E59" t="str">
        <f t="shared" si="0"/>
        <v>Danny Parrish</v>
      </c>
      <c r="F59" t="str">
        <v>Novak LLC</v>
      </c>
      <c r="G59" t="str">
        <v>East Jaredbury</v>
      </c>
      <c r="H59" t="str">
        <v>United Arab Emirates</v>
      </c>
      <c r="I59" t="str">
        <v>669-384-8597</v>
      </c>
      <c r="J59" t="str">
        <v>506-731-5952</v>
      </c>
      <c r="K59" t="b">
        <f t="shared" si="1"/>
        <v>0</v>
      </c>
      <c r="L59" t="str">
        <v>howelldarren@house-cohen.com</v>
      </c>
      <c r="M59" s="1">
        <v>44272</v>
      </c>
      <c r="N59" t="str">
        <v>http://www.parsons-hudson.com/</v>
      </c>
      <c r="P59">
        <f t="shared" si="2"/>
        <v>15</v>
      </c>
      <c r="Q59">
        <f t="shared" si="3"/>
        <v>1</v>
      </c>
    </row>
    <row r="60" spans="1:17" x14ac:dyDescent="0.45">
      <c r="A60">
        <v>59</v>
      </c>
      <c r="B60" t="str">
        <v>8c7DdF10798bCC3</v>
      </c>
      <c r="C60" t="str">
        <v>Kathy</v>
      </c>
      <c r="D60" t="str">
        <v>Hill</v>
      </c>
      <c r="E60" t="str">
        <f t="shared" si="0"/>
        <v>Kathy Hill</v>
      </c>
      <c r="F60" t="str">
        <v>Moore, Mccoy and Glass</v>
      </c>
      <c r="G60" t="str">
        <v>Selenabury</v>
      </c>
      <c r="H60" t="str">
        <v>South Georgia and the South Sandwich Islands</v>
      </c>
      <c r="I60" t="str">
        <v>171-716-2175</v>
      </c>
      <c r="J60" t="str">
        <v>888-625-0654</v>
      </c>
      <c r="K60" t="b">
        <f t="shared" si="1"/>
        <v>0</v>
      </c>
      <c r="L60" t="str">
        <v>ncamacho@boone-simmons.org</v>
      </c>
      <c r="M60" s="1">
        <v>44150</v>
      </c>
      <c r="N60" t="str">
        <v>http://hayden.com/</v>
      </c>
      <c r="P60">
        <f t="shared" si="2"/>
        <v>15</v>
      </c>
      <c r="Q60">
        <f t="shared" si="3"/>
        <v>1</v>
      </c>
    </row>
    <row r="61" spans="1:17" x14ac:dyDescent="0.45">
      <c r="A61">
        <v>60</v>
      </c>
      <c r="B61" t="str">
        <v>C681dDd0cc422f7</v>
      </c>
      <c r="C61" t="str">
        <v>Kelli</v>
      </c>
      <c r="D61" t="str">
        <v>Hardy</v>
      </c>
      <c r="E61" t="str">
        <f t="shared" si="0"/>
        <v>Kelli Hardy</v>
      </c>
      <c r="F61" t="str">
        <v>Petty Ltd</v>
      </c>
      <c r="G61" t="str">
        <v>Huangfort</v>
      </c>
      <c r="H61" t="str">
        <v>Sao Tome and Principe</v>
      </c>
      <c r="I61" t="str">
        <v>020-324-2191</v>
      </c>
      <c r="J61" t="str">
        <v>424-157-8216</v>
      </c>
      <c r="K61" t="b">
        <f t="shared" si="1"/>
        <v>0</v>
      </c>
      <c r="L61" t="str">
        <v>kristopher62@oliver.com</v>
      </c>
      <c r="M61" s="1">
        <v>44185</v>
      </c>
      <c r="N61" t="str">
        <v>http://www.kidd.com/</v>
      </c>
      <c r="P61">
        <f t="shared" si="2"/>
        <v>15</v>
      </c>
      <c r="Q61">
        <f t="shared" si="3"/>
        <v>1</v>
      </c>
    </row>
    <row r="62" spans="1:17" x14ac:dyDescent="0.45">
      <c r="A62">
        <v>61</v>
      </c>
      <c r="B62" t="str">
        <v>a940cE42e035F28</v>
      </c>
      <c r="C62" t="str">
        <v>Lynn</v>
      </c>
      <c r="D62" t="str">
        <v>Pham</v>
      </c>
      <c r="E62" t="str">
        <f t="shared" si="0"/>
        <v>Lynn Pham</v>
      </c>
      <c r="F62" t="str">
        <v>Brennan, Camacho and Tapia</v>
      </c>
      <c r="G62" t="str">
        <v>East Pennyshire</v>
      </c>
      <c r="H62" t="str">
        <v>Portugal</v>
      </c>
      <c r="I62" t="str">
        <v>846-468-6834</v>
      </c>
      <c r="J62" t="str">
        <v>248-691-0006</v>
      </c>
      <c r="K62" t="b">
        <f t="shared" si="1"/>
        <v>0</v>
      </c>
      <c r="L62" t="str">
        <v>mpham@rios-guzman.com</v>
      </c>
      <c r="M62" s="1">
        <v>44064</v>
      </c>
      <c r="N62" t="str">
        <v>https://www.murphy.com/</v>
      </c>
      <c r="P62">
        <f t="shared" si="2"/>
        <v>15</v>
      </c>
      <c r="Q62">
        <f t="shared" si="3"/>
        <v>1</v>
      </c>
    </row>
    <row r="63" spans="1:17" x14ac:dyDescent="0.45">
      <c r="A63">
        <v>62</v>
      </c>
      <c r="B63" t="str">
        <v>9Cf5E6AFE0aeBfd</v>
      </c>
      <c r="C63" t="str">
        <v>Shelley</v>
      </c>
      <c r="D63" t="str">
        <v>Harris</v>
      </c>
      <c r="E63" t="str">
        <f t="shared" si="0"/>
        <v>Shelley Harris</v>
      </c>
      <c r="F63" t="str">
        <v>Prince, Malone and Pugh</v>
      </c>
      <c r="G63" t="str">
        <v>Port Jasminborough</v>
      </c>
      <c r="H63" t="str">
        <v>Togo</v>
      </c>
      <c r="I63" t="str">
        <v>423-098-0315</v>
      </c>
      <c r="J63" t="str">
        <v>386-458-8944</v>
      </c>
      <c r="K63" t="b">
        <f t="shared" si="1"/>
        <v>0</v>
      </c>
      <c r="L63" t="str">
        <v>zachary96@mitchell-bryant.org</v>
      </c>
      <c r="M63" s="1">
        <v>44175</v>
      </c>
      <c r="N63" t="str">
        <v>https://www.ryan.com/</v>
      </c>
      <c r="P63">
        <f t="shared" si="2"/>
        <v>15</v>
      </c>
      <c r="Q63">
        <f t="shared" si="3"/>
        <v>1</v>
      </c>
    </row>
    <row r="64" spans="1:17" x14ac:dyDescent="0.45">
      <c r="A64">
        <v>63</v>
      </c>
      <c r="B64" t="str">
        <v>aEcbe5365BbC67D</v>
      </c>
      <c r="C64" t="str">
        <v>Eddie</v>
      </c>
      <c r="D64" t="str">
        <v>Jimenez</v>
      </c>
      <c r="E64" t="str">
        <f t="shared" si="0"/>
        <v>Eddie Jimenez</v>
      </c>
      <c r="F64" t="str">
        <v>Caldwell Group</v>
      </c>
      <c r="G64" t="str">
        <v>West Kristine</v>
      </c>
      <c r="H64" t="str">
        <v>Ethiopia</v>
      </c>
      <c r="I64" t="str">
        <v>235-657-1073</v>
      </c>
      <c r="J64" t="str">
        <v>026-401-7353</v>
      </c>
      <c r="K64" t="b">
        <f t="shared" si="1"/>
        <v>0</v>
      </c>
      <c r="L64" t="str">
        <v>kristiwhitney@bernard.com</v>
      </c>
      <c r="M64" s="1">
        <v>44644</v>
      </c>
      <c r="N64" t="str">
        <v>http://cherry.com/</v>
      </c>
      <c r="P64">
        <f t="shared" si="2"/>
        <v>15</v>
      </c>
      <c r="Q64">
        <f t="shared" si="3"/>
        <v>0</v>
      </c>
    </row>
    <row r="65" spans="1:17" x14ac:dyDescent="0.45">
      <c r="A65">
        <v>64</v>
      </c>
      <c r="B65" t="str">
        <v>FCBdfCEAe20A8Dc</v>
      </c>
      <c r="C65" t="str">
        <v>Chloe</v>
      </c>
      <c r="D65" t="str">
        <v>Hutchinson</v>
      </c>
      <c r="E65" t="str">
        <f t="shared" si="0"/>
        <v>Chloe Hutchinson</v>
      </c>
      <c r="F65" t="str">
        <v>Simon LLC</v>
      </c>
      <c r="G65" t="str">
        <v>South Julia</v>
      </c>
      <c r="H65" t="str">
        <v>Netherlands</v>
      </c>
      <c r="I65" t="str">
        <v>981-544-9452</v>
      </c>
      <c r="J65" t="str">
        <v>288-552-4666</v>
      </c>
      <c r="K65" t="b">
        <f t="shared" si="1"/>
        <v>0</v>
      </c>
      <c r="L65" t="str">
        <v>leah85@sutton-terrell.com</v>
      </c>
      <c r="M65" s="1">
        <v>44696</v>
      </c>
      <c r="N65" t="str">
        <v>https://mitchell.info/</v>
      </c>
      <c r="P65">
        <f t="shared" si="2"/>
        <v>15</v>
      </c>
      <c r="Q65">
        <f t="shared" si="3"/>
        <v>0</v>
      </c>
    </row>
    <row r="66" spans="1:17" x14ac:dyDescent="0.45">
      <c r="A66">
        <v>65</v>
      </c>
      <c r="B66" t="str">
        <v>636cBF0835E10ff</v>
      </c>
      <c r="C66" t="str">
        <v>Eileen</v>
      </c>
      <c r="D66" t="str">
        <v>Lynch</v>
      </c>
      <c r="E66" t="str">
        <f t="shared" si="0"/>
        <v>Eileen Lynch</v>
      </c>
      <c r="F66" t="str">
        <v>Knight, Abbott and Hubbard</v>
      </c>
      <c r="G66" t="str">
        <v>Helenborough</v>
      </c>
      <c r="H66" t="str">
        <v>Liberia</v>
      </c>
      <c r="I66" t="str">
        <v>158-951-4131</v>
      </c>
      <c r="J66" t="str">
        <v>673-779-6713</v>
      </c>
      <c r="K66" t="b">
        <f t="shared" si="1"/>
        <v>0</v>
      </c>
      <c r="L66" t="str">
        <v>levigiles@vincent.com</v>
      </c>
      <c r="M66" s="1">
        <v>44198</v>
      </c>
      <c r="N66" t="str">
        <v>http://mckay.com/</v>
      </c>
      <c r="P66">
        <f t="shared" si="2"/>
        <v>15</v>
      </c>
      <c r="Q66">
        <f t="shared" si="3"/>
        <v>1</v>
      </c>
    </row>
    <row r="67" spans="1:17" x14ac:dyDescent="0.45">
      <c r="A67">
        <v>66</v>
      </c>
      <c r="B67" t="str">
        <v>fF1b6c9E8Fbf1ff</v>
      </c>
      <c r="C67" t="str">
        <v>Fernando</v>
      </c>
      <c r="D67" t="str">
        <v>Lambert</v>
      </c>
      <c r="E67" t="str">
        <f t="shared" ref="E67:E130" si="4">_xlfn.CONCAT(C67," ",D67)</f>
        <v>Fernando Lambert</v>
      </c>
      <c r="F67" t="str">
        <v>Church-Banks</v>
      </c>
      <c r="G67" t="str">
        <v>Lake Nancy</v>
      </c>
      <c r="H67" t="str">
        <v>Lithuania</v>
      </c>
      <c r="I67" t="str">
        <v>497-829-9038</v>
      </c>
      <c r="J67" t="str">
        <v>386-637-3398</v>
      </c>
      <c r="K67" t="b">
        <f t="shared" ref="K67:K130" si="5">IF(I67=0,TRUE,FALSE)</f>
        <v>0</v>
      </c>
      <c r="L67" t="str">
        <v>fisherlinda@schaefer.net</v>
      </c>
      <c r="M67" s="1">
        <v>44309</v>
      </c>
      <c r="N67" t="str">
        <v>https://www.vang.com/</v>
      </c>
      <c r="P67">
        <f t="shared" ref="P67:P130" si="6">LEN(B67)</f>
        <v>15</v>
      </c>
      <c r="Q67">
        <f t="shared" si="3"/>
        <v>1</v>
      </c>
    </row>
    <row r="68" spans="1:17" x14ac:dyDescent="0.45">
      <c r="A68">
        <v>67</v>
      </c>
      <c r="B68" t="str">
        <v>2A13F74EAa7DA6c</v>
      </c>
      <c r="C68" t="str">
        <v>Makayla</v>
      </c>
      <c r="D68" t="str">
        <v>Cannon</v>
      </c>
      <c r="E68" t="str">
        <f t="shared" si="4"/>
        <v>Makayla Cannon</v>
      </c>
      <c r="F68" t="str">
        <v>Henderson Inc</v>
      </c>
      <c r="G68" t="str">
        <v>Georgeport</v>
      </c>
      <c r="H68" t="str">
        <v>New Caledonia</v>
      </c>
      <c r="I68" t="str">
        <v>215-801-6392</v>
      </c>
      <c r="J68" t="str">
        <v>027-609-6460</v>
      </c>
      <c r="K68" t="b">
        <f t="shared" si="5"/>
        <v>0</v>
      </c>
      <c r="L68" t="str">
        <v>scottcurtis@hurley.biz</v>
      </c>
      <c r="M68" s="1">
        <v>43850</v>
      </c>
      <c r="N68" t="str">
        <v>http://www.velazquez.net/</v>
      </c>
      <c r="P68">
        <f t="shared" si="6"/>
        <v>15</v>
      </c>
      <c r="Q68">
        <f t="shared" si="3"/>
        <v>1</v>
      </c>
    </row>
    <row r="69" spans="1:17" x14ac:dyDescent="0.45">
      <c r="A69">
        <v>68</v>
      </c>
      <c r="B69" t="str">
        <v>a014Ec1b9FccC1E</v>
      </c>
      <c r="C69" t="str">
        <v>Tom</v>
      </c>
      <c r="D69" t="str">
        <v>Alvarado</v>
      </c>
      <c r="E69" t="str">
        <f t="shared" si="4"/>
        <v>Tom Alvarado</v>
      </c>
      <c r="F69" t="str">
        <v>Donaldson-Dougherty</v>
      </c>
      <c r="G69" t="str">
        <v>South Sophiaberg</v>
      </c>
      <c r="H69" t="str">
        <v>Kiribati</v>
      </c>
      <c r="I69" t="str">
        <v>585-606-2980</v>
      </c>
      <c r="J69" t="str">
        <v>730-797-3594</v>
      </c>
      <c r="K69" t="b">
        <f t="shared" si="5"/>
        <v>0</v>
      </c>
      <c r="L69" t="str">
        <v>nicholsonnina@montgomery.info</v>
      </c>
      <c r="M69" s="1">
        <v>44061</v>
      </c>
      <c r="N69" t="str">
        <v>http://odom-massey.com/</v>
      </c>
      <c r="P69">
        <f t="shared" si="6"/>
        <v>15</v>
      </c>
      <c r="Q69">
        <f t="shared" ref="Q69:Q132" si="7">COUNTIF(M69, "&lt;2022-01-01")</f>
        <v>1</v>
      </c>
    </row>
    <row r="70" spans="1:17" x14ac:dyDescent="0.45">
      <c r="A70">
        <v>69</v>
      </c>
      <c r="B70" t="str">
        <v>421a109cABDf5fa</v>
      </c>
      <c r="C70" t="str">
        <v>Virginia</v>
      </c>
      <c r="D70" t="str">
        <v>Dudley</v>
      </c>
      <c r="E70" t="str">
        <f t="shared" si="4"/>
        <v>Virginia Dudley</v>
      </c>
      <c r="F70" t="str">
        <v>Warren Ltd</v>
      </c>
      <c r="G70" t="str">
        <v>Hartbury</v>
      </c>
      <c r="H70" t="str">
        <v>French Southern Territories</v>
      </c>
      <c r="I70" t="str">
        <v>027-846-3705</v>
      </c>
      <c r="J70" t="str">
        <v>439-171-1846</v>
      </c>
      <c r="K70" t="b">
        <f t="shared" si="5"/>
        <v>0</v>
      </c>
      <c r="L70" t="str">
        <v>zvalencia@phelps.com</v>
      </c>
      <c r="M70" s="1">
        <v>44227</v>
      </c>
      <c r="N70" t="str">
        <v>http://hunter-esparza.com/</v>
      </c>
      <c r="P70">
        <f t="shared" si="6"/>
        <v>15</v>
      </c>
      <c r="Q70">
        <f t="shared" si="7"/>
        <v>1</v>
      </c>
    </row>
    <row r="71" spans="1:17" x14ac:dyDescent="0.45">
      <c r="A71">
        <v>70</v>
      </c>
      <c r="B71" t="str">
        <v>CC68FD1D3Bbbf22</v>
      </c>
      <c r="C71" t="str">
        <v>Riley</v>
      </c>
      <c r="D71" t="str">
        <v>Good</v>
      </c>
      <c r="E71" t="str">
        <f t="shared" si="4"/>
        <v>Riley Good</v>
      </c>
      <c r="F71" t="str">
        <v>Wade PLC</v>
      </c>
      <c r="G71" t="str">
        <v>Erikaville</v>
      </c>
      <c r="H71" t="str">
        <v>Canada</v>
      </c>
      <c r="I71" t="str">
        <v>697-777-5822</v>
      </c>
      <c r="J71" t="str">
        <v>855-436-7641</v>
      </c>
      <c r="K71" t="b">
        <f t="shared" si="5"/>
        <v>0</v>
      </c>
      <c r="L71" t="str">
        <v>alex06@galloway.com</v>
      </c>
      <c r="M71" s="1">
        <v>43864</v>
      </c>
      <c r="N71" t="str">
        <v>http://conway.org/</v>
      </c>
      <c r="P71">
        <f t="shared" si="6"/>
        <v>15</v>
      </c>
      <c r="Q71">
        <f t="shared" si="7"/>
        <v>1</v>
      </c>
    </row>
    <row r="72" spans="1:17" x14ac:dyDescent="0.45">
      <c r="A72">
        <v>71</v>
      </c>
      <c r="B72" t="str">
        <v>CBCd2Ac8E3eBDF9</v>
      </c>
      <c r="C72" t="str">
        <v>Alexandria</v>
      </c>
      <c r="D72" t="str">
        <v>Buck</v>
      </c>
      <c r="E72" t="str">
        <f t="shared" si="4"/>
        <v>Alexandria Buck</v>
      </c>
      <c r="F72" t="str">
        <v>Keller-Coffey</v>
      </c>
      <c r="G72" t="str">
        <v>Nicolasfort</v>
      </c>
      <c r="H72" t="str">
        <v>Iran</v>
      </c>
      <c r="I72" t="str">
        <v>078-900-4760</v>
      </c>
      <c r="J72" t="str">
        <v>414-112-8700</v>
      </c>
      <c r="K72" t="b">
        <f t="shared" si="5"/>
        <v>0</v>
      </c>
      <c r="L72" t="str">
        <v>lee48@manning.com</v>
      </c>
      <c r="M72" s="1">
        <v>44247</v>
      </c>
      <c r="N72" t="str">
        <v>https://ramsey.org/</v>
      </c>
      <c r="P72">
        <f t="shared" si="6"/>
        <v>15</v>
      </c>
      <c r="Q72">
        <f t="shared" si="7"/>
        <v>1</v>
      </c>
    </row>
    <row r="73" spans="1:17" x14ac:dyDescent="0.45">
      <c r="A73">
        <v>72</v>
      </c>
      <c r="B73" t="str">
        <v>Ef859092FbEcC07</v>
      </c>
      <c r="C73" t="str">
        <v>Richard</v>
      </c>
      <c r="D73" t="str">
        <v>Roth</v>
      </c>
      <c r="E73" t="str">
        <f t="shared" si="4"/>
        <v>Richard Roth</v>
      </c>
      <c r="F73" t="str">
        <v>Conway-Mcbride</v>
      </c>
      <c r="G73" t="str">
        <v>New Jasmineshire</v>
      </c>
      <c r="H73" t="str">
        <v>Morocco</v>
      </c>
      <c r="I73" t="str">
        <v>581-440-6539</v>
      </c>
      <c r="J73" t="str">
        <v>985-578-7463</v>
      </c>
      <c r="K73" t="b">
        <f t="shared" si="5"/>
        <v>0</v>
      </c>
      <c r="L73" t="str">
        <v>aharper@maddox-townsend.org</v>
      </c>
      <c r="M73" s="1">
        <v>43884</v>
      </c>
      <c r="N73" t="str">
        <v>https://www.brooks.com/</v>
      </c>
      <c r="P73">
        <f t="shared" si="6"/>
        <v>15</v>
      </c>
      <c r="Q73">
        <f t="shared" si="7"/>
        <v>1</v>
      </c>
    </row>
    <row r="74" spans="1:17" x14ac:dyDescent="0.45">
      <c r="A74">
        <v>73</v>
      </c>
      <c r="B74" t="str">
        <v>F560f2d3cDFb618</v>
      </c>
      <c r="C74" t="str">
        <v>Candice</v>
      </c>
      <c r="D74" t="str">
        <v>Keller</v>
      </c>
      <c r="E74" t="str">
        <f t="shared" si="4"/>
        <v>Candice Keller</v>
      </c>
      <c r="F74" t="str">
        <v>Huynh and Sons</v>
      </c>
      <c r="G74" t="str">
        <v>East Summerstad</v>
      </c>
      <c r="H74" t="str">
        <v>Zimbabwe</v>
      </c>
      <c r="I74" t="str">
        <v>927-965-8550</v>
      </c>
      <c r="J74" t="str">
        <v>243-038-4271</v>
      </c>
      <c r="K74" t="b">
        <f t="shared" si="5"/>
        <v>0</v>
      </c>
      <c r="L74" t="str">
        <v>buckleycory@odonnell.net</v>
      </c>
      <c r="M74" s="1">
        <v>44065</v>
      </c>
      <c r="N74" t="str">
        <v>https://www.lucero.com/</v>
      </c>
      <c r="P74">
        <f t="shared" si="6"/>
        <v>15</v>
      </c>
      <c r="Q74">
        <f t="shared" si="7"/>
        <v>1</v>
      </c>
    </row>
    <row r="75" spans="1:17" x14ac:dyDescent="0.45">
      <c r="A75">
        <v>74</v>
      </c>
      <c r="B75" t="str">
        <v>A3F76Be153Df4a3</v>
      </c>
      <c r="C75" t="str">
        <v>Anita</v>
      </c>
      <c r="D75" t="str">
        <v>Benson</v>
      </c>
      <c r="E75" t="str">
        <f t="shared" si="4"/>
        <v>Anita Benson</v>
      </c>
      <c r="F75" t="str">
        <v>Parrish Ltd</v>
      </c>
      <c r="G75" t="str">
        <v>Skinnerport</v>
      </c>
      <c r="H75" t="str">
        <v>Russian Federation</v>
      </c>
      <c r="I75" t="str">
        <v>874-617-5668</v>
      </c>
      <c r="J75" t="str">
        <v>399-820-6418</v>
      </c>
      <c r="K75" t="b">
        <f t="shared" si="5"/>
        <v>0</v>
      </c>
      <c r="L75" t="str">
        <v>angie04@oconnell.com</v>
      </c>
      <c r="M75" s="1">
        <v>43870</v>
      </c>
      <c r="N75" t="str">
        <v>http://oconnor.com/</v>
      </c>
      <c r="P75">
        <f t="shared" si="6"/>
        <v>15</v>
      </c>
      <c r="Q75">
        <f t="shared" si="7"/>
        <v>1</v>
      </c>
    </row>
    <row r="76" spans="1:17" x14ac:dyDescent="0.45">
      <c r="A76">
        <v>75</v>
      </c>
      <c r="B76" t="str">
        <v>D01Af0AF7cBbFeA</v>
      </c>
      <c r="C76" t="str">
        <v>Regina</v>
      </c>
      <c r="D76" t="str">
        <v>Stein</v>
      </c>
      <c r="E76" t="str">
        <f t="shared" si="4"/>
        <v>Regina Stein</v>
      </c>
      <c r="F76" t="str">
        <v>Guzman-Brown</v>
      </c>
      <c r="G76" t="str">
        <v>Raystad</v>
      </c>
      <c r="H76" t="str">
        <v>Solomon Islands</v>
      </c>
      <c r="I76" t="str">
        <v>469-848-0724</v>
      </c>
      <c r="J76" t="str">
        <v>085-360-4426</v>
      </c>
      <c r="K76" t="b">
        <f t="shared" si="5"/>
        <v>0</v>
      </c>
      <c r="L76" t="str">
        <v>zrosario@rojas-hardin.net</v>
      </c>
      <c r="M76" s="1">
        <v>44576</v>
      </c>
      <c r="N76" t="str">
        <v>http://www.johnston.info/</v>
      </c>
      <c r="P76">
        <f t="shared" si="6"/>
        <v>15</v>
      </c>
      <c r="Q76">
        <f t="shared" si="7"/>
        <v>0</v>
      </c>
    </row>
    <row r="77" spans="1:17" x14ac:dyDescent="0.45">
      <c r="A77">
        <v>76</v>
      </c>
      <c r="B77" t="str">
        <v>d40e89dCade7b2F</v>
      </c>
      <c r="C77" t="str">
        <v>Debra</v>
      </c>
      <c r="D77" t="str">
        <v>Riddle</v>
      </c>
      <c r="E77" t="str">
        <f t="shared" si="4"/>
        <v>Debra Riddle</v>
      </c>
      <c r="F77" t="str">
        <v>Chang, Aguirre and Leblanc</v>
      </c>
      <c r="G77" t="str">
        <v>Colinhaven</v>
      </c>
      <c r="H77" t="str">
        <v>United States Virgin Islands</v>
      </c>
      <c r="I77" t="str">
        <v>768-182-6014</v>
      </c>
      <c r="J77" t="str">
        <v>303-961-4491</v>
      </c>
      <c r="K77" t="b">
        <f t="shared" si="5"/>
        <v>0</v>
      </c>
      <c r="L77" t="str">
        <v>shieldskerry@robles.com</v>
      </c>
      <c r="M77" s="1">
        <v>44023</v>
      </c>
      <c r="N77" t="str">
        <v>http://kaiser.info/</v>
      </c>
      <c r="P77">
        <f t="shared" si="6"/>
        <v>15</v>
      </c>
      <c r="Q77">
        <f t="shared" si="7"/>
        <v>1</v>
      </c>
    </row>
    <row r="78" spans="1:17" x14ac:dyDescent="0.45">
      <c r="A78">
        <v>77</v>
      </c>
      <c r="B78" t="str">
        <v>BF6a1f9bd1bf8DE</v>
      </c>
      <c r="C78" t="str">
        <v>Brittany</v>
      </c>
      <c r="D78" t="str">
        <v>Zuniga</v>
      </c>
      <c r="E78" t="str">
        <f t="shared" si="4"/>
        <v>Brittany Zuniga</v>
      </c>
      <c r="F78" t="str">
        <v>Mason-Hester</v>
      </c>
      <c r="G78" t="str">
        <v>West Reginald</v>
      </c>
      <c r="H78" t="str">
        <v>Kyrgyz Republic</v>
      </c>
      <c r="I78" t="str">
        <v>050-136-9025</v>
      </c>
      <c r="J78" t="str">
        <v>480-851-2496</v>
      </c>
      <c r="K78" t="b">
        <f t="shared" si="5"/>
        <v>0</v>
      </c>
      <c r="L78" t="str">
        <v>mchandler@cochran-huerta.org</v>
      </c>
      <c r="M78" s="1">
        <v>44401</v>
      </c>
      <c r="N78" t="str">
        <v>http://www.boyle.com/</v>
      </c>
      <c r="P78">
        <f t="shared" si="6"/>
        <v>15</v>
      </c>
      <c r="Q78">
        <f t="shared" si="7"/>
        <v>1</v>
      </c>
    </row>
    <row r="79" spans="1:17" x14ac:dyDescent="0.45">
      <c r="A79">
        <v>78</v>
      </c>
      <c r="B79" t="str">
        <v>FfaeFFbbbf280db</v>
      </c>
      <c r="C79" t="str">
        <v>Cassidy</v>
      </c>
      <c r="D79" t="str">
        <v>Mcmahon</v>
      </c>
      <c r="E79" t="str">
        <f t="shared" si="4"/>
        <v>Cassidy Mcmahon</v>
      </c>
      <c r="F79" t="str">
        <v>Mcguire, Huynh and Hopkins</v>
      </c>
      <c r="G79" t="str">
        <v>Lake Sherryborough</v>
      </c>
      <c r="H79" t="str">
        <v>Myanmar</v>
      </c>
      <c r="I79" t="str">
        <v>504-407-1311</v>
      </c>
      <c r="J79" t="str">
        <v>684-682-0021</v>
      </c>
      <c r="K79" t="b">
        <f t="shared" si="5"/>
        <v>0</v>
      </c>
      <c r="L79" t="str">
        <v>katrinalane@fitzgerald.com</v>
      </c>
      <c r="M79" s="1">
        <v>44125</v>
      </c>
      <c r="N79" t="str">
        <v>https://hurst.com/</v>
      </c>
      <c r="P79">
        <f t="shared" si="6"/>
        <v>15</v>
      </c>
      <c r="Q79">
        <f t="shared" si="7"/>
        <v>1</v>
      </c>
    </row>
    <row r="80" spans="1:17" x14ac:dyDescent="0.45">
      <c r="A80">
        <v>79</v>
      </c>
      <c r="B80" t="str">
        <v>CbAE1d1e9a8dCb1</v>
      </c>
      <c r="C80" t="str">
        <v>Laurie</v>
      </c>
      <c r="D80" t="str">
        <v>Pennington</v>
      </c>
      <c r="E80" t="str">
        <f t="shared" si="4"/>
        <v>Laurie Pennington</v>
      </c>
      <c r="F80" t="str">
        <v>Sanchez, Marsh and Hale</v>
      </c>
      <c r="G80" t="str">
        <v>Port Katherineville</v>
      </c>
      <c r="H80" t="str">
        <v>Dominica</v>
      </c>
      <c r="I80" t="str">
        <v>007-155-3406</v>
      </c>
      <c r="J80" t="str">
        <v>809-862-5566</v>
      </c>
      <c r="K80" t="b">
        <f t="shared" si="5"/>
        <v>0</v>
      </c>
      <c r="L80" t="str">
        <v>cookejill@powell.com</v>
      </c>
      <c r="M80" s="1">
        <v>43990</v>
      </c>
      <c r="N80" t="str">
        <v>http://www.hebert.com/</v>
      </c>
      <c r="P80">
        <f t="shared" si="6"/>
        <v>15</v>
      </c>
      <c r="Q80">
        <f t="shared" si="7"/>
        <v>1</v>
      </c>
    </row>
    <row r="81" spans="1:17" x14ac:dyDescent="0.45">
      <c r="A81">
        <v>80</v>
      </c>
      <c r="B81" t="str">
        <v>A7F85c1DE4dB87f</v>
      </c>
      <c r="C81" t="str">
        <v>Alejandro</v>
      </c>
      <c r="D81" t="str">
        <v>Blair</v>
      </c>
      <c r="E81" t="str">
        <f t="shared" si="4"/>
        <v>Alejandro Blair</v>
      </c>
      <c r="F81" t="str">
        <v>Combs, Waller and Durham</v>
      </c>
      <c r="G81" t="str">
        <v>Thomasland</v>
      </c>
      <c r="H81" t="str">
        <v>Iceland</v>
      </c>
      <c r="I81" t="str">
        <v>690-068-4641</v>
      </c>
      <c r="J81" t="str">
        <v>555-509-8691</v>
      </c>
      <c r="K81" t="b">
        <f t="shared" si="5"/>
        <v>0</v>
      </c>
      <c r="L81" t="str">
        <v>elizabethbarr@ewing.com</v>
      </c>
      <c r="M81" s="1">
        <v>44093</v>
      </c>
      <c r="N81" t="str">
        <v>https://mercado-blevins.com/</v>
      </c>
      <c r="P81">
        <f t="shared" si="6"/>
        <v>15</v>
      </c>
      <c r="Q81">
        <f t="shared" si="7"/>
        <v>1</v>
      </c>
    </row>
    <row r="82" spans="1:17" x14ac:dyDescent="0.45">
      <c r="A82">
        <v>81</v>
      </c>
      <c r="B82" t="str">
        <v>D6CEAfb3BDbaa1A</v>
      </c>
      <c r="C82" t="str">
        <v>Leslie</v>
      </c>
      <c r="D82" t="str">
        <v>Jennings</v>
      </c>
      <c r="E82" t="str">
        <f t="shared" si="4"/>
        <v>Leslie Jennings</v>
      </c>
      <c r="F82" t="str">
        <v>Blankenship-Arias</v>
      </c>
      <c r="G82" t="str">
        <v>Coreybury</v>
      </c>
      <c r="H82" t="str">
        <v>Micronesia</v>
      </c>
      <c r="I82" t="str">
        <v>629-198-6346</v>
      </c>
      <c r="J82" t="str">
        <v>075-256-0829</v>
      </c>
      <c r="K82" t="b">
        <f t="shared" si="5"/>
        <v>0</v>
      </c>
      <c r="L82" t="str">
        <v>corey75@wiggins.com</v>
      </c>
      <c r="M82" s="1">
        <v>44513</v>
      </c>
      <c r="N82" t="str">
        <v>https://www.juarez.com/</v>
      </c>
      <c r="P82">
        <f t="shared" si="6"/>
        <v>15</v>
      </c>
      <c r="Q82">
        <f t="shared" si="7"/>
        <v>1</v>
      </c>
    </row>
    <row r="83" spans="1:17" x14ac:dyDescent="0.45">
      <c r="A83">
        <v>82</v>
      </c>
      <c r="B83" t="str">
        <v>Ebdb6F6F7c90b69</v>
      </c>
      <c r="C83" t="str">
        <v>Kathleen</v>
      </c>
      <c r="D83" t="str">
        <v>Mckay</v>
      </c>
      <c r="E83" t="str">
        <f t="shared" si="4"/>
        <v>Kathleen Mckay</v>
      </c>
      <c r="F83" t="str">
        <v>Coffey, Lamb and Johnson</v>
      </c>
      <c r="G83" t="str">
        <v>Lake Janiceton</v>
      </c>
      <c r="H83" t="str">
        <v>Saint Vincent and the Grenadines</v>
      </c>
      <c r="I83" t="str">
        <v>733-910-9968</v>
      </c>
      <c r="J83" t="str">
        <v>691-247-4128</v>
      </c>
      <c r="K83" t="b">
        <f t="shared" si="5"/>
        <v>0</v>
      </c>
      <c r="L83" t="str">
        <v>chloelester@higgins-wilkinson.com</v>
      </c>
      <c r="M83" s="1">
        <v>44451</v>
      </c>
      <c r="N83" t="str">
        <v>http://www.owens-mooney.com/</v>
      </c>
      <c r="P83">
        <f t="shared" si="6"/>
        <v>15</v>
      </c>
      <c r="Q83">
        <f t="shared" si="7"/>
        <v>1</v>
      </c>
    </row>
    <row r="84" spans="1:17" x14ac:dyDescent="0.45">
      <c r="A84">
        <v>83</v>
      </c>
      <c r="B84" t="str">
        <v>E8E7e8Cfe516ef0</v>
      </c>
      <c r="C84" t="str">
        <v>Hunter</v>
      </c>
      <c r="D84" t="str">
        <v>Moreno</v>
      </c>
      <c r="E84" t="str">
        <f t="shared" si="4"/>
        <v>Hunter Moreno</v>
      </c>
      <c r="F84" t="str">
        <v>Fitzpatrick-Lawrence</v>
      </c>
      <c r="G84" t="str">
        <v>East Clinton</v>
      </c>
      <c r="H84" t="str">
        <v>Isle of Man</v>
      </c>
      <c r="I84" t="str">
        <v>733-833-6754</v>
      </c>
      <c r="J84" t="str">
        <v>761-013-7121</v>
      </c>
      <c r="K84" t="b">
        <f t="shared" si="5"/>
        <v>0</v>
      </c>
      <c r="L84" t="str">
        <v>isaac26@benton-finley.com</v>
      </c>
      <c r="M84" s="1">
        <v>44193</v>
      </c>
      <c r="N84" t="str">
        <v>http://walls.info/</v>
      </c>
      <c r="P84">
        <f t="shared" si="6"/>
        <v>15</v>
      </c>
      <c r="Q84">
        <f t="shared" si="7"/>
        <v>1</v>
      </c>
    </row>
    <row r="85" spans="1:17" x14ac:dyDescent="0.45">
      <c r="A85">
        <v>84</v>
      </c>
      <c r="B85" t="str">
        <v>78C06E9b6B3DF20</v>
      </c>
      <c r="C85" t="str">
        <v>Chad</v>
      </c>
      <c r="D85" t="str">
        <v>Davidson</v>
      </c>
      <c r="E85" t="str">
        <f t="shared" si="4"/>
        <v>Chad Davidson</v>
      </c>
      <c r="F85" t="str">
        <v>Garcia-Jimenez</v>
      </c>
      <c r="G85" t="str">
        <v>South Joshuashire</v>
      </c>
      <c r="H85" t="str">
        <v>Oman</v>
      </c>
      <c r="I85" t="str">
        <v>827-757-2958</v>
      </c>
      <c r="J85" t="str">
        <v>804-842-4715</v>
      </c>
      <c r="K85" t="b">
        <f t="shared" si="5"/>
        <v>0</v>
      </c>
      <c r="L85" t="str">
        <v>justinwalters@jimenez.com</v>
      </c>
      <c r="M85" s="1">
        <v>44515</v>
      </c>
      <c r="N85" t="str">
        <v>http://www.garner-oliver.com/</v>
      </c>
      <c r="P85">
        <f t="shared" si="6"/>
        <v>15</v>
      </c>
      <c r="Q85">
        <f t="shared" si="7"/>
        <v>1</v>
      </c>
    </row>
    <row r="86" spans="1:17" x14ac:dyDescent="0.45">
      <c r="A86">
        <v>85</v>
      </c>
      <c r="B86" t="str">
        <v>03A1E62ADdeb31c</v>
      </c>
      <c r="C86" t="str">
        <v>Corey</v>
      </c>
      <c r="D86" t="str">
        <v>Holt</v>
      </c>
      <c r="E86" t="str">
        <f t="shared" si="4"/>
        <v>Corey Holt</v>
      </c>
      <c r="F86" t="str">
        <v>Mcdonald, Bird and Ramirez</v>
      </c>
      <c r="G86" t="str">
        <v>New Glenda</v>
      </c>
      <c r="H86" t="str">
        <v>Fiji</v>
      </c>
      <c r="I86" t="str">
        <v>439-242-4986</v>
      </c>
      <c r="J86" t="str">
        <v>316-627-8934</v>
      </c>
      <c r="K86" t="b">
        <f t="shared" si="5"/>
        <v>0</v>
      </c>
      <c r="L86" t="str">
        <v>maurice46@morgan.com</v>
      </c>
      <c r="M86" s="1">
        <v>44610</v>
      </c>
      <c r="N86" t="str">
        <v>http://www.watson.com/</v>
      </c>
      <c r="P86">
        <f t="shared" si="6"/>
        <v>15</v>
      </c>
      <c r="Q86">
        <f t="shared" si="7"/>
        <v>0</v>
      </c>
    </row>
    <row r="87" spans="1:17" x14ac:dyDescent="0.45">
      <c r="A87">
        <v>86</v>
      </c>
      <c r="B87" t="str">
        <v>C6763c99d0bd16D</v>
      </c>
      <c r="C87" t="str">
        <v>Emma</v>
      </c>
      <c r="D87" t="str">
        <v>Cunningham</v>
      </c>
      <c r="E87" t="str">
        <f t="shared" si="4"/>
        <v>Emma Cunningham</v>
      </c>
      <c r="F87" t="str">
        <v>Stephens Inc</v>
      </c>
      <c r="G87" t="str">
        <v>North Jillianview</v>
      </c>
      <c r="H87" t="str">
        <v>New Zealand</v>
      </c>
      <c r="I87" t="str">
        <v>128-059-0206</v>
      </c>
      <c r="J87" t="str">
        <v>312-164-4545</v>
      </c>
      <c r="K87" t="b">
        <f t="shared" si="5"/>
        <v>0</v>
      </c>
      <c r="L87" t="str">
        <v>walter83@juarez.org</v>
      </c>
      <c r="M87" s="1">
        <v>44694</v>
      </c>
      <c r="N87" t="str">
        <v>http://www.reid.info/</v>
      </c>
      <c r="P87">
        <f t="shared" si="6"/>
        <v>15</v>
      </c>
      <c r="Q87">
        <f t="shared" si="7"/>
        <v>0</v>
      </c>
    </row>
    <row r="88" spans="1:17" x14ac:dyDescent="0.45">
      <c r="A88">
        <v>87</v>
      </c>
      <c r="B88" t="str">
        <v>ebe77E5Bf9476CE</v>
      </c>
      <c r="C88" t="str">
        <v>Duane</v>
      </c>
      <c r="D88" t="str">
        <v>Woods</v>
      </c>
      <c r="E88" t="str">
        <f t="shared" si="4"/>
        <v>Duane Woods</v>
      </c>
      <c r="F88" t="str">
        <v>Montoya-Miller</v>
      </c>
      <c r="G88" t="str">
        <v>Lyonsberg</v>
      </c>
      <c r="H88" t="str">
        <v>Maldives</v>
      </c>
      <c r="I88" t="str">
        <v>636-544-7783</v>
      </c>
      <c r="J88" t="str">
        <v>203-287-1003</v>
      </c>
      <c r="K88" t="b">
        <f t="shared" si="5"/>
        <v>0</v>
      </c>
      <c r="L88" t="str">
        <v>kmercer@wagner.com</v>
      </c>
      <c r="M88" s="1">
        <v>44033</v>
      </c>
      <c r="N88" t="str">
        <v>http://murray.org/</v>
      </c>
      <c r="P88">
        <f t="shared" si="6"/>
        <v>15</v>
      </c>
      <c r="Q88">
        <f t="shared" si="7"/>
        <v>1</v>
      </c>
    </row>
    <row r="89" spans="1:17" x14ac:dyDescent="0.45">
      <c r="A89">
        <v>88</v>
      </c>
      <c r="B89" t="str">
        <v>E4Bbcd8AD81fC5f</v>
      </c>
      <c r="C89" t="str">
        <v>Alison</v>
      </c>
      <c r="D89" t="str">
        <v>Vargas</v>
      </c>
      <c r="E89" t="str">
        <f t="shared" si="4"/>
        <v>Alison Vargas</v>
      </c>
      <c r="F89" t="str">
        <v>Vaughn, Watts and Leach</v>
      </c>
      <c r="G89" t="str">
        <v>East Cristinabury</v>
      </c>
      <c r="H89" t="str">
        <v>Benin</v>
      </c>
      <c r="I89" t="str">
        <v>365-273-8144</v>
      </c>
      <c r="J89" t="str">
        <v>053-308-7653</v>
      </c>
      <c r="K89" t="b">
        <f t="shared" si="5"/>
        <v>0</v>
      </c>
      <c r="L89" t="str">
        <v>vcantu@norton.com</v>
      </c>
      <c r="M89" s="1">
        <v>44145</v>
      </c>
      <c r="N89" t="str">
        <v>http://mason.info/</v>
      </c>
      <c r="P89">
        <f t="shared" si="6"/>
        <v>15</v>
      </c>
      <c r="Q89">
        <f t="shared" si="7"/>
        <v>1</v>
      </c>
    </row>
    <row r="90" spans="1:17" x14ac:dyDescent="0.45">
      <c r="A90">
        <v>89</v>
      </c>
      <c r="B90" t="str">
        <v>efeb73245CDf1fF</v>
      </c>
      <c r="C90" t="str">
        <v>Vernon</v>
      </c>
      <c r="D90" t="str">
        <v>Kane</v>
      </c>
      <c r="E90" t="str">
        <f t="shared" si="4"/>
        <v>Vernon Kane</v>
      </c>
      <c r="F90" t="str">
        <v>Carter-Strickland</v>
      </c>
      <c r="G90" t="str">
        <v>Thomasfurt</v>
      </c>
      <c r="H90" t="str">
        <v>Yemen</v>
      </c>
      <c r="I90" t="str">
        <v>114-854-1159</v>
      </c>
      <c r="J90" t="str">
        <v>499-608-4612</v>
      </c>
      <c r="K90" t="b">
        <f t="shared" si="5"/>
        <v>0</v>
      </c>
      <c r="L90" t="str">
        <v>hilljesse@barrett.info</v>
      </c>
      <c r="M90" s="1">
        <v>44301</v>
      </c>
      <c r="N90" t="str">
        <v>http://www.duffy-hensley.net/</v>
      </c>
      <c r="P90">
        <f t="shared" si="6"/>
        <v>15</v>
      </c>
      <c r="Q90">
        <f t="shared" si="7"/>
        <v>1</v>
      </c>
    </row>
    <row r="91" spans="1:17" x14ac:dyDescent="0.45">
      <c r="A91">
        <v>90</v>
      </c>
      <c r="B91" t="str">
        <v>37Ec4B395641c1E</v>
      </c>
      <c r="C91" t="str">
        <v>Lori</v>
      </c>
      <c r="D91" t="str">
        <v>Flowers</v>
      </c>
      <c r="E91" t="str">
        <f t="shared" si="4"/>
        <v>Lori Flowers</v>
      </c>
      <c r="F91" t="str">
        <v>Decker-Mcknight</v>
      </c>
      <c r="G91" t="str">
        <v>North Joeburgh</v>
      </c>
      <c r="H91" t="str">
        <v>Namibia</v>
      </c>
      <c r="I91" t="str">
        <v>679-415-1210</v>
      </c>
      <c r="J91" t="str">
        <v>945-842-3659</v>
      </c>
      <c r="K91" t="b">
        <f t="shared" si="5"/>
        <v>0</v>
      </c>
      <c r="L91" t="str">
        <v>tyrone77@valenzuela.info</v>
      </c>
      <c r="M91" s="1">
        <v>44205</v>
      </c>
      <c r="N91" t="str">
        <v>http://www.deleon-crosby.com/</v>
      </c>
      <c r="P91">
        <f t="shared" si="6"/>
        <v>15</v>
      </c>
      <c r="Q91">
        <f t="shared" si="7"/>
        <v>1</v>
      </c>
    </row>
    <row r="92" spans="1:17" x14ac:dyDescent="0.45">
      <c r="A92">
        <v>91</v>
      </c>
      <c r="B92" t="str">
        <v>5ef6d3eefdD43bE</v>
      </c>
      <c r="C92" t="str">
        <v>Nina</v>
      </c>
      <c r="D92" t="str">
        <v>Chavez</v>
      </c>
      <c r="E92" t="str">
        <f t="shared" si="4"/>
        <v>Nina Chavez</v>
      </c>
      <c r="F92" t="str">
        <v>Byrd-Campbell</v>
      </c>
      <c r="G92" t="str">
        <v>Cassidychester</v>
      </c>
      <c r="H92" t="str">
        <v>Bhutan</v>
      </c>
      <c r="I92" t="str">
        <v>053-344-3205</v>
      </c>
      <c r="J92" t="str">
        <v>330-920-5422</v>
      </c>
      <c r="K92" t="b">
        <f t="shared" si="5"/>
        <v>0</v>
      </c>
      <c r="L92" t="str">
        <v>elliserica@frank.com</v>
      </c>
      <c r="M92" s="1">
        <v>43916</v>
      </c>
      <c r="N92" t="str">
        <v>https://www.pugh.com/</v>
      </c>
      <c r="P92">
        <f t="shared" si="6"/>
        <v>15</v>
      </c>
      <c r="Q92">
        <f t="shared" si="7"/>
        <v>1</v>
      </c>
    </row>
    <row r="93" spans="1:17" x14ac:dyDescent="0.45">
      <c r="A93">
        <v>92</v>
      </c>
      <c r="B93" t="str">
        <v>98b3aeDcC3B9FF3</v>
      </c>
      <c r="C93" t="str">
        <v>Shane</v>
      </c>
      <c r="D93" t="str">
        <v>Foley</v>
      </c>
      <c r="E93" t="str">
        <f t="shared" si="4"/>
        <v>Shane Foley</v>
      </c>
      <c r="F93" t="str">
        <v>Rocha-Hart</v>
      </c>
      <c r="G93" t="str">
        <v>South Dannymouth</v>
      </c>
      <c r="H93" t="str">
        <v>Hungary</v>
      </c>
      <c r="I93">
        <v>0</v>
      </c>
      <c r="J93" t="str">
        <v>626-114-5844</v>
      </c>
      <c r="K93" t="b">
        <f t="shared" si="5"/>
        <v>1</v>
      </c>
      <c r="L93" t="str">
        <v>nsteele@sparks.com</v>
      </c>
      <c r="M93" s="1">
        <v>44383</v>
      </c>
      <c r="N93" t="str">
        <v>https://www.holt-sparks.com/</v>
      </c>
      <c r="P93">
        <f t="shared" si="6"/>
        <v>15</v>
      </c>
      <c r="Q93">
        <f t="shared" si="7"/>
        <v>1</v>
      </c>
    </row>
    <row r="94" spans="1:17" x14ac:dyDescent="0.45">
      <c r="A94">
        <v>93</v>
      </c>
      <c r="B94" t="str">
        <v>aAb6AFc7AfD0fF3</v>
      </c>
      <c r="C94" t="str">
        <v>Collin</v>
      </c>
      <c r="D94" t="str">
        <v>Ayers</v>
      </c>
      <c r="E94" t="str">
        <f t="shared" si="4"/>
        <v>Collin Ayers</v>
      </c>
      <c r="F94" t="str">
        <v>Lamb-Peterson</v>
      </c>
      <c r="G94" t="str">
        <v>South Lonnie</v>
      </c>
      <c r="H94" t="str">
        <v>Anguilla</v>
      </c>
      <c r="I94" t="str">
        <v>404-645-5351</v>
      </c>
      <c r="J94" t="str">
        <v>257-582-8850</v>
      </c>
      <c r="K94" t="b">
        <f t="shared" si="5"/>
        <v>0</v>
      </c>
      <c r="L94" t="str">
        <v>dudleyemily@gonzales.biz</v>
      </c>
      <c r="M94" s="1">
        <v>44376</v>
      </c>
      <c r="N94" t="str">
        <v>http://www.ruiz.com/</v>
      </c>
      <c r="P94">
        <f t="shared" si="6"/>
        <v>15</v>
      </c>
      <c r="Q94">
        <f t="shared" si="7"/>
        <v>1</v>
      </c>
    </row>
    <row r="95" spans="1:17" x14ac:dyDescent="0.45">
      <c r="A95">
        <v>94</v>
      </c>
      <c r="B95" t="str">
        <v>54B5B5Fe9F1B6C5</v>
      </c>
      <c r="C95" t="str">
        <v>Sherry</v>
      </c>
      <c r="D95" t="str">
        <v>Young</v>
      </c>
      <c r="E95" t="str">
        <f t="shared" si="4"/>
        <v>Sherry Young</v>
      </c>
      <c r="F95" t="str">
        <v>Lee, Lucero and Johnson</v>
      </c>
      <c r="G95" t="str">
        <v>Frankchester</v>
      </c>
      <c r="H95" t="str">
        <v>Solomon Islands</v>
      </c>
      <c r="I95" t="str">
        <v>158-687-1764</v>
      </c>
      <c r="J95" t="str">
        <v>438-375-6207</v>
      </c>
      <c r="K95" t="b">
        <f t="shared" si="5"/>
        <v>0</v>
      </c>
      <c r="L95" t="str">
        <v>alan79@gates-mclaughlin.com</v>
      </c>
      <c r="M95" s="1">
        <v>44290</v>
      </c>
      <c r="N95" t="str">
        <v>https://travis.net/</v>
      </c>
      <c r="P95">
        <f t="shared" si="6"/>
        <v>15</v>
      </c>
      <c r="Q95">
        <f t="shared" si="7"/>
        <v>1</v>
      </c>
    </row>
    <row r="96" spans="1:17" x14ac:dyDescent="0.45">
      <c r="A96">
        <v>95</v>
      </c>
      <c r="B96" t="str">
        <v>BE91A0bdcA49Bbc</v>
      </c>
      <c r="C96" t="str">
        <v>Darrell</v>
      </c>
      <c r="D96" t="str">
        <v>Douglas</v>
      </c>
      <c r="E96" t="str">
        <f t="shared" si="4"/>
        <v>Darrell Douglas</v>
      </c>
      <c r="F96" t="str">
        <v>Newton, Petersen and Mathis</v>
      </c>
      <c r="G96" t="str">
        <v>Daisyborough</v>
      </c>
      <c r="H96" t="str">
        <v>Mali</v>
      </c>
      <c r="I96" t="str">
        <v>084-845-9524</v>
      </c>
      <c r="J96" t="str">
        <v>769-564-6303</v>
      </c>
      <c r="K96" t="b">
        <f t="shared" si="5"/>
        <v>0</v>
      </c>
      <c r="L96" t="str">
        <v>grayjean@lowery-good.com</v>
      </c>
      <c r="M96" s="1">
        <v>44609</v>
      </c>
      <c r="N96" t="str">
        <v>https://banks.biz/</v>
      </c>
      <c r="P96">
        <f t="shared" si="6"/>
        <v>15</v>
      </c>
      <c r="Q96">
        <f t="shared" si="7"/>
        <v>0</v>
      </c>
    </row>
    <row r="97" spans="1:17" x14ac:dyDescent="0.45">
      <c r="A97">
        <v>96</v>
      </c>
      <c r="B97" t="str">
        <v>cb8E23e48d22Eae</v>
      </c>
      <c r="C97" t="str">
        <v>Karl</v>
      </c>
      <c r="D97" t="str">
        <v>Greer</v>
      </c>
      <c r="E97" t="str">
        <f t="shared" si="4"/>
        <v>Karl Greer</v>
      </c>
      <c r="F97" t="str">
        <v>Carey LLC</v>
      </c>
      <c r="G97" t="str">
        <v>East Richard</v>
      </c>
      <c r="H97" t="str">
        <v>Guyana</v>
      </c>
      <c r="I97" t="str">
        <v>188-169-1674</v>
      </c>
      <c r="J97" t="str">
        <v>841-293-3519</v>
      </c>
      <c r="K97" t="b">
        <f t="shared" si="5"/>
        <v>0</v>
      </c>
      <c r="L97" t="str">
        <v>hhart@jensen.com</v>
      </c>
      <c r="M97" s="1">
        <v>44591</v>
      </c>
      <c r="N97" t="str">
        <v>http://hayes-perez.com/</v>
      </c>
      <c r="P97">
        <f t="shared" si="6"/>
        <v>15</v>
      </c>
      <c r="Q97">
        <f t="shared" si="7"/>
        <v>0</v>
      </c>
    </row>
    <row r="98" spans="1:17" x14ac:dyDescent="0.45">
      <c r="A98">
        <v>97</v>
      </c>
      <c r="B98" t="str">
        <v>CeD220bdAaCfaDf</v>
      </c>
      <c r="C98" t="str">
        <v>Lynn</v>
      </c>
      <c r="D98" t="str">
        <v>Atkinson</v>
      </c>
      <c r="E98" t="str">
        <f t="shared" si="4"/>
        <v>Lynn Atkinson</v>
      </c>
      <c r="F98" t="str">
        <v>Ware, Burns and Oneal</v>
      </c>
      <c r="G98" t="str">
        <v>New Bradview</v>
      </c>
      <c r="H98" t="str">
        <v>Sri Lanka</v>
      </c>
      <c r="I98">
        <v>0</v>
      </c>
      <c r="J98" t="str">
        <v>605-413-3198</v>
      </c>
      <c r="K98" t="b">
        <f t="shared" si="5"/>
        <v>1</v>
      </c>
      <c r="L98" t="str">
        <v>vkemp@ferrell.com</v>
      </c>
      <c r="M98" s="1">
        <v>44387</v>
      </c>
      <c r="N98" t="str">
        <v>https://novak-allison.com/</v>
      </c>
      <c r="P98">
        <f t="shared" si="6"/>
        <v>15</v>
      </c>
      <c r="Q98">
        <f t="shared" si="7"/>
        <v>1</v>
      </c>
    </row>
    <row r="99" spans="1:17" x14ac:dyDescent="0.45">
      <c r="A99">
        <v>98</v>
      </c>
      <c r="B99" t="str">
        <v>28CDbC0dFe4b1Db</v>
      </c>
      <c r="C99" t="str">
        <v>Fred</v>
      </c>
      <c r="D99" t="str">
        <v>Guerra</v>
      </c>
      <c r="E99" t="str">
        <f t="shared" si="4"/>
        <v>Fred Guerra</v>
      </c>
      <c r="F99" t="str">
        <v>Schmitt-Jones</v>
      </c>
      <c r="G99" t="str">
        <v>Ortegaland</v>
      </c>
      <c r="H99" t="str">
        <v>Solomon Islands</v>
      </c>
      <c r="I99" t="str">
        <v>753-67-8419</v>
      </c>
      <c r="J99" t="str">
        <v>632-666-7507</v>
      </c>
      <c r="K99" t="b">
        <f t="shared" si="5"/>
        <v>0</v>
      </c>
      <c r="L99" t="str">
        <v>swagner@kane.org</v>
      </c>
      <c r="M99" s="1">
        <v>44457</v>
      </c>
      <c r="N99" t="str">
        <v>https://www.ross.com/</v>
      </c>
      <c r="P99">
        <f t="shared" si="6"/>
        <v>15</v>
      </c>
      <c r="Q99">
        <f t="shared" si="7"/>
        <v>1</v>
      </c>
    </row>
    <row r="100" spans="1:17" x14ac:dyDescent="0.45">
      <c r="A100">
        <v>99</v>
      </c>
      <c r="B100" t="str">
        <v>c23d1D9EE8DEB0A</v>
      </c>
      <c r="C100" t="str">
        <v>Yvonne</v>
      </c>
      <c r="D100" t="str">
        <v>Farmer</v>
      </c>
      <c r="E100" t="str">
        <f t="shared" si="4"/>
        <v>Yvonne Farmer</v>
      </c>
      <c r="F100" t="str">
        <v>Fitzgerald-Harrell</v>
      </c>
      <c r="G100" t="str">
        <v>Lake Elijahview</v>
      </c>
      <c r="H100" t="str">
        <v>Aruba</v>
      </c>
      <c r="I100" t="str">
        <v>530-311-9786</v>
      </c>
      <c r="J100" t="str">
        <v>869-452-0943</v>
      </c>
      <c r="K100" t="b">
        <f t="shared" si="5"/>
        <v>0</v>
      </c>
      <c r="L100" t="str">
        <v>mccarthystephen@horn-green.biz</v>
      </c>
      <c r="M100" s="1">
        <v>44419</v>
      </c>
      <c r="N100" t="str">
        <v>http://watkins.info/</v>
      </c>
      <c r="P100">
        <f t="shared" si="6"/>
        <v>15</v>
      </c>
      <c r="Q100">
        <f t="shared" si="7"/>
        <v>1</v>
      </c>
    </row>
    <row r="101" spans="1:17" x14ac:dyDescent="0.45">
      <c r="A101">
        <v>100</v>
      </c>
      <c r="B101" t="str">
        <v>2354a0E336A91A1</v>
      </c>
      <c r="C101" t="str">
        <v>Clarence</v>
      </c>
      <c r="D101" t="str">
        <v>Haynes</v>
      </c>
      <c r="E101" t="str">
        <f t="shared" si="4"/>
        <v>Clarence Haynes</v>
      </c>
      <c r="F101" t="str">
        <v>Le, Nash and Cross</v>
      </c>
      <c r="G101" t="str">
        <v>Judymouth</v>
      </c>
      <c r="H101" t="str">
        <v>Honduras</v>
      </c>
      <c r="I101" t="str">
        <v>753-813-6941</v>
      </c>
      <c r="J101" t="str">
        <v>783-639-1472</v>
      </c>
      <c r="K101" t="b">
        <f t="shared" si="5"/>
        <v>0</v>
      </c>
      <c r="L101" t="str">
        <v>colleen91@faulkner.biz</v>
      </c>
      <c r="M101" s="1">
        <v>43901</v>
      </c>
      <c r="N101" t="str">
        <v>http://www.hatfield-saunders.net/</v>
      </c>
      <c r="P101">
        <f t="shared" si="6"/>
        <v>15</v>
      </c>
      <c r="Q101">
        <f t="shared" si="7"/>
        <v>1</v>
      </c>
    </row>
    <row r="102" spans="1:17" x14ac:dyDescent="0.45">
      <c r="A102">
        <v>101</v>
      </c>
      <c r="B102" t="str">
        <v>89e8b313000f15d</v>
      </c>
      <c r="C102" t="str">
        <v>Abbas</v>
      </c>
      <c r="D102" t="str">
        <v>Sakaguchi</v>
      </c>
      <c r="E102" t="str">
        <f t="shared" si="4"/>
        <v>Abbas Sakaguchi</v>
      </c>
      <c r="F102" t="str">
        <v>Shannon-Harmon</v>
      </c>
      <c r="G102" t="str">
        <v>North York</v>
      </c>
      <c r="H102" t="str">
        <v>Canada</v>
      </c>
      <c r="I102" t="str">
        <v>991-312-0859</v>
      </c>
      <c r="J102" t="str">
        <v>447-581-1695</v>
      </c>
      <c r="K102" t="b">
        <f t="shared" si="5"/>
        <v>0</v>
      </c>
      <c r="L102" t="str">
        <v>sakaguchiabbas@email.com</v>
      </c>
      <c r="M102" s="1">
        <v>44282</v>
      </c>
      <c r="N102" t="str">
        <v>http://curtis-archer.info/</v>
      </c>
      <c r="P102">
        <f t="shared" si="6"/>
        <v>15</v>
      </c>
      <c r="Q102">
        <f t="shared" si="7"/>
        <v>1</v>
      </c>
    </row>
    <row r="103" spans="1:17" x14ac:dyDescent="0.45">
      <c r="A103">
        <v>102</v>
      </c>
      <c r="B103" t="str">
        <v>c020cba0000e72c</v>
      </c>
      <c r="C103" t="str">
        <v>Richard</v>
      </c>
      <c r="D103" t="str">
        <v>Dorion</v>
      </c>
      <c r="E103" t="str">
        <f t="shared" si="4"/>
        <v>Richard Dorion</v>
      </c>
      <c r="F103" t="str">
        <v>Wilkinson Inc</v>
      </c>
      <c r="G103" t="str">
        <v>Montreal</v>
      </c>
      <c r="H103" t="str">
        <v>Canada</v>
      </c>
      <c r="I103" t="str">
        <v>841-655-9574</v>
      </c>
      <c r="J103" t="str">
        <v>163-615-2531</v>
      </c>
      <c r="K103" t="b">
        <f t="shared" si="5"/>
        <v>0</v>
      </c>
      <c r="L103" t="str">
        <v>dorionrichard@email.com</v>
      </c>
      <c r="M103" s="1">
        <v>44255</v>
      </c>
      <c r="N103" t="str">
        <v>http://barr.org/</v>
      </c>
      <c r="P103">
        <f t="shared" si="6"/>
        <v>15</v>
      </c>
      <c r="Q103">
        <f t="shared" si="7"/>
        <v>1</v>
      </c>
    </row>
    <row r="104" spans="1:17" x14ac:dyDescent="0.45">
      <c r="A104">
        <v>103</v>
      </c>
      <c r="B104" t="str">
        <v>a041b505000ffcb</v>
      </c>
      <c r="C104" t="str">
        <v>Sanjay</v>
      </c>
      <c r="D104" t="str">
        <v>Gougeon</v>
      </c>
      <c r="E104" t="str">
        <f t="shared" si="4"/>
        <v>Sanjay Gougeon</v>
      </c>
      <c r="F104" t="str">
        <v>Reed-Duffy</v>
      </c>
      <c r="G104" t="str">
        <v>Montreal</v>
      </c>
      <c r="H104" t="str">
        <v>Canada</v>
      </c>
      <c r="I104" t="str">
        <v>855-533-5303</v>
      </c>
      <c r="J104" t="str">
        <v>007-978-8023</v>
      </c>
      <c r="K104" t="b">
        <f t="shared" si="5"/>
        <v>0</v>
      </c>
      <c r="L104" t="str">
        <v>gougeonsanjay@email.com</v>
      </c>
      <c r="M104" s="1">
        <v>44144</v>
      </c>
      <c r="N104" t="str">
        <v>http://chaney.info/</v>
      </c>
      <c r="P104">
        <f t="shared" si="6"/>
        <v>15</v>
      </c>
      <c r="Q104">
        <f t="shared" si="7"/>
        <v>1</v>
      </c>
    </row>
    <row r="105" spans="1:17" x14ac:dyDescent="0.45">
      <c r="A105">
        <v>104</v>
      </c>
      <c r="B105" t="str">
        <v>1ba1e5cc000b4c3</v>
      </c>
      <c r="C105" t="str">
        <v>Mohamed</v>
      </c>
      <c r="D105" t="str">
        <v>Wright</v>
      </c>
      <c r="E105" t="str">
        <f t="shared" si="4"/>
        <v>Mohamed Wright</v>
      </c>
      <c r="F105" t="str">
        <v>Haynes, Combs and Murillo</v>
      </c>
      <c r="G105" t="str">
        <v>Cambridge</v>
      </c>
      <c r="H105" t="str">
        <v>Canada</v>
      </c>
      <c r="I105" t="str">
        <v>976-946-9537</v>
      </c>
      <c r="J105" t="str">
        <v>855-438-3570</v>
      </c>
      <c r="K105" t="b">
        <f t="shared" si="5"/>
        <v>0</v>
      </c>
      <c r="L105" t="str">
        <v>wrightmohamed@email.com</v>
      </c>
      <c r="M105" s="1">
        <v>44347</v>
      </c>
      <c r="N105" t="str">
        <v>http://www.moore.com/</v>
      </c>
      <c r="P105">
        <f t="shared" si="6"/>
        <v>15</v>
      </c>
      <c r="Q105">
        <f t="shared" si="7"/>
        <v>1</v>
      </c>
    </row>
    <row r="106" spans="1:17" x14ac:dyDescent="0.45">
      <c r="A106">
        <v>105</v>
      </c>
      <c r="B106" t="str">
        <v>69d3ce7b0008be0</v>
      </c>
      <c r="C106" t="str">
        <v>Marian</v>
      </c>
      <c r="D106" t="str">
        <v>Roman</v>
      </c>
      <c r="E106" t="str">
        <f t="shared" si="4"/>
        <v>Marian Roman</v>
      </c>
      <c r="F106" t="str">
        <v>Ballard-Wagner</v>
      </c>
      <c r="G106" t="str">
        <v>Cambridge</v>
      </c>
      <c r="H106" t="str">
        <v>Canada</v>
      </c>
      <c r="I106" t="str">
        <v>200-514-1049</v>
      </c>
      <c r="J106" t="str">
        <v>664-086-6720</v>
      </c>
      <c r="K106" t="b">
        <f t="shared" si="5"/>
        <v>0</v>
      </c>
      <c r="L106" t="str">
        <v>romanmarian@email.com</v>
      </c>
      <c r="M106" s="1">
        <v>44347</v>
      </c>
      <c r="N106" t="str">
        <v>http://myers.org/</v>
      </c>
      <c r="P106">
        <f t="shared" si="6"/>
        <v>15</v>
      </c>
      <c r="Q106">
        <f t="shared" si="7"/>
        <v>1</v>
      </c>
    </row>
    <row r="107" spans="1:17" x14ac:dyDescent="0.45">
      <c r="A107">
        <v>106</v>
      </c>
      <c r="B107" t="str">
        <v>6000417000009b8</v>
      </c>
      <c r="C107" t="str">
        <v>Qasim</v>
      </c>
      <c r="D107" t="str">
        <v>McDiarmid</v>
      </c>
      <c r="E107" t="str">
        <f t="shared" si="4"/>
        <v>Qasim McDiarmid</v>
      </c>
      <c r="F107" t="str">
        <v>Craig-Terrell</v>
      </c>
      <c r="G107" t="str">
        <v>Cumberland</v>
      </c>
      <c r="H107" t="str">
        <v>Canada</v>
      </c>
      <c r="I107" t="str">
        <v>697-793-1252</v>
      </c>
      <c r="J107" t="str">
        <v>715-480-1272</v>
      </c>
      <c r="K107" t="b">
        <f t="shared" si="5"/>
        <v>0</v>
      </c>
      <c r="L107" t="str">
        <v>mcdiarmidqasim@email.com</v>
      </c>
      <c r="M107" s="1">
        <v>44176</v>
      </c>
      <c r="N107" t="str">
        <v>http://www.kelly.com/</v>
      </c>
      <c r="P107">
        <f t="shared" si="6"/>
        <v>15</v>
      </c>
      <c r="Q107">
        <f t="shared" si="7"/>
        <v>1</v>
      </c>
    </row>
    <row r="108" spans="1:17" x14ac:dyDescent="0.45">
      <c r="A108">
        <v>107</v>
      </c>
      <c r="B108" t="str">
        <v>8bf869400008a24</v>
      </c>
      <c r="C108" t="str">
        <v>Anthony</v>
      </c>
      <c r="D108" t="str">
        <v>Ouellet</v>
      </c>
      <c r="E108" t="str">
        <f t="shared" si="4"/>
        <v>Anthony Ouellet</v>
      </c>
      <c r="F108" t="str">
        <v>Parker-Silva</v>
      </c>
      <c r="G108" t="str">
        <v>Mont-Royal</v>
      </c>
      <c r="H108" t="str">
        <v>Canada</v>
      </c>
      <c r="I108" t="str">
        <v>423-840-8414</v>
      </c>
      <c r="J108" t="str">
        <v>669-970-7521</v>
      </c>
      <c r="K108" t="b">
        <f t="shared" si="5"/>
        <v>0</v>
      </c>
      <c r="L108" t="str">
        <v>ouelletanthony@email.com</v>
      </c>
      <c r="M108" s="1">
        <v>44516</v>
      </c>
      <c r="N108" t="str">
        <v>http://www.park.com/</v>
      </c>
      <c r="P108">
        <f t="shared" si="6"/>
        <v>15</v>
      </c>
      <c r="Q108">
        <f t="shared" si="7"/>
        <v>1</v>
      </c>
    </row>
    <row r="109" spans="1:17" x14ac:dyDescent="0.45">
      <c r="A109">
        <v>108</v>
      </c>
      <c r="B109" t="str">
        <v>f120dc0500031c0</v>
      </c>
      <c r="C109" t="str">
        <v>Bill</v>
      </c>
      <c r="D109" t="str">
        <v>Luehof</v>
      </c>
      <c r="E109" t="str">
        <f t="shared" si="4"/>
        <v>Bill Luehof</v>
      </c>
      <c r="F109" t="str">
        <v>Morgan LLC</v>
      </c>
      <c r="G109" t="str">
        <v>North York</v>
      </c>
      <c r="H109" t="str">
        <v>Canada</v>
      </c>
      <c r="I109" t="str">
        <v>099-650-6578</v>
      </c>
      <c r="J109" t="str">
        <v>938-824-8764</v>
      </c>
      <c r="K109" t="b">
        <f t="shared" si="5"/>
        <v>0</v>
      </c>
      <c r="L109" t="str">
        <v>luehofbill@email.com</v>
      </c>
      <c r="M109" s="1">
        <v>44347</v>
      </c>
      <c r="N109" t="str">
        <v>http://waller.com/</v>
      </c>
      <c r="P109">
        <f t="shared" si="6"/>
        <v>15</v>
      </c>
      <c r="Q109">
        <f t="shared" si="7"/>
        <v>1</v>
      </c>
    </row>
    <row r="110" spans="1:17" x14ac:dyDescent="0.45">
      <c r="A110">
        <v>109</v>
      </c>
      <c r="B110" t="str">
        <v>3dd3954b0004927</v>
      </c>
      <c r="C110" t="str">
        <v>Tony</v>
      </c>
      <c r="D110" t="str">
        <v>Allaire</v>
      </c>
      <c r="E110" t="str">
        <f t="shared" si="4"/>
        <v>Tony Allaire</v>
      </c>
      <c r="F110" t="str">
        <v>Allison, Ward and Lynn</v>
      </c>
      <c r="G110" t="str">
        <v>St Bonaventure</v>
      </c>
      <c r="H110" t="str">
        <v>Canada</v>
      </c>
      <c r="I110" t="str">
        <v>462-834-1009</v>
      </c>
      <c r="J110" t="str">
        <v>819-553-6170</v>
      </c>
      <c r="K110" t="b">
        <f t="shared" si="5"/>
        <v>0</v>
      </c>
      <c r="L110" t="str">
        <v>allairetony@email.com</v>
      </c>
      <c r="M110" s="1">
        <v>44286</v>
      </c>
      <c r="N110" t="str">
        <v>http://www.sanford.info/</v>
      </c>
      <c r="P110">
        <f t="shared" si="6"/>
        <v>15</v>
      </c>
      <c r="Q110">
        <f t="shared" si="7"/>
        <v>1</v>
      </c>
    </row>
    <row r="111" spans="1:17" x14ac:dyDescent="0.45">
      <c r="A111">
        <v>110</v>
      </c>
      <c r="B111" t="str">
        <v>145f195b0000ae8</v>
      </c>
      <c r="C111" t="str">
        <v>Luc</v>
      </c>
      <c r="D111" t="str">
        <v>Kither</v>
      </c>
      <c r="E111" t="str">
        <f t="shared" si="4"/>
        <v>Luc Kither</v>
      </c>
      <c r="F111" t="str">
        <v>Andersen, Gaines and Norman</v>
      </c>
      <c r="G111" t="str">
        <v>ARMADALE</v>
      </c>
      <c r="H111" t="str">
        <v>Australia</v>
      </c>
      <c r="I111" t="str">
        <v>121-106-7901</v>
      </c>
      <c r="J111" t="str">
        <v>012-717-5375</v>
      </c>
      <c r="K111" t="b">
        <f t="shared" si="5"/>
        <v>0</v>
      </c>
      <c r="L111" t="str">
        <v>kitherluc@email.com</v>
      </c>
      <c r="M111" s="1">
        <v>44530</v>
      </c>
      <c r="N111" t="str">
        <v>http://ellison-cobb.com/</v>
      </c>
      <c r="P111">
        <f t="shared" si="6"/>
        <v>15</v>
      </c>
      <c r="Q111">
        <f t="shared" si="7"/>
        <v>1</v>
      </c>
    </row>
    <row r="112" spans="1:17" x14ac:dyDescent="0.45">
      <c r="A112">
        <v>111</v>
      </c>
      <c r="B112" t="str">
        <v>000fe7a00000000</v>
      </c>
      <c r="C112" t="str">
        <v>Christian</v>
      </c>
      <c r="D112" t="str">
        <v>Allison</v>
      </c>
      <c r="E112" t="str">
        <f t="shared" si="4"/>
        <v>Christian Allison</v>
      </c>
      <c r="F112" t="str">
        <v>Marshall, Warren and Holloway</v>
      </c>
      <c r="G112" t="str">
        <v>Oakville</v>
      </c>
      <c r="H112" t="str">
        <v>Canada</v>
      </c>
      <c r="I112" t="str">
        <v>769-024-8085</v>
      </c>
      <c r="J112" t="str">
        <v>959-534-1765</v>
      </c>
      <c r="K112" t="b">
        <f t="shared" si="5"/>
        <v>0</v>
      </c>
      <c r="L112" t="str">
        <v>allisonchristian@email.com</v>
      </c>
      <c r="M112" s="1">
        <v>44291</v>
      </c>
      <c r="N112" t="str">
        <v>http://gonzales.com/</v>
      </c>
      <c r="P112">
        <f t="shared" si="6"/>
        <v>15</v>
      </c>
      <c r="Q112">
        <f t="shared" si="7"/>
        <v>1</v>
      </c>
    </row>
    <row r="113" spans="1:17" x14ac:dyDescent="0.45">
      <c r="A113">
        <v>112</v>
      </c>
      <c r="B113" t="str">
        <v>85a8981c0003ff5</v>
      </c>
      <c r="C113" t="str">
        <v>Ioan</v>
      </c>
      <c r="D113" t="str">
        <v>Foo</v>
      </c>
      <c r="E113" t="str">
        <f t="shared" si="4"/>
        <v>Ioan Foo</v>
      </c>
      <c r="F113" t="str">
        <v>Estes Ltd</v>
      </c>
      <c r="G113" t="str">
        <v>Singapore 548241</v>
      </c>
      <c r="H113" t="str">
        <v>Singapore</v>
      </c>
      <c r="I113" t="str">
        <v>077-521-8857</v>
      </c>
      <c r="J113" t="str">
        <v>491-663-4316</v>
      </c>
      <c r="K113" t="b">
        <f t="shared" si="5"/>
        <v>0</v>
      </c>
      <c r="L113" t="str">
        <v>fooioan@email.com</v>
      </c>
      <c r="M113" s="1">
        <v>44196</v>
      </c>
      <c r="N113" t="str">
        <v>http://lester.net/</v>
      </c>
      <c r="P113">
        <f t="shared" si="6"/>
        <v>15</v>
      </c>
      <c r="Q113">
        <f t="shared" si="7"/>
        <v>1</v>
      </c>
    </row>
    <row r="114" spans="1:17" x14ac:dyDescent="0.45">
      <c r="A114">
        <v>113</v>
      </c>
      <c r="B114" t="str">
        <v>5824a70f000555e</v>
      </c>
      <c r="C114" t="str">
        <v>Mohammed</v>
      </c>
      <c r="D114" t="str">
        <v>Rasko</v>
      </c>
      <c r="E114" t="str">
        <f t="shared" si="4"/>
        <v>Mohammed Rasko</v>
      </c>
      <c r="F114" t="str">
        <v>Fuller Ltd</v>
      </c>
      <c r="G114" t="str">
        <v>Edmonton</v>
      </c>
      <c r="H114" t="str">
        <v>Canada</v>
      </c>
      <c r="I114" t="str">
        <v>338-335-9171</v>
      </c>
      <c r="J114" t="str">
        <v>767-741-2616</v>
      </c>
      <c r="K114" t="b">
        <f t="shared" si="5"/>
        <v>0</v>
      </c>
      <c r="L114" t="str">
        <v>raskomohammed@email.com</v>
      </c>
      <c r="M114" s="1">
        <v>44425</v>
      </c>
      <c r="N114" t="str">
        <v>http://hardin.net/</v>
      </c>
      <c r="P114">
        <f t="shared" si="6"/>
        <v>15</v>
      </c>
      <c r="Q114">
        <f t="shared" si="7"/>
        <v>1</v>
      </c>
    </row>
    <row r="115" spans="1:17" x14ac:dyDescent="0.45">
      <c r="A115">
        <v>114</v>
      </c>
      <c r="B115" t="str">
        <v>e95ed4b7000e346</v>
      </c>
      <c r="C115" t="str">
        <v>Henry</v>
      </c>
      <c r="D115" t="str">
        <v>Johnston</v>
      </c>
      <c r="E115" t="str">
        <f t="shared" si="4"/>
        <v>Henry Johnston</v>
      </c>
      <c r="F115" t="str">
        <v>Werner, Best and Hurley</v>
      </c>
      <c r="G115" t="str">
        <v>Guelph</v>
      </c>
      <c r="H115" t="str">
        <v>Canada</v>
      </c>
      <c r="I115" t="str">
        <v>017-947-6945</v>
      </c>
      <c r="J115" t="str">
        <v>952-225-1045</v>
      </c>
      <c r="K115" t="b">
        <f t="shared" si="5"/>
        <v>0</v>
      </c>
      <c r="L115" t="str">
        <v>johnstonhenry@email.com</v>
      </c>
      <c r="M115" s="1">
        <v>44261</v>
      </c>
      <c r="N115" t="str">
        <v>http://bartlett.com/</v>
      </c>
      <c r="P115">
        <f t="shared" si="6"/>
        <v>15</v>
      </c>
      <c r="Q115">
        <f t="shared" si="7"/>
        <v>1</v>
      </c>
    </row>
    <row r="116" spans="1:17" x14ac:dyDescent="0.45">
      <c r="A116">
        <v>115</v>
      </c>
      <c r="B116" t="str">
        <v>c7b1f3ea000f934</v>
      </c>
      <c r="C116" t="str">
        <v>Maureen</v>
      </c>
      <c r="D116" t="str">
        <v>Fleming</v>
      </c>
      <c r="E116" t="str">
        <f t="shared" si="4"/>
        <v>Maureen Fleming</v>
      </c>
      <c r="F116" t="str">
        <v>Rogers, Boyle and Farmer</v>
      </c>
      <c r="G116" t="str">
        <v>Calgary</v>
      </c>
      <c r="H116" t="str">
        <v>Canada</v>
      </c>
      <c r="I116" t="str">
        <v>815-925-7175</v>
      </c>
      <c r="J116" t="str">
        <v>616-615-9255</v>
      </c>
      <c r="K116" t="b">
        <f t="shared" si="5"/>
        <v>0</v>
      </c>
      <c r="L116" t="str">
        <v>flemingmaureen@email.com</v>
      </c>
      <c r="M116" s="1">
        <v>44406</v>
      </c>
      <c r="N116" t="str">
        <v>http://stephens.net/</v>
      </c>
      <c r="P116">
        <f t="shared" si="6"/>
        <v>15</v>
      </c>
      <c r="Q116">
        <f t="shared" si="7"/>
        <v>1</v>
      </c>
    </row>
    <row r="117" spans="1:17" x14ac:dyDescent="0.45">
      <c r="A117">
        <v>116</v>
      </c>
      <c r="B117" t="str">
        <v>c486d98e00027d8</v>
      </c>
      <c r="C117" t="str">
        <v>Michael</v>
      </c>
      <c r="D117" t="str">
        <v>Tseng</v>
      </c>
      <c r="E117" t="str">
        <f t="shared" si="4"/>
        <v>Michael Tseng</v>
      </c>
      <c r="F117" t="str">
        <v>Gonzalez-Hurley</v>
      </c>
      <c r="G117" t="str">
        <v>Hsin-Chu 300</v>
      </c>
      <c r="H117" t="str">
        <v>Taiwan</v>
      </c>
      <c r="I117" t="str">
        <v>122-513-5302</v>
      </c>
      <c r="J117" t="str">
        <v>296-634-2399</v>
      </c>
      <c r="K117" t="b">
        <f t="shared" si="5"/>
        <v>0</v>
      </c>
      <c r="L117" t="str">
        <v>tsengmichael@email.com</v>
      </c>
      <c r="M117" s="1">
        <v>44538</v>
      </c>
      <c r="N117" t="str">
        <v>http://www.mayo.com/</v>
      </c>
      <c r="P117">
        <f t="shared" si="6"/>
        <v>15</v>
      </c>
      <c r="Q117">
        <f t="shared" si="7"/>
        <v>1</v>
      </c>
    </row>
    <row r="118" spans="1:17" x14ac:dyDescent="0.45">
      <c r="A118">
        <v>117</v>
      </c>
      <c r="B118" t="str">
        <v>ee0d22f0000ac90</v>
      </c>
      <c r="C118" t="str">
        <v>Michael</v>
      </c>
      <c r="D118" t="str">
        <v>Longley</v>
      </c>
      <c r="E118" t="str">
        <f t="shared" si="4"/>
        <v>Michael Longley</v>
      </c>
      <c r="F118" t="str">
        <v>Johnson Ltd</v>
      </c>
      <c r="G118" t="str">
        <v>Newmarket</v>
      </c>
      <c r="H118" t="str">
        <v>Canada</v>
      </c>
      <c r="I118" t="str">
        <v>156-633-3743</v>
      </c>
      <c r="J118" t="str">
        <v>549-475-9969</v>
      </c>
      <c r="K118" t="b">
        <f t="shared" si="5"/>
        <v>0</v>
      </c>
      <c r="L118" t="str">
        <v>longleymichael@email.com</v>
      </c>
      <c r="M118" s="1">
        <v>44500</v>
      </c>
      <c r="N118" t="str">
        <v>http://wood.org/</v>
      </c>
      <c r="P118">
        <f t="shared" si="6"/>
        <v>15</v>
      </c>
      <c r="Q118">
        <f t="shared" si="7"/>
        <v>1</v>
      </c>
    </row>
    <row r="119" spans="1:17" x14ac:dyDescent="0.45">
      <c r="A119">
        <v>118</v>
      </c>
      <c r="B119" t="str">
        <v>23e8b8f40003c65</v>
      </c>
      <c r="C119" t="str">
        <v>Adil</v>
      </c>
      <c r="D119" t="str">
        <v>Frank</v>
      </c>
      <c r="E119" t="str">
        <f t="shared" si="4"/>
        <v>Adil Frank</v>
      </c>
      <c r="F119" t="str">
        <v>Dougherty LLC</v>
      </c>
      <c r="G119" t="str">
        <v>D-97502 Euerbach</v>
      </c>
      <c r="H119" t="str">
        <v>Germany</v>
      </c>
      <c r="I119" t="str">
        <v>603-991-6573</v>
      </c>
      <c r="J119" t="str">
        <v>566-074-0373</v>
      </c>
      <c r="K119" t="b">
        <f t="shared" si="5"/>
        <v>0</v>
      </c>
      <c r="L119" t="str">
        <v>frankadil@email.com</v>
      </c>
      <c r="M119" s="1">
        <v>44310</v>
      </c>
      <c r="N119" t="str">
        <v>http://www.goodman.com/</v>
      </c>
      <c r="P119">
        <f t="shared" si="6"/>
        <v>15</v>
      </c>
      <c r="Q119">
        <f t="shared" si="7"/>
        <v>1</v>
      </c>
    </row>
    <row r="120" spans="1:17" x14ac:dyDescent="0.45">
      <c r="A120">
        <v>119</v>
      </c>
      <c r="B120" t="str">
        <v>dc603fd6000c0b5</v>
      </c>
      <c r="C120" t="str">
        <v>Vanel</v>
      </c>
      <c r="D120" t="str">
        <v>Arbuthnot</v>
      </c>
      <c r="E120" t="str">
        <f t="shared" si="4"/>
        <v>Vanel Arbuthnot</v>
      </c>
      <c r="F120" t="str">
        <v>Lamb LLC</v>
      </c>
      <c r="G120" t="str">
        <v>Toronto</v>
      </c>
      <c r="H120" t="str">
        <v>Canada</v>
      </c>
      <c r="I120" t="str">
        <v>627-385-1633</v>
      </c>
      <c r="J120" t="str">
        <v>118-872-5638</v>
      </c>
      <c r="K120" t="b">
        <f t="shared" si="5"/>
        <v>0</v>
      </c>
      <c r="L120" t="str">
        <v>arbuthnotvanel@email.com</v>
      </c>
      <c r="M120" s="1">
        <v>44145</v>
      </c>
      <c r="N120" t="str">
        <v>http://www.mills.com/</v>
      </c>
      <c r="P120">
        <f t="shared" si="6"/>
        <v>15</v>
      </c>
      <c r="Q120">
        <f t="shared" si="7"/>
        <v>1</v>
      </c>
    </row>
    <row r="121" spans="1:17" x14ac:dyDescent="0.45">
      <c r="A121">
        <v>120</v>
      </c>
      <c r="B121" t="str">
        <v>862d3f6800074ba</v>
      </c>
      <c r="C121" t="str">
        <v>Lee</v>
      </c>
      <c r="D121" t="str">
        <v>Blackwell</v>
      </c>
      <c r="E121" t="str">
        <f t="shared" si="4"/>
        <v>Lee Blackwell</v>
      </c>
      <c r="F121" t="str">
        <v>Osborne Ltd</v>
      </c>
      <c r="G121" t="str">
        <v>Ottawa</v>
      </c>
      <c r="H121" t="str">
        <v>Canada</v>
      </c>
      <c r="I121" t="str">
        <v>046-751-3833</v>
      </c>
      <c r="J121" t="str">
        <v>323-710-2957</v>
      </c>
      <c r="K121" t="b">
        <f t="shared" si="5"/>
        <v>0</v>
      </c>
      <c r="L121" t="str">
        <v>blackwelllee@email.com</v>
      </c>
      <c r="M121" s="1">
        <v>44168</v>
      </c>
      <c r="N121" t="str">
        <v>http://perkins.net/</v>
      </c>
      <c r="P121">
        <f t="shared" si="6"/>
        <v>15</v>
      </c>
      <c r="Q121">
        <f t="shared" si="7"/>
        <v>1</v>
      </c>
    </row>
    <row r="122" spans="1:17" x14ac:dyDescent="0.45">
      <c r="A122">
        <v>121</v>
      </c>
      <c r="B122" t="str">
        <v>dbd2e1af0000a9e</v>
      </c>
      <c r="C122" t="str">
        <v>Tania</v>
      </c>
      <c r="D122" t="str">
        <v>Green</v>
      </c>
      <c r="E122" t="str">
        <f t="shared" si="4"/>
        <v>Tania Green</v>
      </c>
      <c r="F122" t="str">
        <v>Price-Benton</v>
      </c>
      <c r="G122" t="str">
        <v>Brockville</v>
      </c>
      <c r="H122" t="str">
        <v>Canada</v>
      </c>
      <c r="I122" t="str">
        <v>785-567-9623</v>
      </c>
      <c r="J122" t="str">
        <v>350-407-8640</v>
      </c>
      <c r="K122" t="b">
        <f t="shared" si="5"/>
        <v>0</v>
      </c>
      <c r="L122" t="str">
        <v>greentania@email.com</v>
      </c>
      <c r="M122" s="1">
        <v>44561</v>
      </c>
      <c r="N122" t="str">
        <v>http://www.jenkins-harrison.net/</v>
      </c>
      <c r="P122">
        <f t="shared" si="6"/>
        <v>15</v>
      </c>
      <c r="Q122">
        <f t="shared" si="7"/>
        <v>1</v>
      </c>
    </row>
    <row r="123" spans="1:17" x14ac:dyDescent="0.45">
      <c r="A123">
        <v>122</v>
      </c>
      <c r="B123" t="str">
        <v>93db17e3000fe18</v>
      </c>
      <c r="C123" t="str">
        <v>Ron</v>
      </c>
      <c r="D123" t="str">
        <v>Dickinson</v>
      </c>
      <c r="E123" t="str">
        <f t="shared" si="4"/>
        <v>Ron Dickinson</v>
      </c>
      <c r="F123" t="str">
        <v>Reynolds, Curtis and Lamb</v>
      </c>
      <c r="G123" t="str">
        <v>300191 Tianjin</v>
      </c>
      <c r="H123" t="str">
        <v>China</v>
      </c>
      <c r="I123" t="str">
        <v>928-124-3993</v>
      </c>
      <c r="J123" t="str">
        <v>999-745-4235</v>
      </c>
      <c r="K123" t="b">
        <f t="shared" si="5"/>
        <v>0</v>
      </c>
      <c r="L123" t="str">
        <v>dickinsonron@email.com</v>
      </c>
      <c r="M123" s="1">
        <v>44410</v>
      </c>
      <c r="N123" t="str">
        <v>http://gallagher-ellison.biz/</v>
      </c>
      <c r="P123">
        <f t="shared" si="6"/>
        <v>15</v>
      </c>
      <c r="Q123">
        <f t="shared" si="7"/>
        <v>1</v>
      </c>
    </row>
    <row r="124" spans="1:17" x14ac:dyDescent="0.45">
      <c r="A124">
        <v>123</v>
      </c>
      <c r="B124" t="str">
        <v>64deae20000e29d</v>
      </c>
      <c r="C124" t="str">
        <v>Elizabeth</v>
      </c>
      <c r="D124" t="str">
        <v>Townsend</v>
      </c>
      <c r="E124" t="str">
        <f t="shared" si="4"/>
        <v>Elizabeth Townsend</v>
      </c>
      <c r="F124" t="str">
        <v>Horne and Sons</v>
      </c>
      <c r="G124" t="str">
        <v>Surrey</v>
      </c>
      <c r="H124" t="str">
        <v>Canada</v>
      </c>
      <c r="I124" t="str">
        <v>110-119-5793</v>
      </c>
      <c r="J124" t="str">
        <v>564-069-5663</v>
      </c>
      <c r="K124" t="b">
        <f t="shared" si="5"/>
        <v>0</v>
      </c>
      <c r="L124" t="str">
        <v>townsendelizabeth@email.com</v>
      </c>
      <c r="M124" s="1">
        <v>44347</v>
      </c>
      <c r="N124" t="str">
        <v>http://knapp-mcpherson.com/</v>
      </c>
      <c r="P124">
        <f t="shared" si="6"/>
        <v>15</v>
      </c>
      <c r="Q124">
        <f t="shared" si="7"/>
        <v>1</v>
      </c>
    </row>
    <row r="125" spans="1:17" x14ac:dyDescent="0.45">
      <c r="A125">
        <v>124</v>
      </c>
      <c r="B125" t="str">
        <v>ae890d8d000cb1b</v>
      </c>
      <c r="C125" t="str">
        <v>Danielle</v>
      </c>
      <c r="D125" t="str">
        <v>Soong</v>
      </c>
      <c r="E125" t="str">
        <f t="shared" si="4"/>
        <v>Danielle Soong</v>
      </c>
      <c r="F125" t="str">
        <v>Kaufman, Rangel and Beck</v>
      </c>
      <c r="G125" t="str">
        <v>Thornhill</v>
      </c>
      <c r="H125" t="str">
        <v>Canada</v>
      </c>
      <c r="I125" t="str">
        <v>319-180-7553</v>
      </c>
      <c r="J125" t="str">
        <v>070-231-7216</v>
      </c>
      <c r="K125" t="b">
        <f t="shared" si="5"/>
        <v>0</v>
      </c>
      <c r="L125" t="str">
        <v>soongdanielle@email.com</v>
      </c>
      <c r="M125" s="1">
        <v>44469</v>
      </c>
      <c r="N125" t="str">
        <v>http://humphrey.com/</v>
      </c>
      <c r="P125">
        <f t="shared" si="6"/>
        <v>15</v>
      </c>
      <c r="Q125">
        <f t="shared" si="7"/>
        <v>1</v>
      </c>
    </row>
    <row r="126" spans="1:17" x14ac:dyDescent="0.45">
      <c r="A126">
        <v>125</v>
      </c>
      <c r="B126" t="str">
        <v>7b68eda80004506</v>
      </c>
      <c r="C126" t="str">
        <v>Richard</v>
      </c>
      <c r="D126" t="str">
        <v>Boswell</v>
      </c>
      <c r="E126" t="str">
        <f t="shared" si="4"/>
        <v>Richard Boswell</v>
      </c>
      <c r="F126" t="str">
        <v>Vega Ltd</v>
      </c>
      <c r="G126" t="str">
        <v>Sandton</v>
      </c>
      <c r="H126" t="str">
        <v>South Africa</v>
      </c>
      <c r="I126" t="str">
        <v>451-227-6682</v>
      </c>
      <c r="J126" t="str">
        <v>624-936-0823</v>
      </c>
      <c r="K126" t="b">
        <f t="shared" si="5"/>
        <v>0</v>
      </c>
      <c r="L126" t="str">
        <v>boswellrichard@email.com</v>
      </c>
      <c r="M126" s="1">
        <v>44316</v>
      </c>
      <c r="N126" t="str">
        <v>http://kent.biz/</v>
      </c>
      <c r="P126">
        <f t="shared" si="6"/>
        <v>15</v>
      </c>
      <c r="Q126">
        <f t="shared" si="7"/>
        <v>1</v>
      </c>
    </row>
    <row r="127" spans="1:17" x14ac:dyDescent="0.45">
      <c r="A127">
        <v>126</v>
      </c>
      <c r="B127" t="str">
        <v>4a4c9adc000d697</v>
      </c>
      <c r="C127" t="str">
        <v>Donald</v>
      </c>
      <c r="D127" t="str">
        <v>Maille</v>
      </c>
      <c r="E127" t="str">
        <f t="shared" si="4"/>
        <v>Donald Maille</v>
      </c>
      <c r="F127" t="str">
        <v>Blankenship Group</v>
      </c>
      <c r="G127" t="str">
        <v>Montreal</v>
      </c>
      <c r="H127" t="str">
        <v>Canada</v>
      </c>
      <c r="I127" t="str">
        <v>297-402-3698</v>
      </c>
      <c r="J127" t="str">
        <v>385-520-6147</v>
      </c>
      <c r="K127" t="b">
        <f t="shared" si="5"/>
        <v>0</v>
      </c>
      <c r="L127" t="str">
        <v>mailledonald@email.com</v>
      </c>
      <c r="M127" s="1">
        <v>44375</v>
      </c>
      <c r="N127" t="str">
        <v>http://www.pacheco-hodges.org/</v>
      </c>
      <c r="P127">
        <f t="shared" si="6"/>
        <v>15</v>
      </c>
      <c r="Q127">
        <f t="shared" si="7"/>
        <v>1</v>
      </c>
    </row>
    <row r="128" spans="1:17" x14ac:dyDescent="0.45">
      <c r="A128">
        <v>127</v>
      </c>
      <c r="B128" t="str">
        <v>3a24578400036de</v>
      </c>
      <c r="C128" t="str">
        <v>Jean-Marc</v>
      </c>
      <c r="D128" t="str">
        <v>Bowers</v>
      </c>
      <c r="E128" t="str">
        <f t="shared" si="4"/>
        <v>Jean-Marc Bowers</v>
      </c>
      <c r="F128" t="str">
        <v>Colon-Drake</v>
      </c>
      <c r="G128" t="str">
        <v>Walkerton</v>
      </c>
      <c r="H128" t="str">
        <v>Canada</v>
      </c>
      <c r="I128" t="str">
        <v>918-645-0324</v>
      </c>
      <c r="J128" t="str">
        <v>196-586-9447</v>
      </c>
      <c r="K128" t="b">
        <f t="shared" si="5"/>
        <v>0</v>
      </c>
      <c r="L128" t="str">
        <v>bowersjean-marc@email.com</v>
      </c>
      <c r="M128" s="1">
        <v>44469</v>
      </c>
      <c r="N128" t="str">
        <v>http://www.serrano-lang.biz/</v>
      </c>
      <c r="P128">
        <f t="shared" si="6"/>
        <v>15</v>
      </c>
      <c r="Q128">
        <f t="shared" si="7"/>
        <v>1</v>
      </c>
    </row>
    <row r="129" spans="1:17" x14ac:dyDescent="0.45">
      <c r="A129">
        <v>128</v>
      </c>
      <c r="B129" t="str">
        <v>5d4b9f440000000</v>
      </c>
      <c r="C129" t="str">
        <v>Peter</v>
      </c>
      <c r="D129" t="str">
        <v>Roberge</v>
      </c>
      <c r="E129" t="str">
        <f t="shared" si="4"/>
        <v>Peter Roberge</v>
      </c>
      <c r="F129" t="str">
        <v>Rollins Ltd</v>
      </c>
      <c r="G129" t="str">
        <v>Pointe-Claire</v>
      </c>
      <c r="H129" t="str">
        <v>Canada</v>
      </c>
      <c r="I129" t="str">
        <v>659-811-0503</v>
      </c>
      <c r="J129" t="str">
        <v>830-120-2630</v>
      </c>
      <c r="K129" t="b">
        <f t="shared" si="5"/>
        <v>0</v>
      </c>
      <c r="L129" t="str">
        <v>robergepeter@email.com</v>
      </c>
      <c r="M129" s="1">
        <v>44377</v>
      </c>
      <c r="N129" t="str">
        <v>http://www.soto-rocha.com/</v>
      </c>
      <c r="P129">
        <f t="shared" si="6"/>
        <v>15</v>
      </c>
      <c r="Q129">
        <f t="shared" si="7"/>
        <v>1</v>
      </c>
    </row>
    <row r="130" spans="1:17" x14ac:dyDescent="0.45">
      <c r="A130">
        <v>129</v>
      </c>
      <c r="B130" t="str">
        <v>f3dc0c9b000063d</v>
      </c>
      <c r="C130" t="str">
        <v>Ferdinando</v>
      </c>
      <c r="D130" t="str">
        <v>Newton</v>
      </c>
      <c r="E130" t="str">
        <f t="shared" si="4"/>
        <v>Ferdinando Newton</v>
      </c>
      <c r="F130" t="str">
        <v>Malone, Rowland and Bullock</v>
      </c>
      <c r="G130" t="str">
        <v>Roseneath</v>
      </c>
      <c r="H130" t="str">
        <v>Canada</v>
      </c>
      <c r="I130" t="str">
        <v>603-418-3398</v>
      </c>
      <c r="J130" t="str">
        <v>489-980-5927</v>
      </c>
      <c r="K130" t="b">
        <f t="shared" si="5"/>
        <v>0</v>
      </c>
      <c r="L130" t="str">
        <v>newtonferdinando@email.com</v>
      </c>
      <c r="M130" s="1">
        <v>44394</v>
      </c>
      <c r="N130" t="str">
        <v>http://guerrero-horne.com/</v>
      </c>
      <c r="P130">
        <f t="shared" si="6"/>
        <v>15</v>
      </c>
      <c r="Q130">
        <f t="shared" si="7"/>
        <v>1</v>
      </c>
    </row>
    <row r="131" spans="1:17" x14ac:dyDescent="0.45">
      <c r="A131">
        <v>130</v>
      </c>
      <c r="B131" t="str">
        <v>e1e8add400070b8</v>
      </c>
      <c r="C131" t="str">
        <v>Peter</v>
      </c>
      <c r="D131" t="str">
        <v>Cornelissen</v>
      </c>
      <c r="E131" t="str">
        <f t="shared" ref="E131:E182" si="8">_xlfn.CONCAT(C131," ",D131)</f>
        <v>Peter Cornelissen</v>
      </c>
      <c r="F131" t="str">
        <v>Townsend-Weber</v>
      </c>
      <c r="G131" t="str">
        <v>London</v>
      </c>
      <c r="H131" t="str">
        <v>Canada</v>
      </c>
      <c r="I131" t="str">
        <v>479-559-6654</v>
      </c>
      <c r="J131" t="str">
        <v>834-594-5128</v>
      </c>
      <c r="K131" t="b">
        <f t="shared" ref="K131:K182" si="9">IF(I131=0,TRUE,FALSE)</f>
        <v>0</v>
      </c>
      <c r="L131" t="str">
        <v>cornelissenpeter@email.com</v>
      </c>
      <c r="M131" s="1">
        <v>44516</v>
      </c>
      <c r="N131" t="str">
        <v>http://mcintosh-bishop.com/</v>
      </c>
      <c r="P131">
        <f t="shared" ref="P131:P182" si="10">LEN(B131)</f>
        <v>15</v>
      </c>
      <c r="Q131">
        <f t="shared" si="7"/>
        <v>1</v>
      </c>
    </row>
    <row r="132" spans="1:17" x14ac:dyDescent="0.45">
      <c r="A132">
        <v>131</v>
      </c>
      <c r="B132" t="str">
        <v>0d1087ee000576c</v>
      </c>
      <c r="C132" t="str">
        <v>Shellie</v>
      </c>
      <c r="D132" t="str">
        <v>Beaudoin</v>
      </c>
      <c r="E132" t="str">
        <f t="shared" si="8"/>
        <v>Shellie Beaudoin</v>
      </c>
      <c r="F132" t="str">
        <v>Spears LLC</v>
      </c>
      <c r="G132" t="str">
        <v>Boucherville</v>
      </c>
      <c r="H132" t="str">
        <v>Canada</v>
      </c>
      <c r="I132" t="str">
        <v>897-696-6031</v>
      </c>
      <c r="J132" t="str">
        <v>273-443-5672</v>
      </c>
      <c r="K132" t="b">
        <f t="shared" si="9"/>
        <v>0</v>
      </c>
      <c r="L132" t="str">
        <v>beaudoinshellie@email.com</v>
      </c>
      <c r="M132" s="1">
        <v>44180</v>
      </c>
      <c r="N132" t="str">
        <v>http://www.underwood.com/</v>
      </c>
      <c r="P132">
        <f t="shared" si="10"/>
        <v>15</v>
      </c>
      <c r="Q132">
        <f t="shared" si="7"/>
        <v>1</v>
      </c>
    </row>
    <row r="133" spans="1:17" x14ac:dyDescent="0.45">
      <c r="A133">
        <v>132</v>
      </c>
      <c r="B133" t="str">
        <v>5e5d8c9200062d8</v>
      </c>
      <c r="C133" t="str">
        <v>Srikanth</v>
      </c>
      <c r="D133" t="str">
        <v>Cowan</v>
      </c>
      <c r="E133" t="str">
        <f t="shared" si="8"/>
        <v>Srikanth Cowan</v>
      </c>
      <c r="F133" t="str">
        <v>Holmes-Walls</v>
      </c>
      <c r="G133" t="str">
        <v>Toronto</v>
      </c>
      <c r="H133" t="str">
        <v>Canada</v>
      </c>
      <c r="I133" t="str">
        <v>575-959-4454</v>
      </c>
      <c r="J133" t="str">
        <v>913-040-5595</v>
      </c>
      <c r="K133" t="b">
        <f t="shared" si="9"/>
        <v>0</v>
      </c>
      <c r="L133" t="str">
        <v>cowansrikanth@email.com</v>
      </c>
      <c r="M133" s="1">
        <v>44548</v>
      </c>
      <c r="N133" t="str">
        <v>http://www.dean.biz/</v>
      </c>
      <c r="P133">
        <f t="shared" si="10"/>
        <v>15</v>
      </c>
      <c r="Q133">
        <f t="shared" ref="Q133:Q182" si="11">COUNTIF(M133, "&lt;2022-01-01")</f>
        <v>1</v>
      </c>
    </row>
    <row r="134" spans="1:17" x14ac:dyDescent="0.45">
      <c r="A134">
        <v>133</v>
      </c>
      <c r="B134" t="str">
        <v>3f5661d800051f9</v>
      </c>
      <c r="C134" t="str">
        <v>Roger</v>
      </c>
      <c r="D134" t="str">
        <v>Companys</v>
      </c>
      <c r="E134" t="str">
        <f t="shared" si="8"/>
        <v>Roger Companys</v>
      </c>
      <c r="F134" t="str">
        <v>Huynh-Phillips</v>
      </c>
      <c r="G134" t="str">
        <v>08029 Barcelona</v>
      </c>
      <c r="H134" t="str">
        <v>Spain</v>
      </c>
      <c r="I134" t="str">
        <v>397-504-3967</v>
      </c>
      <c r="J134" t="str">
        <v>400-296-8618</v>
      </c>
      <c r="K134" t="b">
        <f t="shared" si="9"/>
        <v>0</v>
      </c>
      <c r="L134" t="str">
        <v>companysroger@email.com</v>
      </c>
      <c r="M134" s="1">
        <v>44347</v>
      </c>
      <c r="N134" t="str">
        <v>http://www.dalton.com/</v>
      </c>
      <c r="P134">
        <f t="shared" si="10"/>
        <v>15</v>
      </c>
      <c r="Q134">
        <f t="shared" si="11"/>
        <v>1</v>
      </c>
    </row>
    <row r="135" spans="1:17" x14ac:dyDescent="0.45">
      <c r="A135">
        <v>134</v>
      </c>
      <c r="B135" t="str">
        <v>1cfa791c0004dd8</v>
      </c>
      <c r="C135" t="str">
        <v>Don</v>
      </c>
      <c r="D135" t="str">
        <v>Gloutnay</v>
      </c>
      <c r="E135" t="str">
        <f t="shared" si="8"/>
        <v>Don Gloutnay</v>
      </c>
      <c r="F135" t="str">
        <v>Cohen-Henderson</v>
      </c>
      <c r="G135" t="str">
        <v>La Prairie</v>
      </c>
      <c r="H135" t="str">
        <v>Canada</v>
      </c>
      <c r="I135" t="str">
        <v>870-417-5661</v>
      </c>
      <c r="J135" t="str">
        <v>793-402-5061</v>
      </c>
      <c r="K135" t="b">
        <f t="shared" si="9"/>
        <v>0</v>
      </c>
      <c r="L135" t="str">
        <v>gloutnaydon@email.com</v>
      </c>
      <c r="M135" s="1">
        <v>44500</v>
      </c>
      <c r="N135" t="str">
        <v>http://lynn.com/</v>
      </c>
      <c r="P135">
        <f t="shared" si="10"/>
        <v>15</v>
      </c>
      <c r="Q135">
        <f t="shared" si="11"/>
        <v>1</v>
      </c>
    </row>
    <row r="136" spans="1:17" x14ac:dyDescent="0.45">
      <c r="A136">
        <v>135</v>
      </c>
      <c r="B136" t="str">
        <v>1e3fbdb600076df</v>
      </c>
      <c r="C136" t="str">
        <v>Mohammed</v>
      </c>
      <c r="D136" t="str">
        <v>Tardi</v>
      </c>
      <c r="E136" t="str">
        <f t="shared" si="8"/>
        <v>Mohammed Tardi</v>
      </c>
      <c r="F136" t="str">
        <v>Bowen Inc</v>
      </c>
      <c r="G136" t="str">
        <v>Coquitlam</v>
      </c>
      <c r="H136" t="str">
        <v>Canada</v>
      </c>
      <c r="I136" t="str">
        <v>366-661-5271</v>
      </c>
      <c r="J136" t="str">
        <v>785-359-4718</v>
      </c>
      <c r="K136" t="b">
        <f t="shared" si="9"/>
        <v>0</v>
      </c>
      <c r="L136" t="str">
        <v>tardimohammed@email.com</v>
      </c>
      <c r="M136" s="1">
        <v>44458</v>
      </c>
      <c r="N136" t="str">
        <v>http://brown.biz/</v>
      </c>
      <c r="P136">
        <f t="shared" si="10"/>
        <v>15</v>
      </c>
      <c r="Q136">
        <f t="shared" si="11"/>
        <v>1</v>
      </c>
    </row>
    <row r="137" spans="1:17" x14ac:dyDescent="0.45">
      <c r="A137">
        <v>136</v>
      </c>
      <c r="B137" t="str">
        <v>482556010004993</v>
      </c>
      <c r="C137" t="str">
        <v>Michael</v>
      </c>
      <c r="D137" t="str">
        <v>Alonso</v>
      </c>
      <c r="E137" t="str">
        <f t="shared" si="8"/>
        <v>Michael Alonso</v>
      </c>
      <c r="F137" t="str">
        <v>Hogan, Rice and Roy</v>
      </c>
      <c r="G137" t="str">
        <v>28036 MADRID</v>
      </c>
      <c r="H137" t="str">
        <v>Spain</v>
      </c>
      <c r="I137" t="str">
        <v>380-617-7801</v>
      </c>
      <c r="J137" t="str">
        <v>114-259-4382</v>
      </c>
      <c r="K137" t="b">
        <f t="shared" si="9"/>
        <v>0</v>
      </c>
      <c r="L137" t="str">
        <v>alonsomichael@email.com</v>
      </c>
      <c r="M137" s="1">
        <v>44268</v>
      </c>
      <c r="N137" t="str">
        <v>http://www.cooke.com/</v>
      </c>
      <c r="P137">
        <f t="shared" si="10"/>
        <v>15</v>
      </c>
      <c r="Q137">
        <f t="shared" si="11"/>
        <v>1</v>
      </c>
    </row>
    <row r="138" spans="1:17" x14ac:dyDescent="0.45">
      <c r="A138">
        <v>137</v>
      </c>
      <c r="B138" t="str">
        <v>bd5f8f98000e59f</v>
      </c>
      <c r="C138" t="str">
        <v>Charles</v>
      </c>
      <c r="D138" t="str">
        <v>Legentil</v>
      </c>
      <c r="E138" t="str">
        <f t="shared" si="8"/>
        <v>Charles Legentil</v>
      </c>
      <c r="F138" t="str">
        <v>Farrell-Bryan</v>
      </c>
      <c r="G138" t="str">
        <v>Saint-Laurent</v>
      </c>
      <c r="H138" t="str">
        <v>Canada</v>
      </c>
      <c r="I138" t="str">
        <v>061-967-9081</v>
      </c>
      <c r="J138">
        <v>0</v>
      </c>
      <c r="K138" t="b">
        <f t="shared" si="9"/>
        <v>0</v>
      </c>
      <c r="L138" t="str">
        <v>legentilcharles@email.com</v>
      </c>
      <c r="M138" s="1">
        <v>44377</v>
      </c>
      <c r="N138" t="str">
        <v>http://zamora-ross.org/</v>
      </c>
      <c r="P138">
        <f t="shared" si="10"/>
        <v>15</v>
      </c>
      <c r="Q138">
        <f t="shared" si="11"/>
        <v>1</v>
      </c>
    </row>
    <row r="139" spans="1:17" x14ac:dyDescent="0.45">
      <c r="A139">
        <v>138</v>
      </c>
      <c r="B139" t="str">
        <v>3841549b0008772</v>
      </c>
      <c r="C139" t="str">
        <v>Gordon</v>
      </c>
      <c r="D139" t="str">
        <v>Fielenbach</v>
      </c>
      <c r="E139" t="str">
        <f t="shared" si="8"/>
        <v>Gordon Fielenbach</v>
      </c>
      <c r="F139" t="str">
        <v>Boyer-Hart</v>
      </c>
      <c r="G139" t="str">
        <v>D-79713 Bad Saeckingen</v>
      </c>
      <c r="H139" t="str">
        <v>Germany</v>
      </c>
      <c r="I139" t="str">
        <v>079-417-9763</v>
      </c>
      <c r="J139" t="str">
        <v>729-401-8838</v>
      </c>
      <c r="K139" t="b">
        <f t="shared" si="9"/>
        <v>0</v>
      </c>
      <c r="L139" t="str">
        <v>fielenbachgordon@email.com</v>
      </c>
      <c r="M139" s="1">
        <v>44377</v>
      </c>
      <c r="N139" t="str">
        <v>http://estes.com/</v>
      </c>
      <c r="P139">
        <f t="shared" si="10"/>
        <v>15</v>
      </c>
      <c r="Q139">
        <f t="shared" si="11"/>
        <v>1</v>
      </c>
    </row>
    <row r="140" spans="1:17" x14ac:dyDescent="0.45">
      <c r="A140">
        <v>139</v>
      </c>
      <c r="B140" t="str">
        <v>b0b427c5000ce04</v>
      </c>
      <c r="C140" t="str">
        <v>Robert</v>
      </c>
      <c r="D140" t="str">
        <v>Verwoerd</v>
      </c>
      <c r="E140" t="str">
        <f t="shared" si="8"/>
        <v>Robert Verwoerd</v>
      </c>
      <c r="F140" t="str">
        <v>Glover-Roberts</v>
      </c>
      <c r="G140" t="str">
        <v>6644 AZ Ewijk</v>
      </c>
      <c r="H140" t="str">
        <v>Netherlands</v>
      </c>
      <c r="I140" t="str">
        <v>236-969-0967</v>
      </c>
      <c r="J140" t="str">
        <v>632-797-8496</v>
      </c>
      <c r="K140" t="b">
        <f t="shared" si="9"/>
        <v>0</v>
      </c>
      <c r="L140" t="str">
        <v>verwoerdrobert@email.com</v>
      </c>
      <c r="M140" s="1">
        <v>44269</v>
      </c>
      <c r="N140" t="str">
        <v>http://www.anthony-davis.info/</v>
      </c>
      <c r="P140">
        <f t="shared" si="10"/>
        <v>15</v>
      </c>
      <c r="Q140">
        <f t="shared" si="11"/>
        <v>1</v>
      </c>
    </row>
    <row r="141" spans="1:17" x14ac:dyDescent="0.45">
      <c r="A141">
        <v>140</v>
      </c>
      <c r="B141" t="str">
        <v>ebea9161000e69e</v>
      </c>
      <c r="C141" t="str">
        <v>J Clark</v>
      </c>
      <c r="D141" t="str">
        <v>Bruns</v>
      </c>
      <c r="E141" t="str">
        <f t="shared" si="8"/>
        <v>J Clark Bruns</v>
      </c>
      <c r="F141" t="str">
        <v>Mckenzie-Simon</v>
      </c>
      <c r="G141" t="str">
        <v>Cambridge</v>
      </c>
      <c r="H141" t="str">
        <v>Canada</v>
      </c>
      <c r="I141" t="str">
        <v>504-650-1379</v>
      </c>
      <c r="J141" t="str">
        <v>471-122-8657</v>
      </c>
      <c r="K141" t="b">
        <f t="shared" si="9"/>
        <v>0</v>
      </c>
      <c r="L141" t="str">
        <v>brunsj clark@email.com</v>
      </c>
      <c r="M141" s="1">
        <v>44347</v>
      </c>
      <c r="N141" t="str">
        <v>http://www.barry.com/</v>
      </c>
      <c r="P141">
        <f t="shared" si="10"/>
        <v>15</v>
      </c>
      <c r="Q141">
        <f t="shared" si="11"/>
        <v>1</v>
      </c>
    </row>
    <row r="142" spans="1:17" x14ac:dyDescent="0.45">
      <c r="A142">
        <v>141</v>
      </c>
      <c r="B142" t="str">
        <v>d531a525000507d</v>
      </c>
      <c r="C142" t="str">
        <v>Eriks</v>
      </c>
      <c r="D142" t="str">
        <v>Desbiens</v>
      </c>
      <c r="E142" t="str">
        <f t="shared" si="8"/>
        <v>Eriks Desbiens</v>
      </c>
      <c r="F142" t="str">
        <v>Booker, Castillo and Beck</v>
      </c>
      <c r="G142" t="str">
        <v>Chateauguay</v>
      </c>
      <c r="H142" t="str">
        <v>Canada</v>
      </c>
      <c r="I142" t="str">
        <v>996-187-8214</v>
      </c>
      <c r="J142" t="str">
        <v>052-968-8180</v>
      </c>
      <c r="K142" t="b">
        <f t="shared" si="9"/>
        <v>0</v>
      </c>
      <c r="L142" t="str">
        <v>desbienseriks@email.com</v>
      </c>
      <c r="M142" s="1">
        <v>44286</v>
      </c>
      <c r="N142" t="str">
        <v>http://www.gutierrez.com/</v>
      </c>
      <c r="P142">
        <f t="shared" si="10"/>
        <v>15</v>
      </c>
      <c r="Q142">
        <f t="shared" si="11"/>
        <v>1</v>
      </c>
    </row>
    <row r="143" spans="1:17" x14ac:dyDescent="0.45">
      <c r="A143">
        <v>142</v>
      </c>
      <c r="B143" t="str">
        <v>370aaa030001283</v>
      </c>
      <c r="C143" t="str">
        <v>Bernard</v>
      </c>
      <c r="D143" t="str">
        <v>Landry</v>
      </c>
      <c r="E143" t="str">
        <f t="shared" si="8"/>
        <v>Bernard Landry</v>
      </c>
      <c r="F143" t="str">
        <v>Mercer-Booth</v>
      </c>
      <c r="G143" t="str">
        <v>Montreal</v>
      </c>
      <c r="H143" t="str">
        <v>Canada</v>
      </c>
      <c r="I143" t="str">
        <v>907-325-7885</v>
      </c>
      <c r="J143" t="str">
        <v>762-711-5467</v>
      </c>
      <c r="K143" t="b">
        <f t="shared" si="9"/>
        <v>0</v>
      </c>
      <c r="L143" t="str">
        <v>landrybernard@email.com</v>
      </c>
      <c r="M143" s="1">
        <v>44377</v>
      </c>
      <c r="N143" t="str">
        <v>http://www.wyatt.com/</v>
      </c>
      <c r="P143">
        <f t="shared" si="10"/>
        <v>15</v>
      </c>
      <c r="Q143">
        <f t="shared" si="11"/>
        <v>1</v>
      </c>
    </row>
    <row r="144" spans="1:17" x14ac:dyDescent="0.45">
      <c r="A144">
        <v>143</v>
      </c>
      <c r="B144" t="str">
        <v>7dd03a660007c73</v>
      </c>
      <c r="C144" t="str">
        <v>Claude</v>
      </c>
      <c r="D144" t="str">
        <v>Murphy</v>
      </c>
      <c r="E144" t="str">
        <f t="shared" si="8"/>
        <v>Claude Murphy</v>
      </c>
      <c r="F144" t="str">
        <v>Thompson-Fritz</v>
      </c>
      <c r="G144" t="str">
        <v>Mississauga</v>
      </c>
      <c r="H144" t="str">
        <v>Canada</v>
      </c>
      <c r="I144" t="str">
        <v>499-678-2793</v>
      </c>
      <c r="J144" t="str">
        <v>516-823-2327</v>
      </c>
      <c r="K144" t="b">
        <f t="shared" si="9"/>
        <v>0</v>
      </c>
      <c r="L144" t="str">
        <v>murphyclaude@email.com</v>
      </c>
      <c r="M144" s="1">
        <v>44227</v>
      </c>
      <c r="N144" t="str">
        <v>http://www.velasquez-white.org/</v>
      </c>
      <c r="P144">
        <f t="shared" si="10"/>
        <v>15</v>
      </c>
      <c r="Q144">
        <f t="shared" si="11"/>
        <v>1</v>
      </c>
    </row>
    <row r="145" spans="1:17" x14ac:dyDescent="0.45">
      <c r="A145">
        <v>144</v>
      </c>
      <c r="B145" t="str">
        <v>17e3db0000097b9</v>
      </c>
      <c r="C145" t="str">
        <v>Luc</v>
      </c>
      <c r="D145" t="str">
        <v>L'Abbe</v>
      </c>
      <c r="E145" t="str">
        <f t="shared" si="8"/>
        <v>Luc L'Abbe</v>
      </c>
      <c r="F145" t="str">
        <v>Fleming, Zamora and Graham</v>
      </c>
      <c r="G145" t="str">
        <v>Laval</v>
      </c>
      <c r="H145" t="str">
        <v>Canada</v>
      </c>
      <c r="I145" t="str">
        <v>333-046-0351</v>
      </c>
      <c r="J145" t="str">
        <v>201-503-1285</v>
      </c>
      <c r="K145" t="b">
        <f t="shared" si="9"/>
        <v>0</v>
      </c>
      <c r="L145" t="str">
        <v>labbeluc@email.com</v>
      </c>
      <c r="M145" s="1">
        <v>44470</v>
      </c>
      <c r="N145" t="str">
        <v>http://www.owen.org/</v>
      </c>
      <c r="P145">
        <f t="shared" si="10"/>
        <v>15</v>
      </c>
      <c r="Q145">
        <f t="shared" si="11"/>
        <v>1</v>
      </c>
    </row>
    <row r="146" spans="1:17" x14ac:dyDescent="0.45">
      <c r="A146">
        <v>145</v>
      </c>
      <c r="B146" t="str">
        <v>b96ebf150003f29</v>
      </c>
      <c r="C146" t="str">
        <v>Jan</v>
      </c>
      <c r="D146" t="str">
        <v>Bickle</v>
      </c>
      <c r="E146" t="str">
        <f t="shared" si="8"/>
        <v>Jan Bickle</v>
      </c>
      <c r="F146" t="str">
        <v>Tanner-Richards</v>
      </c>
      <c r="G146" t="str">
        <v>Ajax</v>
      </c>
      <c r="H146" t="str">
        <v>Canada</v>
      </c>
      <c r="I146" t="str">
        <v>678-518-4984</v>
      </c>
      <c r="J146" t="str">
        <v>875-641-0333</v>
      </c>
      <c r="K146" t="b">
        <f t="shared" si="9"/>
        <v>0</v>
      </c>
      <c r="L146" t="str">
        <v>bicklejan@email.com</v>
      </c>
      <c r="M146" s="1">
        <v>44500</v>
      </c>
      <c r="N146" t="str">
        <v>http://www.richard-horne.biz/</v>
      </c>
      <c r="P146">
        <f t="shared" si="10"/>
        <v>15</v>
      </c>
      <c r="Q146">
        <f t="shared" si="11"/>
        <v>1</v>
      </c>
    </row>
    <row r="147" spans="1:17" x14ac:dyDescent="0.45">
      <c r="A147">
        <v>146</v>
      </c>
      <c r="B147" t="str">
        <v>ec9e1544000b240</v>
      </c>
      <c r="C147" t="str">
        <v>Allen</v>
      </c>
      <c r="D147" t="str">
        <v>Gravel</v>
      </c>
      <c r="E147" t="str">
        <f t="shared" si="8"/>
        <v>Allen Gravel</v>
      </c>
      <c r="F147" t="str">
        <v>Navarro-Payne</v>
      </c>
      <c r="G147" t="str">
        <v>Montreal</v>
      </c>
      <c r="H147" t="str">
        <v>Canada</v>
      </c>
      <c r="I147" t="str">
        <v>662-590-1788</v>
      </c>
      <c r="J147" t="str">
        <v>143-161-4985</v>
      </c>
      <c r="K147" t="b">
        <f t="shared" si="9"/>
        <v>0</v>
      </c>
      <c r="L147" t="str">
        <v>gravelallen@email.com</v>
      </c>
      <c r="M147" s="1">
        <v>44330</v>
      </c>
      <c r="N147" t="str">
        <v>http://www.matthews-ware.com/</v>
      </c>
      <c r="P147">
        <f t="shared" si="10"/>
        <v>15</v>
      </c>
      <c r="Q147">
        <f t="shared" si="11"/>
        <v>1</v>
      </c>
    </row>
    <row r="148" spans="1:17" x14ac:dyDescent="0.45">
      <c r="A148">
        <v>147</v>
      </c>
      <c r="B148" t="str">
        <v>61eff8d8000e9d3</v>
      </c>
      <c r="C148" t="str">
        <v>Wally</v>
      </c>
      <c r="D148" t="str">
        <v>Beaudoin</v>
      </c>
      <c r="E148" t="str">
        <f t="shared" si="8"/>
        <v>Wally Beaudoin</v>
      </c>
      <c r="F148" t="str">
        <v>Conrad-Hanson</v>
      </c>
      <c r="G148" t="str">
        <v>Saint-Laurent</v>
      </c>
      <c r="H148" t="str">
        <v>Canada</v>
      </c>
      <c r="I148" t="str">
        <v>815-244-2002</v>
      </c>
      <c r="J148" t="str">
        <v>621-127-9355</v>
      </c>
      <c r="K148" t="b">
        <f t="shared" si="9"/>
        <v>0</v>
      </c>
      <c r="L148" t="str">
        <v>beaudoinwally@email.com</v>
      </c>
      <c r="M148" s="1">
        <v>44244</v>
      </c>
      <c r="N148" t="str">
        <v>http://www.donaldson-vega.com/</v>
      </c>
      <c r="P148">
        <f t="shared" si="10"/>
        <v>15</v>
      </c>
      <c r="Q148">
        <f t="shared" si="11"/>
        <v>1</v>
      </c>
    </row>
    <row r="149" spans="1:17" x14ac:dyDescent="0.45">
      <c r="A149">
        <v>148</v>
      </c>
      <c r="B149" t="str">
        <v>03840ecc0009534</v>
      </c>
      <c r="C149" t="str">
        <v>John</v>
      </c>
      <c r="D149" t="str">
        <v>Livingstone</v>
      </c>
      <c r="E149" t="str">
        <f t="shared" si="8"/>
        <v>John Livingstone</v>
      </c>
      <c r="F149" t="str">
        <v>Bernard and Sons</v>
      </c>
      <c r="G149" t="str">
        <v>Kentville</v>
      </c>
      <c r="H149" t="str">
        <v>Canada</v>
      </c>
      <c r="I149" t="str">
        <v>256-921-9316</v>
      </c>
      <c r="J149" t="str">
        <v>530-747-6571</v>
      </c>
      <c r="K149" t="b">
        <f t="shared" si="9"/>
        <v>0</v>
      </c>
      <c r="L149" t="str">
        <v>livingstonejohn@email.com</v>
      </c>
      <c r="M149" s="1">
        <v>44430</v>
      </c>
      <c r="N149" t="str">
        <v>http://www.barron.com/</v>
      </c>
      <c r="P149">
        <f t="shared" si="10"/>
        <v>15</v>
      </c>
      <c r="Q149">
        <f t="shared" si="11"/>
        <v>1</v>
      </c>
    </row>
    <row r="150" spans="1:17" x14ac:dyDescent="0.45">
      <c r="A150">
        <v>149</v>
      </c>
      <c r="B150" t="str">
        <v>9d15e7ee0000078</v>
      </c>
      <c r="C150" t="str">
        <v>Geoff</v>
      </c>
      <c r="D150" t="str">
        <v>Dusome</v>
      </c>
      <c r="E150" t="str">
        <f t="shared" si="8"/>
        <v>Geoff Dusome</v>
      </c>
      <c r="F150" t="str">
        <v>Rodgers, Bullock and Daniels</v>
      </c>
      <c r="G150" t="str">
        <v>Winnipeg</v>
      </c>
      <c r="H150" t="str">
        <v>Canada</v>
      </c>
      <c r="I150" t="str">
        <v>159-547-6407</v>
      </c>
      <c r="J150" t="str">
        <v>166-934-2168</v>
      </c>
      <c r="K150" t="b">
        <f t="shared" si="9"/>
        <v>0</v>
      </c>
      <c r="L150" t="str">
        <v>dusomegeoff@email.com</v>
      </c>
      <c r="M150" s="1">
        <v>44500</v>
      </c>
      <c r="N150" t="str">
        <v>http://colon.com/</v>
      </c>
      <c r="P150">
        <f t="shared" si="10"/>
        <v>15</v>
      </c>
      <c r="Q150">
        <f t="shared" si="11"/>
        <v>1</v>
      </c>
    </row>
    <row r="151" spans="1:17" x14ac:dyDescent="0.45">
      <c r="A151">
        <v>150</v>
      </c>
      <c r="B151" t="str">
        <v>7ff5cdb00001965</v>
      </c>
      <c r="C151" t="str">
        <v>Roshni</v>
      </c>
      <c r="D151" t="str">
        <v>Sauter Miller</v>
      </c>
      <c r="E151" t="str">
        <f t="shared" si="8"/>
        <v>Roshni Sauter Miller</v>
      </c>
      <c r="F151" t="str">
        <v>Schaefer, Hobbs and Wells</v>
      </c>
      <c r="G151" t="str">
        <v>1000 San Jose</v>
      </c>
      <c r="H151" t="str">
        <v>Costa Rica</v>
      </c>
      <c r="I151" t="str">
        <v>912-173-7608</v>
      </c>
      <c r="J151" t="str">
        <v>126-581-3225</v>
      </c>
      <c r="K151" t="b">
        <f t="shared" si="9"/>
        <v>0</v>
      </c>
      <c r="L151" t="str">
        <v>sauter millerroshni@email.com</v>
      </c>
      <c r="M151" s="1">
        <v>44499</v>
      </c>
      <c r="N151" t="str">
        <v>http://fritz-alexander.org/</v>
      </c>
      <c r="P151">
        <f t="shared" si="10"/>
        <v>15</v>
      </c>
      <c r="Q151">
        <f t="shared" si="11"/>
        <v>1</v>
      </c>
    </row>
    <row r="152" spans="1:17" x14ac:dyDescent="0.45">
      <c r="A152">
        <v>151</v>
      </c>
      <c r="B152" t="str">
        <v>b07b419d0008b62</v>
      </c>
      <c r="C152" t="str">
        <v>David</v>
      </c>
      <c r="D152" t="str">
        <v>Silva</v>
      </c>
      <c r="E152" t="str">
        <f t="shared" si="8"/>
        <v>David Silva</v>
      </c>
      <c r="F152" t="str">
        <v>Blackwell-Randall</v>
      </c>
      <c r="G152" t="str">
        <v>6219 NT MAASSTRICHT</v>
      </c>
      <c r="H152" t="str">
        <v>Netherlands</v>
      </c>
      <c r="I152" t="str">
        <v>396-483-1471</v>
      </c>
      <c r="J152" t="str">
        <v>496-386-6284</v>
      </c>
      <c r="K152" t="b">
        <f t="shared" si="9"/>
        <v>0</v>
      </c>
      <c r="L152" t="str">
        <v>silvadavid@email.com</v>
      </c>
      <c r="M152" s="1">
        <v>44500</v>
      </c>
      <c r="N152" t="str">
        <v>http://randolph-kane.biz/</v>
      </c>
      <c r="P152">
        <f t="shared" si="10"/>
        <v>15</v>
      </c>
      <c r="Q152">
        <f t="shared" si="11"/>
        <v>1</v>
      </c>
    </row>
    <row r="153" spans="1:17" x14ac:dyDescent="0.45">
      <c r="A153">
        <v>152</v>
      </c>
      <c r="B153" t="str">
        <v>efdd0cf0000346e</v>
      </c>
      <c r="C153" t="str">
        <v>Brian</v>
      </c>
      <c r="D153" t="str">
        <v>Bergkamp</v>
      </c>
      <c r="E153" t="str">
        <f t="shared" si="8"/>
        <v>Brian Bergkamp</v>
      </c>
      <c r="F153" t="str">
        <v>Perry and Sons</v>
      </c>
      <c r="G153" t="str">
        <v>5685 BC BEST</v>
      </c>
      <c r="H153" t="str">
        <v>Netherlands</v>
      </c>
      <c r="I153" t="str">
        <v>241-537-5263</v>
      </c>
      <c r="J153" t="str">
        <v>091-580-3447</v>
      </c>
      <c r="K153" t="b">
        <f t="shared" si="9"/>
        <v>0</v>
      </c>
      <c r="L153" t="str">
        <v>bergkampbrian@email.com</v>
      </c>
      <c r="M153" s="1">
        <v>44401</v>
      </c>
      <c r="N153" t="str">
        <v>http://murray.com/</v>
      </c>
      <c r="P153">
        <f t="shared" si="10"/>
        <v>15</v>
      </c>
      <c r="Q153">
        <f t="shared" si="11"/>
        <v>1</v>
      </c>
    </row>
    <row r="154" spans="1:17" x14ac:dyDescent="0.45">
      <c r="A154">
        <v>153</v>
      </c>
      <c r="B154" t="str">
        <v>942c91ac000472f</v>
      </c>
      <c r="C154" t="str">
        <v>Dean</v>
      </c>
      <c r="D154" t="str">
        <v>Daamen</v>
      </c>
      <c r="E154" t="str">
        <f t="shared" si="8"/>
        <v>Dean Daamen</v>
      </c>
      <c r="F154" t="str">
        <v>Fleming, Johns and Morrow</v>
      </c>
      <c r="G154" t="str">
        <v>3823 DP AMERSFOORT</v>
      </c>
      <c r="H154" t="str">
        <v>Netherlands</v>
      </c>
      <c r="I154" t="str">
        <v>807-797-8740</v>
      </c>
      <c r="J154" t="str">
        <v>005-389-4368</v>
      </c>
      <c r="K154" t="b">
        <f t="shared" si="9"/>
        <v>0</v>
      </c>
      <c r="L154" t="str">
        <v>daamendean@email.com</v>
      </c>
      <c r="M154" s="1">
        <v>44392</v>
      </c>
      <c r="N154" t="str">
        <v>http://www.lin-flowers.com/</v>
      </c>
      <c r="P154">
        <f t="shared" si="10"/>
        <v>15</v>
      </c>
      <c r="Q154">
        <f t="shared" si="11"/>
        <v>1</v>
      </c>
    </row>
    <row r="155" spans="1:17" x14ac:dyDescent="0.45">
      <c r="A155">
        <v>154</v>
      </c>
      <c r="B155" t="str">
        <v>e11088a5000a675</v>
      </c>
      <c r="C155" t="str">
        <v>Lester</v>
      </c>
      <c r="D155" t="str">
        <v>Bechte</v>
      </c>
      <c r="E155" t="str">
        <f t="shared" si="8"/>
        <v>Lester Bechte</v>
      </c>
      <c r="F155" t="str">
        <v>Ingram-Murphy</v>
      </c>
      <c r="G155" t="str">
        <v>30459 Hannover</v>
      </c>
      <c r="H155" t="str">
        <v>Germany</v>
      </c>
      <c r="I155" t="str">
        <v>159-731-3544</v>
      </c>
      <c r="J155" t="str">
        <v>752-880-9590</v>
      </c>
      <c r="K155" t="b">
        <f t="shared" si="9"/>
        <v>0</v>
      </c>
      <c r="L155" t="str">
        <v>bechtelester@email.com</v>
      </c>
      <c r="M155" s="1">
        <v>44180</v>
      </c>
      <c r="N155" t="str">
        <v>http://booth.com/</v>
      </c>
      <c r="P155">
        <f t="shared" si="10"/>
        <v>15</v>
      </c>
      <c r="Q155">
        <f t="shared" si="11"/>
        <v>1</v>
      </c>
    </row>
    <row r="156" spans="1:17" x14ac:dyDescent="0.45">
      <c r="A156">
        <v>155</v>
      </c>
      <c r="B156" t="str">
        <v>c85852d10001068</v>
      </c>
      <c r="C156" t="str">
        <v>Reinaldo</v>
      </c>
      <c r="D156" t="str">
        <v>Meyers</v>
      </c>
      <c r="E156" t="str">
        <f t="shared" si="8"/>
        <v>Reinaldo Meyers</v>
      </c>
      <c r="F156" t="str">
        <v>Parsons, Kerr and Robbins</v>
      </c>
      <c r="G156" t="str">
        <v>Dhahran</v>
      </c>
      <c r="H156" t="str">
        <v>Saudi Arabia</v>
      </c>
      <c r="I156" t="str">
        <v>020-378-7777</v>
      </c>
      <c r="J156" t="str">
        <v>551-426-3999</v>
      </c>
      <c r="K156" t="b">
        <f t="shared" si="9"/>
        <v>0</v>
      </c>
      <c r="L156" t="str">
        <v>meyersreinaldo@email.com</v>
      </c>
      <c r="M156" s="1">
        <v>44458</v>
      </c>
      <c r="N156" t="str">
        <v>http://www.austin.com/</v>
      </c>
      <c r="P156">
        <f t="shared" si="10"/>
        <v>15</v>
      </c>
      <c r="Q156">
        <f t="shared" si="11"/>
        <v>1</v>
      </c>
    </row>
    <row r="157" spans="1:17" x14ac:dyDescent="0.45">
      <c r="A157">
        <v>156</v>
      </c>
      <c r="B157" t="str">
        <v>999f5a05000e49b</v>
      </c>
      <c r="C157" t="str">
        <v>Linda</v>
      </c>
      <c r="D157" t="str">
        <v>Peddie-Vasquez</v>
      </c>
      <c r="E157" t="str">
        <f t="shared" si="8"/>
        <v>Linda Peddie-Vasquez</v>
      </c>
      <c r="F157" t="str">
        <v>Ali, Woodward and Woodard</v>
      </c>
      <c r="G157" t="str">
        <v>Orangeville</v>
      </c>
      <c r="H157" t="str">
        <v>Canada</v>
      </c>
      <c r="I157" t="str">
        <v>776-325-2657</v>
      </c>
      <c r="J157" t="str">
        <v>793-131-4867</v>
      </c>
      <c r="K157" t="b">
        <f t="shared" si="9"/>
        <v>0</v>
      </c>
      <c r="L157" t="str">
        <v>peddie-vasquezlinda@email.com</v>
      </c>
      <c r="M157" s="1">
        <v>44254</v>
      </c>
      <c r="N157" t="str">
        <v>http://www.ayers-jensen.com/</v>
      </c>
      <c r="P157">
        <f t="shared" si="10"/>
        <v>15</v>
      </c>
      <c r="Q157">
        <f t="shared" si="11"/>
        <v>1</v>
      </c>
    </row>
    <row r="158" spans="1:17" x14ac:dyDescent="0.45">
      <c r="A158">
        <v>157</v>
      </c>
      <c r="B158" t="str">
        <v>7ed5d6180000b7c</v>
      </c>
      <c r="C158" t="str">
        <v>Leigh</v>
      </c>
      <c r="D158" t="str">
        <v>Remecki</v>
      </c>
      <c r="E158" t="str">
        <f t="shared" si="8"/>
        <v>Leigh Remecki</v>
      </c>
      <c r="F158" t="str">
        <v>Galloway, Owen and Ibarra</v>
      </c>
      <c r="G158" t="str">
        <v>Mirabel</v>
      </c>
      <c r="H158" t="str">
        <v>Canada</v>
      </c>
      <c r="I158" t="str">
        <v>981-851-6829</v>
      </c>
      <c r="J158" t="str">
        <v>443-349-2802</v>
      </c>
      <c r="K158" t="b">
        <f t="shared" si="9"/>
        <v>0</v>
      </c>
      <c r="L158" t="str">
        <v>remeckileigh@email.com</v>
      </c>
      <c r="M158" s="1">
        <v>44347</v>
      </c>
      <c r="N158" t="str">
        <v>http://castillo.com/</v>
      </c>
      <c r="P158">
        <f t="shared" si="10"/>
        <v>15</v>
      </c>
      <c r="Q158">
        <f t="shared" si="11"/>
        <v>1</v>
      </c>
    </row>
    <row r="159" spans="1:17" x14ac:dyDescent="0.45">
      <c r="A159">
        <v>158</v>
      </c>
      <c r="B159" t="str">
        <v>e1bf11bf00018d5</v>
      </c>
      <c r="C159" t="str">
        <v>Cornelis</v>
      </c>
      <c r="D159" t="str">
        <v>Wesenberg</v>
      </c>
      <c r="E159" t="str">
        <f t="shared" si="8"/>
        <v>Cornelis Wesenberg</v>
      </c>
      <c r="F159" t="str">
        <v>Zamora and Sons</v>
      </c>
      <c r="G159" t="str">
        <v>Ottawa</v>
      </c>
      <c r="H159" t="str">
        <v>Canada</v>
      </c>
      <c r="I159" t="str">
        <v>578-124-7689</v>
      </c>
      <c r="J159" t="str">
        <v>069-988-0883</v>
      </c>
      <c r="K159" t="b">
        <f t="shared" si="9"/>
        <v>0</v>
      </c>
      <c r="L159" t="str">
        <v>wesenbergcornelis@email.com</v>
      </c>
      <c r="M159" s="1">
        <v>44165</v>
      </c>
      <c r="N159" t="str">
        <v>http://moon-parsons.com/</v>
      </c>
      <c r="P159">
        <f t="shared" si="10"/>
        <v>15</v>
      </c>
      <c r="Q159">
        <f t="shared" si="11"/>
        <v>1</v>
      </c>
    </row>
    <row r="160" spans="1:17" x14ac:dyDescent="0.45">
      <c r="A160">
        <v>159</v>
      </c>
      <c r="B160" t="str">
        <v>de177945000934e</v>
      </c>
      <c r="C160" t="str">
        <v>Alan</v>
      </c>
      <c r="D160" t="str">
        <v>Kaufman</v>
      </c>
      <c r="E160" t="str">
        <f t="shared" si="8"/>
        <v>Alan Kaufman</v>
      </c>
      <c r="F160" t="str">
        <v>Francis-Kline</v>
      </c>
      <c r="G160" t="str">
        <v>Kitchener</v>
      </c>
      <c r="H160" t="str">
        <v>Canada</v>
      </c>
      <c r="I160" t="str">
        <v>773-187-1234</v>
      </c>
      <c r="J160" t="str">
        <v>070-346-3476</v>
      </c>
      <c r="K160" t="b">
        <f t="shared" si="9"/>
        <v>0</v>
      </c>
      <c r="L160" t="str">
        <v>kaufmanalan@email.com</v>
      </c>
      <c r="M160" s="1">
        <v>44204</v>
      </c>
      <c r="N160" t="str">
        <v>http://hooper-humphrey.com/</v>
      </c>
      <c r="P160">
        <f t="shared" si="10"/>
        <v>15</v>
      </c>
      <c r="Q160">
        <f t="shared" si="11"/>
        <v>1</v>
      </c>
    </row>
    <row r="161" spans="1:17" x14ac:dyDescent="0.45">
      <c r="A161">
        <v>160</v>
      </c>
      <c r="B161" t="str">
        <v>07e21c330004268</v>
      </c>
      <c r="C161" t="str">
        <v>John</v>
      </c>
      <c r="D161" t="str">
        <v>Enns</v>
      </c>
      <c r="E161" t="str">
        <f t="shared" si="8"/>
        <v>John Enns</v>
      </c>
      <c r="F161" t="str">
        <v>Jones and Sons</v>
      </c>
      <c r="G161" t="str">
        <v>Calgary</v>
      </c>
      <c r="H161" t="str">
        <v>Canada</v>
      </c>
      <c r="I161" t="str">
        <v>219-079-3350</v>
      </c>
      <c r="J161" t="str">
        <v>659-301-1825</v>
      </c>
      <c r="K161" t="b">
        <f t="shared" si="9"/>
        <v>0</v>
      </c>
      <c r="L161" t="str">
        <v>ennsjohn@email.com</v>
      </c>
      <c r="M161" s="1">
        <v>44310</v>
      </c>
      <c r="N161" t="str">
        <v>http://www.waller.com/</v>
      </c>
      <c r="P161">
        <f t="shared" si="10"/>
        <v>15</v>
      </c>
      <c r="Q161">
        <f t="shared" si="11"/>
        <v>1</v>
      </c>
    </row>
    <row r="162" spans="1:17" x14ac:dyDescent="0.45">
      <c r="A162">
        <v>161</v>
      </c>
      <c r="B162" t="str">
        <v>78914f89000cc75</v>
      </c>
      <c r="C162" t="str">
        <v>Haruki</v>
      </c>
      <c r="D162" t="str">
        <v>Myers</v>
      </c>
      <c r="E162" t="str">
        <f t="shared" si="8"/>
        <v>Haruki Myers</v>
      </c>
      <c r="F162" t="str">
        <v>Montoya PLC</v>
      </c>
      <c r="G162" t="str">
        <v>Mississauga</v>
      </c>
      <c r="H162" t="str">
        <v>Canada</v>
      </c>
      <c r="I162" t="str">
        <v>795-178-9635</v>
      </c>
      <c r="J162" t="str">
        <v>470-901-6154</v>
      </c>
      <c r="K162" t="b">
        <f t="shared" si="9"/>
        <v>0</v>
      </c>
      <c r="L162" t="str">
        <v>myersharuki@email.com</v>
      </c>
      <c r="M162" s="1">
        <v>44377</v>
      </c>
      <c r="N162" t="str">
        <v>http://www.rosario.com/</v>
      </c>
      <c r="P162">
        <f t="shared" si="10"/>
        <v>15</v>
      </c>
      <c r="Q162">
        <f t="shared" si="11"/>
        <v>1</v>
      </c>
    </row>
    <row r="163" spans="1:17" x14ac:dyDescent="0.45">
      <c r="A163">
        <v>162</v>
      </c>
      <c r="B163" t="str">
        <v>47b37a160000ac6</v>
      </c>
      <c r="C163" t="str">
        <v>Phillipe</v>
      </c>
      <c r="D163" t="str">
        <v>Homburg</v>
      </c>
      <c r="E163" t="str">
        <f t="shared" si="8"/>
        <v>Phillipe Homburg</v>
      </c>
      <c r="F163" t="str">
        <v>Pugh-Odom</v>
      </c>
      <c r="G163" t="str">
        <v>4002 GB TIEL</v>
      </c>
      <c r="H163" t="str">
        <v>Netherlands</v>
      </c>
      <c r="I163" t="str">
        <v>803-568-5156</v>
      </c>
      <c r="J163" t="str">
        <v>534-578-6289</v>
      </c>
      <c r="K163" t="b">
        <f t="shared" si="9"/>
        <v>0</v>
      </c>
      <c r="L163" t="str">
        <v>homburgphillipe@email.com</v>
      </c>
      <c r="M163" s="1">
        <v>44332</v>
      </c>
      <c r="N163" t="str">
        <v>http://lawrence.biz/</v>
      </c>
      <c r="P163">
        <f t="shared" si="10"/>
        <v>15</v>
      </c>
      <c r="Q163">
        <f t="shared" si="11"/>
        <v>1</v>
      </c>
    </row>
    <row r="164" spans="1:17" x14ac:dyDescent="0.45">
      <c r="A164">
        <v>163</v>
      </c>
      <c r="B164" t="str">
        <v>831197aa000e0e6</v>
      </c>
      <c r="C164" t="str">
        <v>Donald</v>
      </c>
      <c r="D164" t="str">
        <v>Ulmer</v>
      </c>
      <c r="E164" t="str">
        <f t="shared" si="8"/>
        <v>Donald Ulmer</v>
      </c>
      <c r="F164" t="str">
        <v>Rhodes-Carter</v>
      </c>
      <c r="G164" t="str">
        <v>Kanata</v>
      </c>
      <c r="H164" t="str">
        <v>Canada</v>
      </c>
      <c r="I164" t="str">
        <v>575-564-9602</v>
      </c>
      <c r="J164" t="str">
        <v>749-695-2828</v>
      </c>
      <c r="K164" t="b">
        <f t="shared" si="9"/>
        <v>0</v>
      </c>
      <c r="L164" t="str">
        <v>ulmerdonald@email.com</v>
      </c>
      <c r="M164" s="1">
        <v>44200</v>
      </c>
      <c r="N164" t="str">
        <v>http://kirk.org/</v>
      </c>
      <c r="P164">
        <f t="shared" si="10"/>
        <v>15</v>
      </c>
      <c r="Q164">
        <f t="shared" si="11"/>
        <v>1</v>
      </c>
    </row>
    <row r="165" spans="1:17" x14ac:dyDescent="0.45">
      <c r="A165">
        <v>164</v>
      </c>
      <c r="B165" t="str">
        <v>f9ebc44300096a1</v>
      </c>
      <c r="C165" t="str">
        <v>Andre</v>
      </c>
      <c r="D165" t="str">
        <v>Alarie</v>
      </c>
      <c r="E165" t="str">
        <f t="shared" si="8"/>
        <v>Andre Alarie</v>
      </c>
      <c r="F165" t="str">
        <v>Estrada-Atkins</v>
      </c>
      <c r="G165" t="str">
        <v>Saint-Romuald</v>
      </c>
      <c r="H165" t="str">
        <v>Canada</v>
      </c>
      <c r="I165" t="str">
        <v>797-490-4550</v>
      </c>
      <c r="J165" t="str">
        <v>930-650-3473</v>
      </c>
      <c r="K165" t="b">
        <f t="shared" si="9"/>
        <v>0</v>
      </c>
      <c r="L165" t="str">
        <v>alarieandre@email.com</v>
      </c>
      <c r="M165" s="1">
        <v>44479</v>
      </c>
      <c r="N165" t="str">
        <v>http://www.boone.com/</v>
      </c>
      <c r="P165">
        <f t="shared" si="10"/>
        <v>15</v>
      </c>
      <c r="Q165">
        <f t="shared" si="11"/>
        <v>1</v>
      </c>
    </row>
    <row r="166" spans="1:17" x14ac:dyDescent="0.45">
      <c r="A166">
        <v>165</v>
      </c>
      <c r="B166" t="str">
        <v>5420e2ba0001ce3</v>
      </c>
      <c r="C166" t="str">
        <v>Ellen</v>
      </c>
      <c r="D166" t="str">
        <v>Francis</v>
      </c>
      <c r="E166" t="str">
        <f t="shared" si="8"/>
        <v>Ellen Francis</v>
      </c>
      <c r="F166" t="str">
        <v>Chan Ltd</v>
      </c>
      <c r="G166" t="str">
        <v>Burnaby</v>
      </c>
      <c r="H166" t="str">
        <v>Canada</v>
      </c>
      <c r="I166" t="str">
        <v>174-469-3483</v>
      </c>
      <c r="J166" t="str">
        <v>603-374-1226</v>
      </c>
      <c r="K166" t="b">
        <f t="shared" si="9"/>
        <v>0</v>
      </c>
      <c r="L166" t="str">
        <v>francisellen@email.com</v>
      </c>
      <c r="M166" s="1">
        <v>44530</v>
      </c>
      <c r="N166" t="str">
        <v>http://www.hess.net/</v>
      </c>
      <c r="P166">
        <f t="shared" si="10"/>
        <v>15</v>
      </c>
      <c r="Q166">
        <f t="shared" si="11"/>
        <v>1</v>
      </c>
    </row>
    <row r="167" spans="1:17" x14ac:dyDescent="0.45">
      <c r="A167">
        <v>166</v>
      </c>
      <c r="B167" t="str">
        <v>d23712800001729</v>
      </c>
      <c r="C167" t="str">
        <v>Ramon</v>
      </c>
      <c r="D167" t="str">
        <v>Drolet</v>
      </c>
      <c r="E167" t="str">
        <f t="shared" si="8"/>
        <v>Ramon Drolet</v>
      </c>
      <c r="F167" t="str">
        <v>Harrell PLC</v>
      </c>
      <c r="G167" t="str">
        <v>Saint-Francois-de-la-Rivere-du-Sud</v>
      </c>
      <c r="H167" t="str">
        <v>Canada</v>
      </c>
      <c r="I167" t="str">
        <v>073-458-6092</v>
      </c>
      <c r="J167" t="str">
        <v>943-340-0481</v>
      </c>
      <c r="K167" t="b">
        <f t="shared" si="9"/>
        <v>0</v>
      </c>
      <c r="L167" t="str">
        <v>droletramon@email.com</v>
      </c>
      <c r="M167" s="1">
        <v>44223</v>
      </c>
      <c r="N167" t="str">
        <v>http://frazier-stephenson.org/</v>
      </c>
      <c r="P167">
        <f t="shared" si="10"/>
        <v>15</v>
      </c>
      <c r="Q167">
        <f t="shared" si="11"/>
        <v>1</v>
      </c>
    </row>
    <row r="168" spans="1:17" x14ac:dyDescent="0.45">
      <c r="A168">
        <v>167</v>
      </c>
      <c r="B168" t="str">
        <v>509e2da50006f45</v>
      </c>
      <c r="C168" t="str">
        <v>Pierre</v>
      </c>
      <c r="D168" t="str">
        <v>Belley</v>
      </c>
      <c r="E168" t="str">
        <f t="shared" si="8"/>
        <v>Pierre Belley</v>
      </c>
      <c r="F168" t="str">
        <v>Mayer PLC</v>
      </c>
      <c r="G168" t="str">
        <v>Montreal</v>
      </c>
      <c r="H168" t="str">
        <v>Canada</v>
      </c>
      <c r="I168" t="str">
        <v>220-915-3707</v>
      </c>
      <c r="J168" t="str">
        <v>760-365-3897</v>
      </c>
      <c r="K168" t="b">
        <f t="shared" si="9"/>
        <v>0</v>
      </c>
      <c r="L168" t="str">
        <v>belleypierre@email.com</v>
      </c>
      <c r="M168" s="1">
        <v>44316</v>
      </c>
      <c r="N168" t="str">
        <v>http://nixon.com/</v>
      </c>
      <c r="P168">
        <f t="shared" si="10"/>
        <v>15</v>
      </c>
      <c r="Q168">
        <f t="shared" si="11"/>
        <v>1</v>
      </c>
    </row>
    <row r="169" spans="1:17" x14ac:dyDescent="0.45">
      <c r="A169">
        <v>168</v>
      </c>
      <c r="B169" t="str">
        <v>3e2807d70005143</v>
      </c>
      <c r="C169" t="str">
        <v>Ron</v>
      </c>
      <c r="D169" t="str">
        <v>Zimmermann</v>
      </c>
      <c r="E169" t="str">
        <f t="shared" si="8"/>
        <v>Ron Zimmermann</v>
      </c>
      <c r="F169" t="str">
        <v>Bautista, Blevins and Joyce</v>
      </c>
      <c r="G169" t="str">
        <v>Chateauguay</v>
      </c>
      <c r="H169" t="str">
        <v>Canada</v>
      </c>
      <c r="I169" t="str">
        <v>134-470-3456</v>
      </c>
      <c r="J169" t="str">
        <v>195-208-7749</v>
      </c>
      <c r="K169" t="b">
        <f t="shared" si="9"/>
        <v>0</v>
      </c>
      <c r="L169" t="str">
        <v>zimmermannron@email.com</v>
      </c>
      <c r="M169" s="1">
        <v>44434</v>
      </c>
      <c r="N169" t="str">
        <v>http://bean.net/</v>
      </c>
      <c r="P169">
        <f t="shared" si="10"/>
        <v>15</v>
      </c>
      <c r="Q169">
        <f t="shared" si="11"/>
        <v>1</v>
      </c>
    </row>
    <row r="170" spans="1:17" x14ac:dyDescent="0.45">
      <c r="A170">
        <v>169</v>
      </c>
      <c r="B170" t="str">
        <v>c24981b60006f79</v>
      </c>
      <c r="C170" t="str">
        <v>Francisco</v>
      </c>
      <c r="D170" t="str">
        <v>Aaram</v>
      </c>
      <c r="E170" t="str">
        <f t="shared" si="8"/>
        <v>Francisco Aaram</v>
      </c>
      <c r="F170" t="str">
        <v>Mercer and Sons</v>
      </c>
      <c r="G170" t="str">
        <v>1346 GJETTUM</v>
      </c>
      <c r="H170" t="str">
        <v>Norway</v>
      </c>
      <c r="I170" t="str">
        <v>337-643-5663</v>
      </c>
      <c r="J170" t="str">
        <v>182-859-7395</v>
      </c>
      <c r="K170" t="b">
        <f t="shared" si="9"/>
        <v>0</v>
      </c>
      <c r="L170" t="str">
        <v>aaramfrancisco@email.com</v>
      </c>
      <c r="M170" s="1">
        <v>44227</v>
      </c>
      <c r="N170" t="str">
        <v>http://www.nixon.com/</v>
      </c>
      <c r="P170">
        <f t="shared" si="10"/>
        <v>15</v>
      </c>
      <c r="Q170">
        <f t="shared" si="11"/>
        <v>1</v>
      </c>
    </row>
    <row r="171" spans="1:17" x14ac:dyDescent="0.45">
      <c r="A171">
        <v>170</v>
      </c>
      <c r="B171" t="str">
        <v>954231ba000733d</v>
      </c>
      <c r="C171" t="str">
        <v>Bruce</v>
      </c>
      <c r="D171" t="str">
        <v>Broker</v>
      </c>
      <c r="E171" t="str">
        <f t="shared" si="8"/>
        <v>Bruce Broker</v>
      </c>
      <c r="F171" t="str">
        <v>Cardenas-Carney</v>
      </c>
      <c r="G171" t="str">
        <v>5627 HC Eindhoven</v>
      </c>
      <c r="H171" t="str">
        <v>Netherlands</v>
      </c>
      <c r="I171" t="str">
        <v>437-970-3543</v>
      </c>
      <c r="J171" t="str">
        <v>484-993-6871</v>
      </c>
      <c r="K171" t="b">
        <f t="shared" si="9"/>
        <v>0</v>
      </c>
      <c r="L171" t="str">
        <v>brokerbruce@email.com</v>
      </c>
      <c r="M171" s="1">
        <v>44269</v>
      </c>
      <c r="N171" t="str">
        <v>http://blackwell-stout.net/</v>
      </c>
      <c r="P171">
        <f t="shared" si="10"/>
        <v>15</v>
      </c>
      <c r="Q171">
        <f t="shared" si="11"/>
        <v>1</v>
      </c>
    </row>
    <row r="172" spans="1:17" x14ac:dyDescent="0.45">
      <c r="A172">
        <v>171</v>
      </c>
      <c r="B172" t="str">
        <v>4ff1211c0003a45</v>
      </c>
      <c r="C172" t="str">
        <v>Garry</v>
      </c>
      <c r="D172" t="str">
        <v>Mercure</v>
      </c>
      <c r="E172" t="str">
        <f t="shared" si="8"/>
        <v>Garry Mercure</v>
      </c>
      <c r="F172" t="str">
        <v>Garrett-Gallagher</v>
      </c>
      <c r="G172" t="str">
        <v>Pierrefond</v>
      </c>
      <c r="H172" t="str">
        <v>Canada</v>
      </c>
      <c r="I172" t="str">
        <v>408-278-0968</v>
      </c>
      <c r="J172" t="str">
        <v>526-729-4712</v>
      </c>
      <c r="K172" t="b">
        <f t="shared" si="9"/>
        <v>0</v>
      </c>
      <c r="L172" t="str">
        <v>mercuregarry@email.com</v>
      </c>
      <c r="M172" s="1">
        <v>44255</v>
      </c>
      <c r="N172" t="str">
        <v>http://www.ruiz.com/</v>
      </c>
      <c r="P172">
        <f t="shared" si="10"/>
        <v>15</v>
      </c>
      <c r="Q172">
        <f t="shared" si="11"/>
        <v>1</v>
      </c>
    </row>
    <row r="173" spans="1:17" x14ac:dyDescent="0.45">
      <c r="A173">
        <v>172</v>
      </c>
      <c r="B173" t="str">
        <v>132e9528000983f</v>
      </c>
      <c r="C173" t="str">
        <v>Howard</v>
      </c>
      <c r="D173" t="str">
        <v>Paquin</v>
      </c>
      <c r="E173" t="str">
        <f t="shared" si="8"/>
        <v>Howard Paquin</v>
      </c>
      <c r="F173" t="str">
        <v>Keith, Howard and Hawkins</v>
      </c>
      <c r="G173" t="str">
        <v>Ottawa</v>
      </c>
      <c r="H173" t="str">
        <v>Canada</v>
      </c>
      <c r="I173" t="str">
        <v>156-363-2974</v>
      </c>
      <c r="J173" t="str">
        <v>101-514-2162</v>
      </c>
      <c r="K173" t="b">
        <f t="shared" si="9"/>
        <v>0</v>
      </c>
      <c r="L173" t="str">
        <v>paquinhoward@email.com</v>
      </c>
      <c r="M173" s="1">
        <v>44359</v>
      </c>
      <c r="N173" t="str">
        <v>http://www.livingston.com/</v>
      </c>
      <c r="P173">
        <f t="shared" si="10"/>
        <v>15</v>
      </c>
      <c r="Q173">
        <f t="shared" si="11"/>
        <v>1</v>
      </c>
    </row>
    <row r="174" spans="1:17" x14ac:dyDescent="0.45">
      <c r="A174">
        <v>173</v>
      </c>
      <c r="B174" t="str">
        <v>e78642ce0001ef9</v>
      </c>
      <c r="C174" t="str">
        <v>Hamid</v>
      </c>
      <c r="D174" t="str">
        <v>Hoon</v>
      </c>
      <c r="E174" t="str">
        <f t="shared" si="8"/>
        <v>Hamid Hoon</v>
      </c>
      <c r="F174" t="str">
        <v>Huber-Castro</v>
      </c>
      <c r="G174" t="str">
        <v>SINGAPORE</v>
      </c>
      <c r="H174" t="str">
        <v>Singapore</v>
      </c>
      <c r="I174" t="str">
        <v>632-270-4999</v>
      </c>
      <c r="J174" t="str">
        <v>375-954-4398</v>
      </c>
      <c r="K174" t="b">
        <f t="shared" si="9"/>
        <v>0</v>
      </c>
      <c r="L174" t="str">
        <v>hoonhamid@email.com</v>
      </c>
      <c r="M174" s="1">
        <v>44375</v>
      </c>
      <c r="N174" t="str">
        <v>http://www.atkinson.net/</v>
      </c>
      <c r="P174">
        <f t="shared" si="10"/>
        <v>15</v>
      </c>
      <c r="Q174">
        <f t="shared" si="11"/>
        <v>1</v>
      </c>
    </row>
    <row r="175" spans="1:17" x14ac:dyDescent="0.45">
      <c r="A175">
        <v>174</v>
      </c>
      <c r="B175" t="str">
        <v>3fd9d81b0005b3f</v>
      </c>
      <c r="C175" t="str">
        <v>Marie</v>
      </c>
      <c r="D175" t="str">
        <v>Cook</v>
      </c>
      <c r="E175" t="str">
        <f t="shared" si="8"/>
        <v>Marie Cook</v>
      </c>
      <c r="F175" t="str">
        <v>Rose Ltd</v>
      </c>
      <c r="G175" t="str">
        <v>Vancouver</v>
      </c>
      <c r="H175" t="str">
        <v>Canada</v>
      </c>
      <c r="I175" t="str">
        <v>499-415-9248</v>
      </c>
      <c r="J175" t="str">
        <v>960-370-6804</v>
      </c>
      <c r="K175" t="b">
        <f t="shared" si="9"/>
        <v>0</v>
      </c>
      <c r="L175" t="str">
        <v>cookmarie@email.com</v>
      </c>
      <c r="M175" s="1">
        <v>44316</v>
      </c>
      <c r="N175" t="str">
        <v>http://www.glover.org/</v>
      </c>
      <c r="P175">
        <f t="shared" si="10"/>
        <v>15</v>
      </c>
      <c r="Q175">
        <f t="shared" si="11"/>
        <v>1</v>
      </c>
    </row>
    <row r="176" spans="1:17" x14ac:dyDescent="0.45">
      <c r="A176">
        <v>175</v>
      </c>
      <c r="B176" t="str">
        <v>620ed2da000d274</v>
      </c>
      <c r="C176" t="str">
        <v>Robert</v>
      </c>
      <c r="D176" t="str">
        <v>Faccone</v>
      </c>
      <c r="E176" t="str">
        <f t="shared" si="8"/>
        <v>Robert Faccone</v>
      </c>
      <c r="F176" t="str">
        <v>Gentry-Waters</v>
      </c>
      <c r="G176" t="str">
        <v>Dorval</v>
      </c>
      <c r="H176" t="str">
        <v>Canada</v>
      </c>
      <c r="I176" t="str">
        <v>894-188-0945</v>
      </c>
      <c r="J176" t="str">
        <v>819-980-7937</v>
      </c>
      <c r="K176" t="b">
        <f t="shared" si="9"/>
        <v>0</v>
      </c>
      <c r="L176" t="str">
        <v>facconerobert@email.com</v>
      </c>
      <c r="M176" s="1">
        <v>44377</v>
      </c>
      <c r="N176" t="str">
        <v>http://jimenez.net/</v>
      </c>
      <c r="P176">
        <f t="shared" si="10"/>
        <v>15</v>
      </c>
      <c r="Q176">
        <f t="shared" si="11"/>
        <v>1</v>
      </c>
    </row>
    <row r="177" spans="1:17" x14ac:dyDescent="0.45">
      <c r="A177">
        <v>176</v>
      </c>
      <c r="B177" t="str">
        <v>e826dc3b000fd3d</v>
      </c>
      <c r="C177" t="str">
        <v>Dave</v>
      </c>
      <c r="D177" t="str">
        <v>Wadsworth</v>
      </c>
      <c r="E177" t="str">
        <f t="shared" si="8"/>
        <v>Dave Wadsworth</v>
      </c>
      <c r="F177" t="str">
        <v>Fisher PLC</v>
      </c>
      <c r="G177" t="str">
        <v>Toronto</v>
      </c>
      <c r="H177" t="str">
        <v>Canada</v>
      </c>
      <c r="I177" t="str">
        <v>744-078-1419</v>
      </c>
      <c r="J177" t="str">
        <v>463-492-5230</v>
      </c>
      <c r="K177" t="b">
        <f t="shared" si="9"/>
        <v>0</v>
      </c>
      <c r="L177" t="str">
        <v>wadsworthdave@email.com</v>
      </c>
      <c r="M177" s="1">
        <v>44491</v>
      </c>
      <c r="N177" t="str">
        <v>http://coffey.net/</v>
      </c>
      <c r="P177">
        <f t="shared" si="10"/>
        <v>15</v>
      </c>
      <c r="Q177">
        <f t="shared" si="11"/>
        <v>1</v>
      </c>
    </row>
    <row r="178" spans="1:17" x14ac:dyDescent="0.45">
      <c r="A178">
        <v>177</v>
      </c>
      <c r="B178" t="str">
        <v>c97eb2b90009916</v>
      </c>
      <c r="C178" t="str">
        <v>Ross</v>
      </c>
      <c r="D178" t="str">
        <v>Di Mario</v>
      </c>
      <c r="E178" t="str">
        <f t="shared" si="8"/>
        <v>Ross Di Mario</v>
      </c>
      <c r="F178" t="str">
        <v>Thompson, Sellers and Lloyd</v>
      </c>
      <c r="G178" t="str">
        <v>Stittsville</v>
      </c>
      <c r="H178" t="str">
        <v>Canada</v>
      </c>
      <c r="I178">
        <v>0</v>
      </c>
      <c r="J178" t="str">
        <v>467-716-8716</v>
      </c>
      <c r="K178" t="b">
        <f t="shared" si="9"/>
        <v>1</v>
      </c>
      <c r="L178" t="str">
        <v>di marioross@email.com</v>
      </c>
      <c r="M178" s="1">
        <v>44316</v>
      </c>
      <c r="N178" t="str">
        <v>http://fernandez.com/</v>
      </c>
      <c r="P178">
        <f t="shared" si="10"/>
        <v>15</v>
      </c>
      <c r="Q178">
        <f t="shared" si="11"/>
        <v>1</v>
      </c>
    </row>
    <row r="179" spans="1:17" x14ac:dyDescent="0.45">
      <c r="A179">
        <v>178</v>
      </c>
      <c r="B179" t="str">
        <v>99aa30b300061af</v>
      </c>
      <c r="C179" t="str">
        <v>John</v>
      </c>
      <c r="D179" t="str">
        <v>Hickey</v>
      </c>
      <c r="E179" t="str">
        <f t="shared" si="8"/>
        <v>John Hickey</v>
      </c>
      <c r="F179" t="str">
        <v>Rice, Gould and Mccall</v>
      </c>
      <c r="G179" t="str">
        <v>Port Colborne</v>
      </c>
      <c r="H179" t="str">
        <v>Canada</v>
      </c>
      <c r="I179" t="str">
        <v>468-826-4682</v>
      </c>
      <c r="J179" t="str">
        <v>655-716-4940</v>
      </c>
      <c r="K179" t="b">
        <f t="shared" si="9"/>
        <v>0</v>
      </c>
      <c r="L179" t="str">
        <v>hickeyjohn@email.com</v>
      </c>
      <c r="M179" s="1">
        <v>44500</v>
      </c>
      <c r="N179" t="str">
        <v>http://www.phillips.info/</v>
      </c>
      <c r="P179">
        <f t="shared" si="10"/>
        <v>15</v>
      </c>
      <c r="Q179">
        <f t="shared" si="11"/>
        <v>1</v>
      </c>
    </row>
    <row r="180" spans="1:17" x14ac:dyDescent="0.45">
      <c r="A180">
        <v>179</v>
      </c>
      <c r="B180" t="str">
        <v>53a5f0dd0000010</v>
      </c>
      <c r="C180" t="str">
        <v>Wilhelm</v>
      </c>
      <c r="D180" t="str">
        <v>Shipley</v>
      </c>
      <c r="E180" t="str">
        <f t="shared" si="8"/>
        <v>Wilhelm Shipley</v>
      </c>
      <c r="F180" t="str">
        <v>Cordova Group</v>
      </c>
      <c r="G180" t="str">
        <v>Elmira</v>
      </c>
      <c r="H180" t="str">
        <v>Canada</v>
      </c>
      <c r="I180" t="str">
        <v>725-960-3587</v>
      </c>
      <c r="J180" t="str">
        <v>611-104-7130</v>
      </c>
      <c r="K180" t="b">
        <f t="shared" si="9"/>
        <v>0</v>
      </c>
      <c r="L180" t="str">
        <v>shipleywilhelm@email.com</v>
      </c>
      <c r="M180" s="1">
        <v>44517</v>
      </c>
      <c r="N180" t="str">
        <v>http://www.jenkins-krueger.info/</v>
      </c>
      <c r="P180">
        <f t="shared" si="10"/>
        <v>15</v>
      </c>
      <c r="Q180">
        <f t="shared" si="11"/>
        <v>1</v>
      </c>
    </row>
    <row r="181" spans="1:17" x14ac:dyDescent="0.45">
      <c r="A181">
        <v>180</v>
      </c>
      <c r="B181" t="str">
        <v>ad9e1c010005891</v>
      </c>
      <c r="C181" t="str">
        <v>David</v>
      </c>
      <c r="D181" t="str">
        <v>Desjardins</v>
      </c>
      <c r="E181" t="str">
        <f t="shared" si="8"/>
        <v>David Desjardins</v>
      </c>
      <c r="F181" t="str">
        <v>Kramer-Parsons</v>
      </c>
      <c r="G181" t="str">
        <v>Mont-Royal</v>
      </c>
      <c r="H181" t="str">
        <v>Canada</v>
      </c>
      <c r="I181" t="str">
        <v>836-038-9393</v>
      </c>
      <c r="J181" t="str">
        <v>691-674-8671</v>
      </c>
      <c r="K181" t="b">
        <f t="shared" si="9"/>
        <v>0</v>
      </c>
      <c r="L181" t="str">
        <v>desjardinsdavid@email.com</v>
      </c>
      <c r="M181" s="1">
        <v>44274</v>
      </c>
      <c r="N181" t="str">
        <v>http://www.carr.org/</v>
      </c>
      <c r="P181">
        <f t="shared" si="10"/>
        <v>15</v>
      </c>
      <c r="Q181">
        <f t="shared" si="11"/>
        <v>1</v>
      </c>
    </row>
    <row r="182" spans="1:17" x14ac:dyDescent="0.45">
      <c r="A182">
        <v>181</v>
      </c>
      <c r="B182" t="str">
        <v>4e6a5bcb0008bac</v>
      </c>
      <c r="C182" t="str">
        <v>Brent</v>
      </c>
      <c r="D182" t="str">
        <v>McAllister</v>
      </c>
      <c r="E182" t="str">
        <f t="shared" si="8"/>
        <v>Brent McAllister</v>
      </c>
      <c r="F182" t="str">
        <v>Rice LLC</v>
      </c>
      <c r="G182" t="str">
        <v>Niagara Falls</v>
      </c>
      <c r="H182" t="str">
        <v>Canada</v>
      </c>
      <c r="I182" t="str">
        <v>841-483-3064</v>
      </c>
      <c r="J182" t="str">
        <v>274-619-0114</v>
      </c>
      <c r="K182" t="b">
        <f t="shared" si="9"/>
        <v>0</v>
      </c>
      <c r="L182" t="str">
        <v>mcallisterbrent@email.com</v>
      </c>
      <c r="M182" s="1">
        <v>44257</v>
      </c>
      <c r="N182" t="str">
        <v>http://monroe.info/</v>
      </c>
      <c r="P182">
        <f t="shared" si="10"/>
        <v>15</v>
      </c>
      <c r="Q182">
        <f t="shared" si="1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AC5B-96A5-4A07-91E7-5BF53D1034C7}">
  <dimension ref="A1:L102"/>
  <sheetViews>
    <sheetView workbookViewId="0">
      <selection activeCell="E11" sqref="E11"/>
    </sheetView>
  </sheetViews>
  <sheetFormatPr defaultRowHeight="14.25" x14ac:dyDescent="0.45"/>
  <cols>
    <col min="1" max="1" width="4.9296875" bestFit="1" customWidth="1"/>
    <col min="2" max="2" width="16.46484375" bestFit="1" customWidth="1"/>
    <col min="3" max="3" width="9.19921875" bestFit="1" customWidth="1"/>
    <col min="4" max="4" width="10.73046875" bestFit="1" customWidth="1"/>
    <col min="5" max="5" width="28.3984375" bestFit="1" customWidth="1"/>
    <col min="6" max="6" width="17.796875" bestFit="1" customWidth="1"/>
    <col min="7" max="7" width="37.06640625" bestFit="1" customWidth="1"/>
    <col min="8" max="9" width="21.53125" bestFit="1" customWidth="1"/>
    <col min="10" max="10" width="32.1328125" bestFit="1" customWidth="1"/>
    <col min="11" max="11" width="14.73046875" bestFit="1" customWidth="1"/>
    <col min="12" max="12" width="28.5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</row>
    <row r="3" spans="1:12" x14ac:dyDescent="0.4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</row>
    <row r="4" spans="1:12" x14ac:dyDescent="0.4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</row>
    <row r="5" spans="1:12" x14ac:dyDescent="0.4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</row>
    <row r="6" spans="1:12" x14ac:dyDescent="0.45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</row>
    <row r="7" spans="1:12" x14ac:dyDescent="0.45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</row>
    <row r="8" spans="1:12" x14ac:dyDescent="0.45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</row>
    <row r="9" spans="1:12" x14ac:dyDescent="0.45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</row>
    <row r="10" spans="1:12" x14ac:dyDescent="0.45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</row>
    <row r="11" spans="1:12" x14ac:dyDescent="0.45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</row>
    <row r="12" spans="1:12" x14ac:dyDescent="0.45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</row>
    <row r="13" spans="1:12" x14ac:dyDescent="0.45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</row>
    <row r="14" spans="1:12" x14ac:dyDescent="0.45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</row>
    <row r="15" spans="1:12" x14ac:dyDescent="0.4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</row>
    <row r="16" spans="1:12" x14ac:dyDescent="0.45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</row>
    <row r="17" spans="1:12" x14ac:dyDescent="0.45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</row>
    <row r="18" spans="1:12" x14ac:dyDescent="0.45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</row>
    <row r="19" spans="1:12" x14ac:dyDescent="0.45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</row>
    <row r="20" spans="1:12" x14ac:dyDescent="0.45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</row>
    <row r="21" spans="1:12" x14ac:dyDescent="0.45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</row>
    <row r="22" spans="1:12" x14ac:dyDescent="0.45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</row>
    <row r="23" spans="1:12" x14ac:dyDescent="0.45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</row>
    <row r="24" spans="1:12" x14ac:dyDescent="0.4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</row>
    <row r="25" spans="1:12" x14ac:dyDescent="0.4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</row>
    <row r="26" spans="1:12" x14ac:dyDescent="0.45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</row>
    <row r="27" spans="1:12" x14ac:dyDescent="0.45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>
        <v>44705</v>
      </c>
      <c r="L27" t="s">
        <v>264</v>
      </c>
    </row>
    <row r="28" spans="1:12" x14ac:dyDescent="0.45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</row>
    <row r="29" spans="1:12" x14ac:dyDescent="0.45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</row>
    <row r="30" spans="1:12" x14ac:dyDescent="0.45">
      <c r="A30">
        <v>10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  <c r="K30" s="1">
        <v>44508</v>
      </c>
      <c r="L30" t="s">
        <v>107</v>
      </c>
    </row>
    <row r="31" spans="1:12" x14ac:dyDescent="0.45">
      <c r="A31">
        <v>29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290</v>
      </c>
      <c r="H31" t="s">
        <v>291</v>
      </c>
      <c r="I31" t="s">
        <v>292</v>
      </c>
      <c r="J31" t="s">
        <v>293</v>
      </c>
      <c r="K31" s="1">
        <v>44042</v>
      </c>
      <c r="L31" t="s">
        <v>294</v>
      </c>
    </row>
    <row r="32" spans="1:12" x14ac:dyDescent="0.45">
      <c r="A32">
        <v>30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 t="s">
        <v>302</v>
      </c>
      <c r="J32" t="s">
        <v>303</v>
      </c>
      <c r="K32" s="1">
        <v>43947</v>
      </c>
      <c r="L32" t="s">
        <v>304</v>
      </c>
    </row>
    <row r="33" spans="1:12" x14ac:dyDescent="0.45">
      <c r="A33">
        <v>31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s="1">
        <v>44454</v>
      </c>
      <c r="L33" t="s">
        <v>314</v>
      </c>
    </row>
    <row r="34" spans="1:12" x14ac:dyDescent="0.45">
      <c r="A34">
        <v>32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s="1">
        <v>44574</v>
      </c>
      <c r="L34" t="s">
        <v>324</v>
      </c>
    </row>
    <row r="35" spans="1:12" x14ac:dyDescent="0.45">
      <c r="A35">
        <v>33</v>
      </c>
      <c r="B35" t="s">
        <v>325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>
        <v>4077245425</v>
      </c>
      <c r="I35" t="s">
        <v>331</v>
      </c>
      <c r="J35" t="s">
        <v>332</v>
      </c>
      <c r="K35" s="1">
        <v>44310</v>
      </c>
      <c r="L35" t="s">
        <v>333</v>
      </c>
    </row>
    <row r="36" spans="1:12" x14ac:dyDescent="0.45">
      <c r="A36">
        <v>34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>
        <v>6303643286</v>
      </c>
      <c r="I36" t="s">
        <v>340</v>
      </c>
      <c r="J36" t="s">
        <v>341</v>
      </c>
      <c r="K36" s="1">
        <v>44460</v>
      </c>
      <c r="L36" t="s">
        <v>342</v>
      </c>
    </row>
    <row r="37" spans="1:12" x14ac:dyDescent="0.45">
      <c r="A37">
        <v>35</v>
      </c>
      <c r="B37" t="s">
        <v>343</v>
      </c>
      <c r="C37" t="s">
        <v>149</v>
      </c>
      <c r="D37" t="s">
        <v>344</v>
      </c>
      <c r="E37" t="s">
        <v>345</v>
      </c>
      <c r="F37" t="s">
        <v>346</v>
      </c>
      <c r="G37" t="s">
        <v>347</v>
      </c>
      <c r="H37" t="s">
        <v>348</v>
      </c>
      <c r="I37">
        <v>-2419</v>
      </c>
      <c r="J37" t="s">
        <v>349</v>
      </c>
      <c r="K37" s="1">
        <v>44503</v>
      </c>
      <c r="L37" t="s">
        <v>350</v>
      </c>
    </row>
    <row r="38" spans="1:12" x14ac:dyDescent="0.45">
      <c r="A38">
        <v>36</v>
      </c>
      <c r="B38" t="s">
        <v>351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357</v>
      </c>
      <c r="I38" t="s">
        <v>358</v>
      </c>
      <c r="J38" t="s">
        <v>359</v>
      </c>
      <c r="K38" s="1">
        <v>44565</v>
      </c>
      <c r="L38" t="s">
        <v>360</v>
      </c>
    </row>
    <row r="39" spans="1:12" x14ac:dyDescent="0.45">
      <c r="A39">
        <v>37</v>
      </c>
      <c r="B39" t="s">
        <v>361</v>
      </c>
      <c r="C39" t="s">
        <v>362</v>
      </c>
      <c r="D39" t="s">
        <v>363</v>
      </c>
      <c r="E39" t="s">
        <v>364</v>
      </c>
      <c r="F39" t="s">
        <v>365</v>
      </c>
      <c r="G39" t="s">
        <v>366</v>
      </c>
      <c r="H39" t="s">
        <v>367</v>
      </c>
      <c r="I39" t="s">
        <v>368</v>
      </c>
      <c r="J39" t="s">
        <v>369</v>
      </c>
      <c r="K39" s="1">
        <v>44418</v>
      </c>
      <c r="L39" t="s">
        <v>370</v>
      </c>
    </row>
    <row r="40" spans="1:12" x14ac:dyDescent="0.45">
      <c r="A40">
        <v>38</v>
      </c>
      <c r="B40" t="s">
        <v>371</v>
      </c>
      <c r="C40" t="s">
        <v>372</v>
      </c>
      <c r="D40" t="s">
        <v>373</v>
      </c>
      <c r="E40" t="s">
        <v>374</v>
      </c>
      <c r="F40" t="s">
        <v>375</v>
      </c>
      <c r="G40" t="s">
        <v>376</v>
      </c>
      <c r="H40">
        <v>7208417020</v>
      </c>
      <c r="I40">
        <v>8035336772</v>
      </c>
      <c r="J40" t="s">
        <v>377</v>
      </c>
      <c r="K40" s="1">
        <v>44251</v>
      </c>
      <c r="L40" t="s">
        <v>378</v>
      </c>
    </row>
    <row r="41" spans="1:12" x14ac:dyDescent="0.45">
      <c r="A41">
        <v>39</v>
      </c>
      <c r="B41" t="s">
        <v>379</v>
      </c>
      <c r="C41" t="s">
        <v>380</v>
      </c>
      <c r="D41" t="s">
        <v>381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s="1">
        <v>44491</v>
      </c>
      <c r="L41" t="s">
        <v>388</v>
      </c>
    </row>
    <row r="42" spans="1:12" x14ac:dyDescent="0.45">
      <c r="A42">
        <v>40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s="1">
        <v>44501</v>
      </c>
      <c r="L42" t="s">
        <v>398</v>
      </c>
    </row>
    <row r="43" spans="1:12" x14ac:dyDescent="0.45">
      <c r="A43">
        <v>41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45</v>
      </c>
      <c r="H43" t="s">
        <v>404</v>
      </c>
      <c r="I43" t="s">
        <v>405</v>
      </c>
      <c r="J43" t="s">
        <v>406</v>
      </c>
      <c r="K43" s="1">
        <v>44114</v>
      </c>
      <c r="L43" t="s">
        <v>407</v>
      </c>
    </row>
    <row r="44" spans="1:12" x14ac:dyDescent="0.45">
      <c r="A44">
        <v>42</v>
      </c>
      <c r="B44" t="s">
        <v>408</v>
      </c>
      <c r="C44" t="s">
        <v>409</v>
      </c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s="1">
        <v>44447</v>
      </c>
      <c r="L44" t="s">
        <v>417</v>
      </c>
    </row>
    <row r="45" spans="1:12" x14ac:dyDescent="0.45">
      <c r="A45">
        <v>43</v>
      </c>
      <c r="B45" s="2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425</v>
      </c>
      <c r="J45" t="s">
        <v>426</v>
      </c>
      <c r="K45" s="1">
        <v>44178</v>
      </c>
      <c r="L45" t="s">
        <v>427</v>
      </c>
    </row>
    <row r="46" spans="1:12" x14ac:dyDescent="0.45">
      <c r="A46">
        <v>44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84</v>
      </c>
      <c r="H46" t="s">
        <v>433</v>
      </c>
      <c r="I46" t="s">
        <v>434</v>
      </c>
      <c r="J46" t="s">
        <v>435</v>
      </c>
      <c r="K46" s="1">
        <v>44696</v>
      </c>
      <c r="L46" t="s">
        <v>436</v>
      </c>
    </row>
    <row r="47" spans="1:12" x14ac:dyDescent="0.45">
      <c r="A47">
        <v>45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 s="1">
        <v>44536</v>
      </c>
      <c r="L47" t="s">
        <v>446</v>
      </c>
    </row>
    <row r="48" spans="1:12" x14ac:dyDescent="0.45">
      <c r="A48">
        <v>46</v>
      </c>
      <c r="B48" t="s">
        <v>447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 s="1">
        <v>44013</v>
      </c>
      <c r="L48" t="s">
        <v>456</v>
      </c>
    </row>
    <row r="49" spans="1:12" x14ac:dyDescent="0.45">
      <c r="A49">
        <v>47</v>
      </c>
      <c r="B49" t="s">
        <v>457</v>
      </c>
      <c r="C49" t="s">
        <v>458</v>
      </c>
      <c r="D49" t="s">
        <v>459</v>
      </c>
      <c r="E49" t="s">
        <v>460</v>
      </c>
      <c r="F49" t="s">
        <v>461</v>
      </c>
      <c r="G49" t="s">
        <v>462</v>
      </c>
      <c r="H49" t="s">
        <v>463</v>
      </c>
      <c r="I49" t="s">
        <v>464</v>
      </c>
      <c r="J49" t="s">
        <v>465</v>
      </c>
      <c r="K49" s="1">
        <v>43944</v>
      </c>
      <c r="L49" t="s">
        <v>466</v>
      </c>
    </row>
    <row r="50" spans="1:12" x14ac:dyDescent="0.45">
      <c r="A50">
        <v>48</v>
      </c>
      <c r="B50" t="s">
        <v>467</v>
      </c>
      <c r="C50" t="s">
        <v>468</v>
      </c>
      <c r="D50" t="s">
        <v>469</v>
      </c>
      <c r="E50" t="s">
        <v>470</v>
      </c>
      <c r="F50" t="s">
        <v>471</v>
      </c>
      <c r="G50" t="s">
        <v>472</v>
      </c>
      <c r="H50" t="s">
        <v>473</v>
      </c>
      <c r="I50" t="s">
        <v>474</v>
      </c>
      <c r="J50" t="s">
        <v>475</v>
      </c>
      <c r="K50" s="1">
        <v>44631</v>
      </c>
      <c r="L50" t="s">
        <v>476</v>
      </c>
    </row>
    <row r="51" spans="1:12" x14ac:dyDescent="0.45">
      <c r="A51">
        <v>49</v>
      </c>
      <c r="B51" t="s">
        <v>477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H51" t="s">
        <v>483</v>
      </c>
      <c r="I51" t="s">
        <v>484</v>
      </c>
      <c r="J51" t="s">
        <v>485</v>
      </c>
      <c r="K51" s="1">
        <v>44630</v>
      </c>
      <c r="L51" t="s">
        <v>486</v>
      </c>
    </row>
    <row r="52" spans="1:12" x14ac:dyDescent="0.45">
      <c r="A52">
        <v>50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270</v>
      </c>
      <c r="H52" t="s">
        <v>492</v>
      </c>
      <c r="I52" t="s">
        <v>493</v>
      </c>
      <c r="J52" t="s">
        <v>494</v>
      </c>
      <c r="K52" s="1">
        <v>44532</v>
      </c>
      <c r="L52" t="s">
        <v>495</v>
      </c>
    </row>
    <row r="53" spans="1:12" x14ac:dyDescent="0.45">
      <c r="A53">
        <v>51</v>
      </c>
      <c r="B53" t="s">
        <v>496</v>
      </c>
      <c r="C53" t="s">
        <v>497</v>
      </c>
      <c r="D53" t="s">
        <v>498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s="1">
        <v>44274</v>
      </c>
      <c r="L53" t="s">
        <v>505</v>
      </c>
    </row>
    <row r="54" spans="1:12" x14ac:dyDescent="0.45">
      <c r="A54">
        <v>52</v>
      </c>
      <c r="B54" t="s">
        <v>506</v>
      </c>
      <c r="C54" t="s">
        <v>507</v>
      </c>
      <c r="D54" t="s">
        <v>508</v>
      </c>
      <c r="E54" t="s">
        <v>509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s="1">
        <v>44282</v>
      </c>
      <c r="L54" t="s">
        <v>515</v>
      </c>
    </row>
    <row r="55" spans="1:12" x14ac:dyDescent="0.45">
      <c r="A55">
        <v>53</v>
      </c>
      <c r="B55" t="s">
        <v>516</v>
      </c>
      <c r="C55" t="s">
        <v>517</v>
      </c>
      <c r="D55" t="s">
        <v>518</v>
      </c>
      <c r="E55" t="s">
        <v>519</v>
      </c>
      <c r="F55" t="s">
        <v>520</v>
      </c>
      <c r="G55" t="s">
        <v>521</v>
      </c>
      <c r="H55" t="s">
        <v>522</v>
      </c>
      <c r="I55" t="s">
        <v>523</v>
      </c>
      <c r="J55" t="s">
        <v>524</v>
      </c>
      <c r="K55" s="1">
        <v>44263</v>
      </c>
      <c r="L55" t="s">
        <v>525</v>
      </c>
    </row>
    <row r="56" spans="1:12" x14ac:dyDescent="0.45">
      <c r="A56">
        <v>54</v>
      </c>
      <c r="B56" t="s">
        <v>526</v>
      </c>
      <c r="C56" t="s">
        <v>527</v>
      </c>
      <c r="D56" t="s">
        <v>528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s="1">
        <v>44119</v>
      </c>
      <c r="L56" t="s">
        <v>535</v>
      </c>
    </row>
    <row r="57" spans="1:12" x14ac:dyDescent="0.45">
      <c r="A57">
        <v>55</v>
      </c>
      <c r="B57" t="s">
        <v>536</v>
      </c>
      <c r="C57" t="s">
        <v>537</v>
      </c>
      <c r="D57" t="s">
        <v>538</v>
      </c>
      <c r="E57" t="s">
        <v>539</v>
      </c>
      <c r="F57" t="s">
        <v>540</v>
      </c>
      <c r="G57" t="s">
        <v>541</v>
      </c>
      <c r="H57" t="s">
        <v>542</v>
      </c>
      <c r="I57" t="s">
        <v>543</v>
      </c>
      <c r="J57" t="s">
        <v>544</v>
      </c>
      <c r="K57" s="1">
        <v>44574</v>
      </c>
      <c r="L57" t="s">
        <v>545</v>
      </c>
    </row>
    <row r="58" spans="1:12" x14ac:dyDescent="0.45">
      <c r="A58">
        <v>56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551</v>
      </c>
      <c r="H58">
        <v>2239271999</v>
      </c>
      <c r="I58" t="s">
        <v>552</v>
      </c>
      <c r="J58" t="s">
        <v>553</v>
      </c>
      <c r="K58" s="1">
        <v>43976</v>
      </c>
      <c r="L58" t="s">
        <v>554</v>
      </c>
    </row>
    <row r="59" spans="1:12" x14ac:dyDescent="0.45">
      <c r="A59">
        <v>57</v>
      </c>
      <c r="B59" t="s">
        <v>555</v>
      </c>
      <c r="C59" t="s">
        <v>556</v>
      </c>
      <c r="D59" t="s">
        <v>557</v>
      </c>
      <c r="E59" t="s">
        <v>558</v>
      </c>
      <c r="F59" t="s">
        <v>559</v>
      </c>
      <c r="G59" t="s">
        <v>560</v>
      </c>
      <c r="H59">
        <v>4500370767</v>
      </c>
      <c r="I59" t="s">
        <v>561</v>
      </c>
      <c r="J59" t="s">
        <v>562</v>
      </c>
      <c r="K59" s="1">
        <v>44221</v>
      </c>
      <c r="L59" t="s">
        <v>563</v>
      </c>
    </row>
    <row r="60" spans="1:12" x14ac:dyDescent="0.45">
      <c r="A60">
        <v>58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t="s">
        <v>482</v>
      </c>
      <c r="H60" t="s">
        <v>569</v>
      </c>
      <c r="I60" t="s">
        <v>570</v>
      </c>
      <c r="J60" t="s">
        <v>571</v>
      </c>
      <c r="K60" s="1">
        <v>44272</v>
      </c>
      <c r="L60" t="s">
        <v>572</v>
      </c>
    </row>
    <row r="61" spans="1:12" x14ac:dyDescent="0.45">
      <c r="A61">
        <v>59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 t="s">
        <v>192</v>
      </c>
      <c r="H61" t="s">
        <v>578</v>
      </c>
      <c r="I61" t="s">
        <v>579</v>
      </c>
      <c r="J61" t="s">
        <v>580</v>
      </c>
      <c r="K61" s="1">
        <v>44150</v>
      </c>
      <c r="L61" t="s">
        <v>581</v>
      </c>
    </row>
    <row r="62" spans="1:12" x14ac:dyDescent="0.45">
      <c r="A62">
        <v>60</v>
      </c>
      <c r="B62" t="s">
        <v>582</v>
      </c>
      <c r="C62" t="s">
        <v>583</v>
      </c>
      <c r="D62" t="s">
        <v>584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s="1">
        <v>44185</v>
      </c>
      <c r="L62" t="s">
        <v>591</v>
      </c>
    </row>
    <row r="63" spans="1:12" x14ac:dyDescent="0.45">
      <c r="A63">
        <v>61</v>
      </c>
      <c r="B63" t="s">
        <v>592</v>
      </c>
      <c r="C63" t="s">
        <v>593</v>
      </c>
      <c r="D63" t="s">
        <v>594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s="1">
        <v>44064</v>
      </c>
      <c r="L63" t="s">
        <v>601</v>
      </c>
    </row>
    <row r="64" spans="1:12" x14ac:dyDescent="0.45">
      <c r="A64">
        <v>62</v>
      </c>
      <c r="B64" t="s">
        <v>602</v>
      </c>
      <c r="C64" t="s">
        <v>603</v>
      </c>
      <c r="D64" t="s">
        <v>604</v>
      </c>
      <c r="E64" t="s">
        <v>605</v>
      </c>
      <c r="F64" t="s">
        <v>606</v>
      </c>
      <c r="G64" t="s">
        <v>133</v>
      </c>
      <c r="H64" t="s">
        <v>607</v>
      </c>
      <c r="I64" t="s">
        <v>608</v>
      </c>
      <c r="J64" t="s">
        <v>609</v>
      </c>
      <c r="K64" s="1">
        <v>44175</v>
      </c>
      <c r="L64" t="s">
        <v>610</v>
      </c>
    </row>
    <row r="65" spans="1:12" x14ac:dyDescent="0.45">
      <c r="A65">
        <v>63</v>
      </c>
      <c r="B65" t="s">
        <v>611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  <c r="K65" s="1">
        <v>44644</v>
      </c>
      <c r="L65" t="s">
        <v>620</v>
      </c>
    </row>
    <row r="66" spans="1:12" x14ac:dyDescent="0.45">
      <c r="A66">
        <v>64</v>
      </c>
      <c r="B66" t="s">
        <v>621</v>
      </c>
      <c r="C66" t="s">
        <v>622</v>
      </c>
      <c r="D66" t="s">
        <v>623</v>
      </c>
      <c r="E66" t="s">
        <v>190</v>
      </c>
      <c r="F66" t="s">
        <v>624</v>
      </c>
      <c r="G66" t="s">
        <v>221</v>
      </c>
      <c r="H66" t="s">
        <v>625</v>
      </c>
      <c r="I66" t="s">
        <v>626</v>
      </c>
      <c r="J66" t="s">
        <v>627</v>
      </c>
      <c r="K66" s="1">
        <v>44696</v>
      </c>
      <c r="L66" t="s">
        <v>628</v>
      </c>
    </row>
    <row r="67" spans="1:12" x14ac:dyDescent="0.45">
      <c r="A67">
        <v>65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 s="1">
        <v>44198</v>
      </c>
      <c r="L67" t="s">
        <v>638</v>
      </c>
    </row>
    <row r="68" spans="1:12" x14ac:dyDescent="0.45">
      <c r="A68">
        <v>66</v>
      </c>
      <c r="B68" t="s">
        <v>639</v>
      </c>
      <c r="C68" t="s">
        <v>640</v>
      </c>
      <c r="D68" t="s">
        <v>641</v>
      </c>
      <c r="E68" t="s">
        <v>642</v>
      </c>
      <c r="F68" t="s">
        <v>643</v>
      </c>
      <c r="G68" t="s">
        <v>644</v>
      </c>
      <c r="H68" t="s">
        <v>645</v>
      </c>
      <c r="I68">
        <v>3863743398</v>
      </c>
      <c r="J68" t="s">
        <v>646</v>
      </c>
      <c r="K68" s="1">
        <v>44309</v>
      </c>
      <c r="L68" t="s">
        <v>647</v>
      </c>
    </row>
    <row r="69" spans="1:12" x14ac:dyDescent="0.45">
      <c r="A69">
        <v>67</v>
      </c>
      <c r="B69" t="s">
        <v>648</v>
      </c>
      <c r="C69" t="s">
        <v>649</v>
      </c>
      <c r="D69" t="s">
        <v>650</v>
      </c>
      <c r="E69" t="s">
        <v>651</v>
      </c>
      <c r="F69" t="s">
        <v>652</v>
      </c>
      <c r="G69" t="s">
        <v>653</v>
      </c>
      <c r="H69" t="s">
        <v>654</v>
      </c>
      <c r="I69" t="s">
        <v>655</v>
      </c>
      <c r="J69" t="s">
        <v>656</v>
      </c>
      <c r="K69" s="1">
        <v>43850</v>
      </c>
      <c r="L69" t="s">
        <v>657</v>
      </c>
    </row>
    <row r="70" spans="1:12" x14ac:dyDescent="0.45">
      <c r="A70">
        <v>68</v>
      </c>
      <c r="B70" t="s">
        <v>658</v>
      </c>
      <c r="C70" t="s">
        <v>316</v>
      </c>
      <c r="D70" t="s">
        <v>659</v>
      </c>
      <c r="E70" t="s">
        <v>660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s="1">
        <v>44061</v>
      </c>
      <c r="L70" t="s">
        <v>666</v>
      </c>
    </row>
    <row r="71" spans="1:12" x14ac:dyDescent="0.45">
      <c r="A71">
        <v>69</v>
      </c>
      <c r="B71" t="s">
        <v>667</v>
      </c>
      <c r="C71" t="s">
        <v>668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674</v>
      </c>
      <c r="J71" t="s">
        <v>675</v>
      </c>
      <c r="K71" s="1">
        <v>44227</v>
      </c>
      <c r="L71" t="s">
        <v>676</v>
      </c>
    </row>
    <row r="72" spans="1:12" x14ac:dyDescent="0.45">
      <c r="A72">
        <v>70</v>
      </c>
      <c r="B72" t="s">
        <v>677</v>
      </c>
      <c r="C72" t="s">
        <v>678</v>
      </c>
      <c r="D72" t="s">
        <v>679</v>
      </c>
      <c r="E72" t="s">
        <v>680</v>
      </c>
      <c r="F72" t="s">
        <v>681</v>
      </c>
      <c r="G72" t="s">
        <v>501</v>
      </c>
      <c r="H72">
        <v>6977745822</v>
      </c>
      <c r="I72" t="s">
        <v>682</v>
      </c>
      <c r="J72" t="s">
        <v>683</v>
      </c>
      <c r="K72" s="1">
        <v>43864</v>
      </c>
      <c r="L72" t="s">
        <v>684</v>
      </c>
    </row>
    <row r="73" spans="1:12" x14ac:dyDescent="0.45">
      <c r="A73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690</v>
      </c>
      <c r="H73" t="s">
        <v>691</v>
      </c>
      <c r="I73" t="s">
        <v>692</v>
      </c>
      <c r="J73" t="s">
        <v>693</v>
      </c>
      <c r="K73" s="1">
        <v>44247</v>
      </c>
      <c r="L73" t="s">
        <v>694</v>
      </c>
    </row>
    <row r="74" spans="1:12" x14ac:dyDescent="0.45">
      <c r="A74">
        <v>72</v>
      </c>
      <c r="B74" t="s">
        <v>695</v>
      </c>
      <c r="C74" t="s">
        <v>528</v>
      </c>
      <c r="D74" t="s">
        <v>696</v>
      </c>
      <c r="E74" t="s">
        <v>697</v>
      </c>
      <c r="F74" t="s">
        <v>698</v>
      </c>
      <c r="G74" t="s">
        <v>699</v>
      </c>
      <c r="H74" t="s">
        <v>700</v>
      </c>
      <c r="I74">
        <v>9857827463</v>
      </c>
      <c r="J74" t="s">
        <v>701</v>
      </c>
      <c r="K74" s="1">
        <v>43884</v>
      </c>
      <c r="L74" t="s">
        <v>702</v>
      </c>
    </row>
    <row r="75" spans="1:12" x14ac:dyDescent="0.45">
      <c r="A75">
        <v>73</v>
      </c>
      <c r="B75" t="s">
        <v>703</v>
      </c>
      <c r="C75" t="s">
        <v>704</v>
      </c>
      <c r="D75" t="s">
        <v>705</v>
      </c>
      <c r="E75" t="s">
        <v>706</v>
      </c>
      <c r="F75" t="s">
        <v>707</v>
      </c>
      <c r="G75" t="s">
        <v>310</v>
      </c>
      <c r="H75" t="s">
        <v>708</v>
      </c>
      <c r="I75" t="s">
        <v>709</v>
      </c>
      <c r="J75" t="s">
        <v>710</v>
      </c>
      <c r="K75" s="1">
        <v>44065</v>
      </c>
      <c r="L75" t="s">
        <v>711</v>
      </c>
    </row>
    <row r="76" spans="1:12" x14ac:dyDescent="0.45">
      <c r="A76">
        <v>74</v>
      </c>
      <c r="B76" t="s">
        <v>712</v>
      </c>
      <c r="C76" t="s">
        <v>713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  <c r="I76" t="s">
        <v>719</v>
      </c>
      <c r="J76" t="s">
        <v>720</v>
      </c>
      <c r="K76" s="1">
        <v>43870</v>
      </c>
      <c r="L76" t="s">
        <v>721</v>
      </c>
    </row>
    <row r="77" spans="1:12" x14ac:dyDescent="0.45">
      <c r="A77">
        <v>75</v>
      </c>
      <c r="B77" t="s">
        <v>722</v>
      </c>
      <c r="C77" t="s">
        <v>723</v>
      </c>
      <c r="D77" t="s">
        <v>724</v>
      </c>
      <c r="E77" t="s">
        <v>725</v>
      </c>
      <c r="F77" t="s">
        <v>726</v>
      </c>
      <c r="G77" t="s">
        <v>376</v>
      </c>
      <c r="H77" t="s">
        <v>727</v>
      </c>
      <c r="I77" t="s">
        <v>728</v>
      </c>
      <c r="J77" t="s">
        <v>729</v>
      </c>
      <c r="K77" s="1">
        <v>44576</v>
      </c>
      <c r="L77" t="s">
        <v>730</v>
      </c>
    </row>
    <row r="78" spans="1:12" x14ac:dyDescent="0.45">
      <c r="A78">
        <v>76</v>
      </c>
      <c r="B78" t="s">
        <v>731</v>
      </c>
      <c r="C78" t="s">
        <v>732</v>
      </c>
      <c r="D78" t="s">
        <v>733</v>
      </c>
      <c r="E78" t="s">
        <v>734</v>
      </c>
      <c r="F78" t="s">
        <v>735</v>
      </c>
      <c r="G78" t="s">
        <v>736</v>
      </c>
      <c r="H78" t="s">
        <v>737</v>
      </c>
      <c r="I78" t="s">
        <v>738</v>
      </c>
      <c r="J78" t="s">
        <v>739</v>
      </c>
      <c r="K78" s="1">
        <v>44023</v>
      </c>
      <c r="L78" t="s">
        <v>740</v>
      </c>
    </row>
    <row r="79" spans="1:12" x14ac:dyDescent="0.45">
      <c r="A79">
        <v>77</v>
      </c>
      <c r="B79" t="s">
        <v>741</v>
      </c>
      <c r="C79" t="s">
        <v>742</v>
      </c>
      <c r="D79" t="s">
        <v>743</v>
      </c>
      <c r="E79" t="s">
        <v>744</v>
      </c>
      <c r="F79" t="s">
        <v>745</v>
      </c>
      <c r="G79" t="s">
        <v>746</v>
      </c>
      <c r="H79" t="s">
        <v>747</v>
      </c>
      <c r="I79" t="s">
        <v>748</v>
      </c>
      <c r="J79" t="s">
        <v>749</v>
      </c>
      <c r="K79" s="1">
        <v>44401</v>
      </c>
      <c r="L79" t="s">
        <v>750</v>
      </c>
    </row>
    <row r="80" spans="1:12" x14ac:dyDescent="0.45">
      <c r="A80">
        <v>78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>
        <v>5040771311</v>
      </c>
      <c r="I80" t="s">
        <v>757</v>
      </c>
      <c r="J80" t="s">
        <v>758</v>
      </c>
      <c r="K80" s="1">
        <v>44125</v>
      </c>
      <c r="L80" t="s">
        <v>759</v>
      </c>
    </row>
    <row r="81" spans="1:12" x14ac:dyDescent="0.45">
      <c r="A81">
        <v>79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767</v>
      </c>
      <c r="J81" t="s">
        <v>768</v>
      </c>
      <c r="K81" s="1">
        <v>43990</v>
      </c>
      <c r="L81" t="s">
        <v>769</v>
      </c>
    </row>
    <row r="82" spans="1:12" x14ac:dyDescent="0.45">
      <c r="A82">
        <v>80</v>
      </c>
      <c r="B82" t="s">
        <v>770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J82" t="s">
        <v>778</v>
      </c>
      <c r="K82" s="1">
        <v>44093</v>
      </c>
      <c r="L82" t="s">
        <v>779</v>
      </c>
    </row>
    <row r="83" spans="1:12" x14ac:dyDescent="0.45">
      <c r="A83">
        <v>81</v>
      </c>
      <c r="B83" t="s">
        <v>780</v>
      </c>
      <c r="C83" t="s">
        <v>781</v>
      </c>
      <c r="D83" t="s">
        <v>782</v>
      </c>
      <c r="E83" t="s">
        <v>783</v>
      </c>
      <c r="F83" t="s">
        <v>784</v>
      </c>
      <c r="G83" t="s">
        <v>785</v>
      </c>
      <c r="H83" t="s">
        <v>786</v>
      </c>
      <c r="I83" t="s">
        <v>787</v>
      </c>
      <c r="J83" t="s">
        <v>788</v>
      </c>
      <c r="K83" s="1">
        <v>44513</v>
      </c>
      <c r="L83" t="s">
        <v>789</v>
      </c>
    </row>
    <row r="84" spans="1:12" x14ac:dyDescent="0.45">
      <c r="A84">
        <v>82</v>
      </c>
      <c r="B84" t="s">
        <v>790</v>
      </c>
      <c r="C84" t="s">
        <v>791</v>
      </c>
      <c r="D84" t="s">
        <v>792</v>
      </c>
      <c r="E84" t="s">
        <v>793</v>
      </c>
      <c r="F84" t="s">
        <v>794</v>
      </c>
      <c r="G84" t="s">
        <v>290</v>
      </c>
      <c r="H84" t="s">
        <v>795</v>
      </c>
      <c r="I84" t="s">
        <v>796</v>
      </c>
      <c r="J84" t="s">
        <v>797</v>
      </c>
      <c r="K84" s="1">
        <v>44451</v>
      </c>
      <c r="L84" t="s">
        <v>798</v>
      </c>
    </row>
    <row r="85" spans="1:12" x14ac:dyDescent="0.45">
      <c r="A85">
        <v>83</v>
      </c>
      <c r="B85" t="s">
        <v>799</v>
      </c>
      <c r="C85" t="s">
        <v>800</v>
      </c>
      <c r="D85" t="s">
        <v>801</v>
      </c>
      <c r="E85" t="s">
        <v>802</v>
      </c>
      <c r="F85" t="s">
        <v>803</v>
      </c>
      <c r="G85" t="s">
        <v>804</v>
      </c>
      <c r="H85" t="s">
        <v>805</v>
      </c>
      <c r="I85" t="s">
        <v>806</v>
      </c>
      <c r="J85" t="s">
        <v>807</v>
      </c>
      <c r="K85" s="1">
        <v>44193</v>
      </c>
      <c r="L85" t="s">
        <v>808</v>
      </c>
    </row>
    <row r="86" spans="1:12" x14ac:dyDescent="0.45">
      <c r="A86">
        <v>84</v>
      </c>
      <c r="B86" t="s">
        <v>809</v>
      </c>
      <c r="C86" t="s">
        <v>810</v>
      </c>
      <c r="D86" t="s">
        <v>811</v>
      </c>
      <c r="E86" t="s">
        <v>812</v>
      </c>
      <c r="F86" t="s">
        <v>813</v>
      </c>
      <c r="G86" t="s">
        <v>163</v>
      </c>
      <c r="H86">
        <v>8275702958</v>
      </c>
      <c r="I86" t="s">
        <v>814</v>
      </c>
      <c r="J86" t="s">
        <v>815</v>
      </c>
      <c r="K86" s="1">
        <v>44515</v>
      </c>
      <c r="L86" t="s">
        <v>816</v>
      </c>
    </row>
    <row r="87" spans="1:12" x14ac:dyDescent="0.45">
      <c r="A87">
        <v>85</v>
      </c>
      <c r="B87" t="s">
        <v>817</v>
      </c>
      <c r="C87" t="s">
        <v>818</v>
      </c>
      <c r="D87" t="s">
        <v>819</v>
      </c>
      <c r="E87" t="s">
        <v>820</v>
      </c>
      <c r="F87" t="s">
        <v>821</v>
      </c>
      <c r="G87" t="s">
        <v>822</v>
      </c>
      <c r="H87" t="s">
        <v>823</v>
      </c>
      <c r="I87">
        <v>3162708934</v>
      </c>
      <c r="J87" t="s">
        <v>824</v>
      </c>
      <c r="K87" t="s">
        <v>825</v>
      </c>
      <c r="L87" t="s">
        <v>826</v>
      </c>
    </row>
    <row r="88" spans="1:12" x14ac:dyDescent="0.45">
      <c r="A88">
        <v>86</v>
      </c>
      <c r="B88" t="s">
        <v>827</v>
      </c>
      <c r="C88" t="s">
        <v>828</v>
      </c>
      <c r="D88" t="s">
        <v>829</v>
      </c>
      <c r="E88" t="s">
        <v>830</v>
      </c>
      <c r="F88" t="s">
        <v>831</v>
      </c>
      <c r="G88" t="s">
        <v>832</v>
      </c>
      <c r="H88" t="s">
        <v>833</v>
      </c>
      <c r="I88" t="s">
        <v>834</v>
      </c>
      <c r="J88" t="s">
        <v>835</v>
      </c>
      <c r="K88" s="1">
        <v>44694</v>
      </c>
      <c r="L88" t="s">
        <v>836</v>
      </c>
    </row>
    <row r="89" spans="1:12" x14ac:dyDescent="0.45">
      <c r="A89">
        <v>87</v>
      </c>
      <c r="B89" t="s">
        <v>837</v>
      </c>
      <c r="C89" t="s">
        <v>838</v>
      </c>
      <c r="D89" t="s">
        <v>839</v>
      </c>
      <c r="E89" t="s">
        <v>840</v>
      </c>
      <c r="F89" t="s">
        <v>841</v>
      </c>
      <c r="G89" t="s">
        <v>842</v>
      </c>
      <c r="H89" t="s">
        <v>843</v>
      </c>
      <c r="I89" t="s">
        <v>844</v>
      </c>
      <c r="J89" t="s">
        <v>845</v>
      </c>
      <c r="K89" s="1">
        <v>44033</v>
      </c>
      <c r="L89" t="s">
        <v>846</v>
      </c>
    </row>
    <row r="90" spans="1:12" x14ac:dyDescent="0.45">
      <c r="A90">
        <v>88</v>
      </c>
      <c r="B90" t="s">
        <v>847</v>
      </c>
      <c r="C90" t="s">
        <v>848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854</v>
      </c>
      <c r="J90" t="s">
        <v>855</v>
      </c>
      <c r="K90" s="1">
        <v>44145</v>
      </c>
      <c r="L90" t="s">
        <v>856</v>
      </c>
    </row>
    <row r="91" spans="1:12" x14ac:dyDescent="0.45">
      <c r="A91">
        <v>89</v>
      </c>
      <c r="B91" t="s">
        <v>857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  <c r="H91" t="s">
        <v>863</v>
      </c>
      <c r="I91" t="s">
        <v>864</v>
      </c>
      <c r="J91" t="s">
        <v>865</v>
      </c>
      <c r="K91" s="1">
        <v>44301</v>
      </c>
      <c r="L91" t="s">
        <v>866</v>
      </c>
    </row>
    <row r="92" spans="1:12" x14ac:dyDescent="0.45">
      <c r="A92">
        <v>90</v>
      </c>
      <c r="B92" t="s">
        <v>867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873</v>
      </c>
      <c r="I92" t="s">
        <v>874</v>
      </c>
      <c r="J92" t="s">
        <v>875</v>
      </c>
      <c r="K92" s="1">
        <v>44205</v>
      </c>
      <c r="L92" t="s">
        <v>876</v>
      </c>
    </row>
    <row r="93" spans="1:12" x14ac:dyDescent="0.45">
      <c r="A93">
        <v>91</v>
      </c>
      <c r="B93" t="s">
        <v>877</v>
      </c>
      <c r="C93" t="s">
        <v>878</v>
      </c>
      <c r="D93" t="s">
        <v>879</v>
      </c>
      <c r="E93" t="s">
        <v>880</v>
      </c>
      <c r="F93" t="s">
        <v>881</v>
      </c>
      <c r="G93" t="s">
        <v>882</v>
      </c>
      <c r="H93" t="s">
        <v>883</v>
      </c>
      <c r="I93" t="s">
        <v>884</v>
      </c>
      <c r="J93" t="s">
        <v>885</v>
      </c>
      <c r="K93" s="1">
        <v>43916</v>
      </c>
      <c r="L93" t="s">
        <v>886</v>
      </c>
    </row>
    <row r="94" spans="1:12" x14ac:dyDescent="0.45">
      <c r="A94">
        <v>92</v>
      </c>
      <c r="B94" t="s">
        <v>887</v>
      </c>
      <c r="C94" t="s">
        <v>246</v>
      </c>
      <c r="D94" t="s">
        <v>170</v>
      </c>
      <c r="E94" t="s">
        <v>888</v>
      </c>
      <c r="F94" t="s">
        <v>889</v>
      </c>
      <c r="G94" t="s">
        <v>890</v>
      </c>
      <c r="H94">
        <v>-1692</v>
      </c>
      <c r="I94" t="s">
        <v>891</v>
      </c>
      <c r="J94" t="s">
        <v>892</v>
      </c>
      <c r="K94" s="1">
        <v>44383</v>
      </c>
      <c r="L94" t="s">
        <v>893</v>
      </c>
    </row>
    <row r="95" spans="1:12" x14ac:dyDescent="0.45">
      <c r="A95">
        <v>93</v>
      </c>
      <c r="B95" t="s">
        <v>894</v>
      </c>
      <c r="C95" t="s">
        <v>895</v>
      </c>
      <c r="D95" t="s">
        <v>896</v>
      </c>
      <c r="E95" t="s">
        <v>897</v>
      </c>
      <c r="F95" t="s">
        <v>898</v>
      </c>
      <c r="G95" t="s">
        <v>899</v>
      </c>
      <c r="H95" t="s">
        <v>900</v>
      </c>
      <c r="I95" t="s">
        <v>901</v>
      </c>
      <c r="J95" t="s">
        <v>902</v>
      </c>
      <c r="K95" s="1">
        <v>44376</v>
      </c>
      <c r="L95" t="s">
        <v>903</v>
      </c>
    </row>
    <row r="96" spans="1:12" x14ac:dyDescent="0.45">
      <c r="A96">
        <v>94</v>
      </c>
      <c r="B96" t="s">
        <v>904</v>
      </c>
      <c r="C96" t="s">
        <v>390</v>
      </c>
      <c r="D96" t="s">
        <v>905</v>
      </c>
      <c r="E96" t="s">
        <v>906</v>
      </c>
      <c r="F96" t="s">
        <v>907</v>
      </c>
      <c r="G96" t="s">
        <v>376</v>
      </c>
      <c r="H96" t="s">
        <v>908</v>
      </c>
      <c r="I96" t="s">
        <v>909</v>
      </c>
      <c r="J96" t="s">
        <v>910</v>
      </c>
      <c r="K96" s="1">
        <v>44290</v>
      </c>
      <c r="L96" t="s">
        <v>911</v>
      </c>
    </row>
    <row r="97" spans="1:12" x14ac:dyDescent="0.45">
      <c r="A97">
        <v>95</v>
      </c>
      <c r="B97" t="s">
        <v>912</v>
      </c>
      <c r="C97" t="s">
        <v>913</v>
      </c>
      <c r="D97" t="s">
        <v>914</v>
      </c>
      <c r="E97" t="s">
        <v>915</v>
      </c>
      <c r="F97" t="s">
        <v>916</v>
      </c>
      <c r="G97" t="s">
        <v>917</v>
      </c>
      <c r="H97" t="s">
        <v>918</v>
      </c>
      <c r="I97" t="s">
        <v>919</v>
      </c>
      <c r="J97" t="s">
        <v>920</v>
      </c>
      <c r="K97" s="1">
        <v>44609</v>
      </c>
      <c r="L97" t="s">
        <v>921</v>
      </c>
    </row>
    <row r="98" spans="1:12" x14ac:dyDescent="0.45">
      <c r="A98">
        <v>96</v>
      </c>
      <c r="B98" t="s">
        <v>922</v>
      </c>
      <c r="C98" t="s">
        <v>923</v>
      </c>
      <c r="D98" t="s">
        <v>430</v>
      </c>
      <c r="E98" t="s">
        <v>924</v>
      </c>
      <c r="F98" t="s">
        <v>925</v>
      </c>
      <c r="G98" t="s">
        <v>926</v>
      </c>
      <c r="H98" t="s">
        <v>927</v>
      </c>
      <c r="I98" t="s">
        <v>928</v>
      </c>
      <c r="J98" t="s">
        <v>929</v>
      </c>
      <c r="K98" s="1">
        <v>44591</v>
      </c>
      <c r="L98" t="s">
        <v>930</v>
      </c>
    </row>
    <row r="99" spans="1:12" x14ac:dyDescent="0.45">
      <c r="A99">
        <v>97</v>
      </c>
      <c r="B99" t="s">
        <v>931</v>
      </c>
      <c r="C99" t="s">
        <v>593</v>
      </c>
      <c r="D99" t="s">
        <v>932</v>
      </c>
      <c r="E99" t="s">
        <v>933</v>
      </c>
      <c r="F99" t="s">
        <v>934</v>
      </c>
      <c r="G99" t="s">
        <v>143</v>
      </c>
      <c r="H99">
        <v>-3769</v>
      </c>
      <c r="I99" t="s">
        <v>935</v>
      </c>
      <c r="J99" t="s">
        <v>936</v>
      </c>
      <c r="K99" s="1">
        <v>44387</v>
      </c>
      <c r="L99" t="s">
        <v>937</v>
      </c>
    </row>
    <row r="100" spans="1:12" x14ac:dyDescent="0.45">
      <c r="A100">
        <v>98</v>
      </c>
      <c r="B100" t="s">
        <v>938</v>
      </c>
      <c r="C100" t="s">
        <v>939</v>
      </c>
      <c r="D100" t="s">
        <v>940</v>
      </c>
      <c r="E100" t="s">
        <v>941</v>
      </c>
      <c r="F100" t="s">
        <v>942</v>
      </c>
      <c r="G100" t="s">
        <v>376</v>
      </c>
      <c r="H100" t="s">
        <v>943</v>
      </c>
      <c r="I100" t="s">
        <v>944</v>
      </c>
      <c r="J100" t="s">
        <v>945</v>
      </c>
      <c r="K100" s="1">
        <v>44457</v>
      </c>
      <c r="L100" t="s">
        <v>946</v>
      </c>
    </row>
    <row r="101" spans="1:12" x14ac:dyDescent="0.45">
      <c r="A101">
        <v>99</v>
      </c>
      <c r="B101" t="s">
        <v>947</v>
      </c>
      <c r="C101" t="s">
        <v>948</v>
      </c>
      <c r="D101" t="s">
        <v>949</v>
      </c>
      <c r="E101" t="s">
        <v>950</v>
      </c>
      <c r="F101" t="s">
        <v>951</v>
      </c>
      <c r="G101" t="s">
        <v>952</v>
      </c>
      <c r="H101" t="s">
        <v>953</v>
      </c>
      <c r="I101" t="s">
        <v>954</v>
      </c>
      <c r="J101" t="s">
        <v>955</v>
      </c>
      <c r="K101" s="1">
        <v>44419</v>
      </c>
      <c r="L101" t="s">
        <v>956</v>
      </c>
    </row>
    <row r="102" spans="1:12" x14ac:dyDescent="0.45">
      <c r="A102">
        <v>100</v>
      </c>
      <c r="B102" t="s">
        <v>957</v>
      </c>
      <c r="C102" t="s">
        <v>958</v>
      </c>
      <c r="D102" t="s">
        <v>959</v>
      </c>
      <c r="E102" t="s">
        <v>960</v>
      </c>
      <c r="F102" t="s">
        <v>961</v>
      </c>
      <c r="G102" t="s">
        <v>962</v>
      </c>
      <c r="H102" t="s">
        <v>963</v>
      </c>
      <c r="I102" t="s">
        <v>964</v>
      </c>
      <c r="J102" t="s">
        <v>965</v>
      </c>
      <c r="K102" s="1">
        <v>43901</v>
      </c>
      <c r="L102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new-customers-100</vt:lpstr>
      <vt:lpstr>customers-100 </vt:lpstr>
      <vt:lpstr>Merged_Customer_Data</vt:lpstr>
      <vt:lpstr>original_customers-100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Zhou</dc:creator>
  <cp:lastModifiedBy>Tate Zhou</cp:lastModifiedBy>
  <dcterms:created xsi:type="dcterms:W3CDTF">2025-01-24T22:23:57Z</dcterms:created>
  <dcterms:modified xsi:type="dcterms:W3CDTF">2025-01-24T23:52:57Z</dcterms:modified>
</cp:coreProperties>
</file>