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xiliu/Dropbox/25 Spring Econ 5200/"/>
    </mc:Choice>
  </mc:AlternateContent>
  <xr:revisionPtr revIDLastSave="0" documentId="13_ncr:9_{7DE08A6A-781D-BF43-A185-94D03D146262}" xr6:coauthVersionLast="47" xr6:coauthVersionMax="47" xr10:uidLastSave="{00000000-0000-0000-0000-000000000000}"/>
  <bookViews>
    <workbookView xWindow="4380" yWindow="1440" windowWidth="28100" windowHeight="17200" activeTab="2" xr2:uid="{F07903C8-880B-E14B-A38F-8162AC760667}"/>
  </bookViews>
  <sheets>
    <sheet name="Mini Project 2-1 Customers" sheetId="1" r:id="rId1"/>
    <sheet name="Mini Project 2-1 Customers copy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M102" i="2" a="1"/>
  <c r="M102" i="2" s="1"/>
  <c r="L102" i="2" a="1"/>
  <c r="L102" i="2" s="1"/>
  <c r="K102" i="2" a="1"/>
  <c r="K102" i="2" s="1"/>
  <c r="P2" i="2" s="1"/>
  <c r="J102" i="2" a="1"/>
  <c r="J102" i="2" s="1"/>
  <c r="I102" i="2" a="1"/>
  <c r="I102" i="2" s="1"/>
  <c r="H102" i="2" a="1"/>
  <c r="H102" i="2" s="1"/>
  <c r="G102" i="2" a="1"/>
  <c r="G102" i="2" s="1"/>
  <c r="F102" i="2" a="1"/>
  <c r="F102" i="2" s="1"/>
  <c r="E102" i="2" a="1"/>
  <c r="E102" i="2" s="1"/>
  <c r="D102" i="2" a="1"/>
  <c r="D102" i="2" s="1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57" i="2"/>
  <c r="M34" i="2"/>
  <c r="M58" i="2"/>
  <c r="M79" i="2"/>
  <c r="M3" i="2"/>
  <c r="M35" i="2"/>
  <c r="M71" i="2"/>
  <c r="M39" i="2"/>
  <c r="M85" i="2"/>
  <c r="M24" i="2"/>
  <c r="M29" i="2"/>
  <c r="M31" i="2"/>
  <c r="M36" i="2"/>
  <c r="M52" i="2"/>
  <c r="M64" i="2"/>
  <c r="M66" i="2"/>
  <c r="M77" i="2"/>
  <c r="M99" i="2"/>
  <c r="B102" i="2" l="1" a="1"/>
  <c r="B102" i="2" l="1"/>
  <c r="C102" i="2" s="1"/>
  <c r="C107" i="2"/>
  <c r="C115" i="2"/>
  <c r="C123" i="2"/>
  <c r="C131" i="2"/>
  <c r="C139" i="2"/>
  <c r="C147" i="2"/>
  <c r="C155" i="2"/>
  <c r="C163" i="2"/>
  <c r="C171" i="2"/>
  <c r="C179" i="2"/>
  <c r="C108" i="2"/>
  <c r="C116" i="2"/>
  <c r="C124" i="2"/>
  <c r="C132" i="2"/>
  <c r="C140" i="2"/>
  <c r="C148" i="2"/>
  <c r="C156" i="2"/>
  <c r="C164" i="2"/>
  <c r="C172" i="2"/>
  <c r="C180" i="2"/>
  <c r="C109" i="2"/>
  <c r="C117" i="2"/>
  <c r="C125" i="2"/>
  <c r="C133" i="2"/>
  <c r="C141" i="2"/>
  <c r="C149" i="2"/>
  <c r="C157" i="2"/>
  <c r="C165" i="2"/>
  <c r="C173" i="2"/>
  <c r="C181" i="2"/>
  <c r="C110" i="2"/>
  <c r="C118" i="2"/>
  <c r="C126" i="2"/>
  <c r="C134" i="2"/>
  <c r="C142" i="2"/>
  <c r="C150" i="2"/>
  <c r="C158" i="2"/>
  <c r="C166" i="2"/>
  <c r="C174" i="2"/>
  <c r="C182" i="2"/>
  <c r="C103" i="2"/>
  <c r="C111" i="2"/>
  <c r="C119" i="2"/>
  <c r="C127" i="2"/>
  <c r="C135" i="2"/>
  <c r="C143" i="2"/>
  <c r="C151" i="2"/>
  <c r="C159" i="2"/>
  <c r="C167" i="2"/>
  <c r="C175" i="2"/>
  <c r="C104" i="2"/>
  <c r="C112" i="2"/>
  <c r="C120" i="2"/>
  <c r="C128" i="2"/>
  <c r="C136" i="2"/>
  <c r="C144" i="2"/>
  <c r="C152" i="2"/>
  <c r="C160" i="2"/>
  <c r="C168" i="2"/>
  <c r="C176" i="2"/>
  <c r="C105" i="2"/>
  <c r="C113" i="2"/>
  <c r="C121" i="2"/>
  <c r="C129" i="2"/>
  <c r="C137" i="2"/>
  <c r="C145" i="2"/>
  <c r="C153" i="2"/>
  <c r="C161" i="2"/>
  <c r="C169" i="2"/>
  <c r="C177" i="2"/>
  <c r="C106" i="2"/>
  <c r="C114" i="2"/>
  <c r="C122" i="2"/>
  <c r="C130" i="2"/>
  <c r="C138" i="2"/>
  <c r="C146" i="2"/>
  <c r="C154" i="2"/>
  <c r="C162" i="2"/>
  <c r="C170" i="2"/>
  <c r="C178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<sst xmlns="http://schemas.openxmlformats.org/spreadsheetml/2006/main" count="2816" uniqueCount="1748">
  <si>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</si>
  <si>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</si>
  <si>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</si>
  <si>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</si>
  <si>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</si>
  <si>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</si>
  <si>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</si>
  <si>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</si>
  <si>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</si>
  <si>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</si>
  <si>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</si>
  <si>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</si>
  <si>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</si>
  <si>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</si>
  <si>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</si>
  <si>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</si>
  <si>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</si>
  <si>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</si>
  <si>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</si>
  <si>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</si>
  <si>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</si>
  <si>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8/24/2020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</si>
  <si>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</si>
  <si>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</si>
  <si>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</si>
  <si>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</si>
  <si>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</si>
  <si>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</si>
  <si>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</si>
  <si>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</si>
  <si>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</si>
  <si>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4/23/2021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</si>
  <si>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</si>
  <si>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</si>
  <si>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</si>
  <si>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</si>
  <si>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</si>
  <si>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</si>
  <si>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</si>
  <si>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</si>
  <si>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</si>
  <si>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3/25/2020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</si>
  <si>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</si>
  <si>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</si>
  <si>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</si>
  <si>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</si>
  <si>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</si>
  <si>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</si>
  <si>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</si>
  <si>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</si>
  <si>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</si>
  <si>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6/2/2020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</si>
  <si>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</si>
  <si>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</si>
  <si>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</si>
  <si>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</si>
  <si>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</si>
  <si>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</si>
  <si>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</si>
  <si>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</si>
  <si>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</si>
  <si>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</si>
  <si>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4/17/2021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</si>
  <si>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</si>
  <si>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</si>
  <si>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</si>
  <si>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</si>
  <si>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</si>
  <si>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</si>
  <si>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</si>
  <si>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</si>
  <si>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</si>
  <si>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</si>
  <si>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2/25/2020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</si>
  <si>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</si>
  <si>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</si>
  <si>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</si>
  <si>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</si>
  <si>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</si>
  <si>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</si>
  <si>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</si>
  <si>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</si>
  <si>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</si>
  <si>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</si>
  <si>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8/24/2021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</si>
  <si>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</si>
  <si>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</si>
  <si>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</si>
  <si>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</si>
  <si>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</si>
  <si>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</si>
  <si>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</si>
  <si>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</si>
  <si>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</si>
  <si>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</si>
  <si>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4/12/2021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</si>
  <si>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</si>
  <si>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</si>
  <si>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</si>
  <si>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</si>
  <si>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</si>
  <si>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</si>
  <si>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</si>
  <si>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</si>
  <si>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</si>
  <si>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1/13/2020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</si>
  <si>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</si>
  <si>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</si>
  <si>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</si>
  <si>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</si>
  <si>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</si>
  <si>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</si>
  <si>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</si>
  <si>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</si>
  <si>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</si>
  <si>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</si>
  <si>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11/8/2021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</si>
  <si>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</si>
  <si>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</si>
  <si>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</si>
  <si>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</si>
  <si>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</si>
  <si>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</si>
  <si>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</si>
  <si>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</si>
  <si>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</si>
  <si>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</si>
  <si>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10/20/2021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</si>
  <si>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</si>
  <si>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</si>
  <si>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</si>
  <si>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</si>
  <si>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</si>
  <si>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</si>
  <si>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</si>
  <si>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</si>
  <si>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</si>
  <si>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</si>
  <si>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11/29/2020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</si>
  <si>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</si>
  <si>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</si>
  <si>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</si>
  <si>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</si>
  <si>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</si>
  <si>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</si>
  <si>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</si>
  <si>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</si>
  <si>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</si>
  <si>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</si>
  <si>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12/2/2021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</si>
  <si>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</si>
  <si>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</si>
  <si>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</si>
  <si>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</si>
  <si>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</si>
  <si>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</si>
  <si>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</si>
  <si>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</si>
  <si>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</si>
  <si>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</si>
  <si>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2/8/2021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</si>
  <si>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</si>
  <si>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</si>
  <si>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</si>
  <si>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</si>
  <si>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</si>
  <si>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</si>
  <si>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</si>
  <si>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</si>
  <si>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</si>
  <si>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</si>
  <si>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1/26/2022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</si>
  <si>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</si>
  <si>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</si>
  <si>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</si>
  <si>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</si>
  <si>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</si>
  <si>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</si>
  <si>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</si>
  <si>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</si>
  <si>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</si>
  <si>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</si>
  <si>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4/12/2022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</si>
  <si>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</si>
  <si>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</si>
  <si>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</si>
  <si>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</si>
  <si>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</si>
  <si>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</si>
  <si>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</si>
  <si>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</si>
  <si>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</si>
  <si>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</si>
  <si>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3/10/2021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</si>
  <si>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</si>
  <si>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</si>
  <si>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</si>
  <si>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</si>
  <si>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</si>
  <si>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</si>
  <si>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</si>
  <si>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</si>
  <si>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</si>
  <si>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3/26/2022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</si>
  <si>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</si>
  <si>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</si>
  <si>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</si>
  <si>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</si>
  <si>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</si>
  <si>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</si>
  <si>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</si>
  <si>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</si>
  <si>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</si>
  <si>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</si>
  <si>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9/24/2020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</si>
  <si>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</si>
  <si>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</si>
  <si>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</si>
  <si>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</si>
  <si>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</si>
  <si>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</si>
  <si>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</si>
  <si>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</si>
  <si>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</si>
  <si>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9/24/2021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</si>
  <si>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</si>
  <si>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</si>
  <si>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</si>
  <si>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</si>
  <si>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</si>
  <si>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</si>
  <si>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</si>
  <si>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</si>
  <si>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</si>
  <si>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</si>
  <si>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1/12/2022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</si>
  <si>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</si>
  <si>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</si>
  <si>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</si>
  <si>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</si>
  <si>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</si>
  <si>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</si>
  <si>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</si>
  <si>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</si>
  <si>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</si>
  <si>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</si>
  <si>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9/15/2020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</si>
  <si>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</si>
  <si>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</si>
  <si>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</si>
  <si>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</si>
  <si>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</si>
  <si>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</si>
  <si>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</si>
  <si>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</si>
  <si>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</si>
  <si>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8/19/2020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</si>
  <si>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</si>
  <si>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</si>
  <si>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</si>
  <si>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</si>
  <si>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</si>
  <si>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</si>
  <si>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</si>
  <si>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</si>
  <si>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</si>
  <si>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</si>
  <si>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9/8/2020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</si>
  <si>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</si>
  <si>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</si>
  <si>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</si>
  <si>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</si>
  <si>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</si>
  <si>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</si>
  <si>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</si>
  <si>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</si>
  <si>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</si>
  <si>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</si>
  <si>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4/6/2021</t>
  </si>
  <si>
    <t>https://www.ramos.com/</t>
  </si>
  <si>
    <t xml:space="preserve"> 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</si>
  <si>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</si>
  <si>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</si>
  <si>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</si>
  <si>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</si>
  <si>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</si>
  <si>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</si>
  <si>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</si>
  <si>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donnamullins#norris-barrett.org</t>
  </si>
  <si>
    <t>5/24/2022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</si>
  <si>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</si>
  <si>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</si>
  <si>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</si>
  <si>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</si>
  <si>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</si>
  <si>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</si>
  <si>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</si>
  <si>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</si>
  <si>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</si>
  <si>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</si>
  <si>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2/20/2022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</si>
  <si>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</si>
  <si>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</si>
  <si>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</si>
  <si>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</si>
  <si>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</si>
  <si>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</si>
  <si>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</si>
  <si>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</si>
  <si>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</si>
  <si>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</si>
  <si>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5/26/2022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</si>
  <si>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</si>
  <si>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</si>
  <si>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</si>
  <si>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</si>
  <si>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</si>
  <si>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</si>
  <si>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</si>
  <si>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</si>
  <si>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</si>
  <si>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wterrell#clark.com</t>
  </si>
  <si>
    <t>7/30/2020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</si>
  <si>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</si>
  <si>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</si>
  <si>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</si>
  <si>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</si>
  <si>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</si>
  <si>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</si>
  <si>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</si>
  <si>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</si>
  <si>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</si>
  <si>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</si>
  <si>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4/26/2020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</si>
  <si>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</si>
  <si>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</si>
  <si>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</si>
  <si>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</si>
  <si>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</si>
  <si>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</si>
  <si>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</si>
  <si>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</si>
  <si>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</si>
  <si>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</si>
  <si>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9/15/2021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</si>
  <si>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</si>
  <si>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</si>
  <si>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</si>
  <si>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</si>
  <si>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</si>
  <si>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</si>
  <si>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</si>
  <si>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</si>
  <si>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</si>
  <si>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</si>
  <si>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1/13/2022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</si>
  <si>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</si>
  <si>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</si>
  <si>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</si>
  <si>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</si>
  <si>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</si>
  <si>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</si>
  <si>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</si>
  <si>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</si>
  <si>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</si>
  <si>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4/24/2021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</si>
  <si>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</si>
  <si>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</si>
  <si>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</si>
  <si>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</si>
  <si>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</si>
  <si>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</si>
  <si>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</si>
  <si>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</si>
  <si>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</si>
  <si>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9/21/2021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</si>
  <si>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</si>
  <si>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</si>
  <si>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</si>
  <si>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</si>
  <si>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</si>
  <si>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</si>
  <si>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</si>
  <si>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</si>
  <si>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11/3/2021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</si>
  <si>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</si>
  <si>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</si>
  <si>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</si>
  <si>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</si>
  <si>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</si>
  <si>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</si>
  <si>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</si>
  <si>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</si>
  <si>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</si>
  <si>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</si>
  <si>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1/4/2022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</si>
  <si>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</si>
  <si>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</si>
  <si>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</si>
  <si>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</si>
  <si>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</si>
  <si>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</si>
  <si>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</si>
  <si>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</si>
  <si>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</si>
  <si>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</si>
  <si>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8/10/2021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</si>
  <si>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</si>
  <si>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</si>
  <si>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</si>
  <si>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</si>
  <si>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</si>
  <si>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</si>
  <si>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</si>
  <si>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</si>
  <si>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2/24/2021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</si>
  <si>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</si>
  <si>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</si>
  <si>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</si>
  <si>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</si>
  <si>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</si>
  <si>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</si>
  <si>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</si>
  <si>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</si>
  <si>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</si>
  <si>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</si>
  <si>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10/22/2021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</si>
  <si>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</si>
  <si>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</si>
  <si>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</si>
  <si>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</si>
  <si>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</si>
  <si>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</si>
  <si>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</si>
  <si>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</si>
  <si>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</si>
  <si>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</si>
  <si>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11/1/2021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</si>
  <si>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</si>
  <si>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</si>
  <si>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</si>
  <si>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</si>
  <si>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</si>
  <si>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</si>
  <si>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</si>
  <si>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</si>
  <si>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</si>
  <si>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10/10/2020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</si>
  <si>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</si>
  <si>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</si>
  <si>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</si>
  <si>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</si>
  <si>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</si>
  <si>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</si>
  <si>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</si>
  <si>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</si>
  <si>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</si>
  <si>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</si>
  <si>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9/8/2021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</si>
  <si>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</si>
  <si>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</si>
  <si>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</si>
  <si>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</si>
  <si>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</si>
  <si>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</si>
  <si>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</si>
  <si>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</si>
  <si>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</si>
  <si>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</si>
  <si>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12/13/2020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</si>
  <si>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</si>
  <si>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</si>
  <si>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</si>
  <si>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</si>
  <si>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</si>
  <si>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</si>
  <si>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</si>
  <si>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</si>
  <si>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</si>
  <si>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5/15/2022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</si>
  <si>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</si>
  <si>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</si>
  <si>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</si>
  <si>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</si>
  <si>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</si>
  <si>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</si>
  <si>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</si>
  <si>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</si>
  <si>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</si>
  <si>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</si>
  <si>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12/6/2021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</si>
  <si>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</si>
  <si>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</si>
  <si>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</si>
  <si>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</si>
  <si>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</si>
  <si>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</si>
  <si>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</si>
  <si>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</si>
  <si>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</si>
  <si>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</si>
  <si>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7/1/2020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</si>
  <si>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</si>
  <si>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</si>
  <si>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</si>
  <si>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</si>
  <si>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</si>
  <si>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</si>
  <si>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</si>
  <si>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</si>
  <si>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</si>
  <si>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</si>
  <si>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4/23/2020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</si>
  <si>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</si>
  <si>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</si>
  <si>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</si>
  <si>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</si>
  <si>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</si>
  <si>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</si>
  <si>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</si>
  <si>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</si>
  <si>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</si>
  <si>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</si>
  <si>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3/11/2022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</si>
  <si>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</si>
  <si>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</si>
  <si>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</si>
  <si>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</si>
  <si>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</si>
  <si>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</si>
  <si>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</si>
  <si>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</si>
  <si>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</si>
  <si>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</si>
  <si>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3/10/2022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</si>
  <si>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</si>
  <si>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</si>
  <si>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</si>
  <si>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</si>
  <si>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</si>
  <si>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</si>
  <si>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</si>
  <si>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</si>
  <si>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</si>
  <si>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</si>
  <si>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</si>
  <si>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</si>
  <si>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</si>
  <si>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</si>
  <si>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</si>
  <si>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</si>
  <si>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</si>
  <si>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</si>
  <si>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</si>
  <si>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3/19/2021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</si>
  <si>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</si>
  <si>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</si>
  <si>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</si>
  <si>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</si>
  <si>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</si>
  <si>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</si>
  <si>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</si>
  <si>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</si>
  <si>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</si>
  <si>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</si>
  <si>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3/27/2021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</si>
  <si>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</si>
  <si>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</si>
  <si>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</si>
  <si>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</si>
  <si>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</si>
  <si>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</si>
  <si>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</si>
  <si>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</si>
  <si>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</si>
  <si>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</si>
  <si>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3/8/2021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</si>
  <si>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</si>
  <si>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</si>
  <si>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</si>
  <si>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</si>
  <si>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</si>
  <si>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</si>
  <si>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</si>
  <si>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</si>
  <si>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</si>
  <si>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</si>
  <si>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10/15/2020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</si>
  <si>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</si>
  <si>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</si>
  <si>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</si>
  <si>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</si>
  <si>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</si>
  <si>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</si>
  <si>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</si>
  <si>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</si>
  <si>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</si>
  <si>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</si>
  <si>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</si>
  <si>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</si>
  <si>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</si>
  <si>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</si>
  <si>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</si>
  <si>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</si>
  <si>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</si>
  <si>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</si>
  <si>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</si>
  <si>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5/25/2020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</si>
  <si>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</si>
  <si>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</si>
  <si>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</si>
  <si>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</si>
  <si>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</si>
  <si>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</si>
  <si>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</si>
  <si>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</si>
  <si>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</si>
  <si>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1/25/2021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</si>
  <si>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</si>
  <si>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</si>
  <si>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</si>
  <si>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</si>
  <si>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</si>
  <si>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</si>
  <si>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</si>
  <si>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</si>
  <si>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</si>
  <si>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3/17/2021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</si>
  <si>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</si>
  <si>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</si>
  <si>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</si>
  <si>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</si>
  <si>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</si>
  <si>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</si>
  <si>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</si>
  <si>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</si>
  <si>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</si>
  <si>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11/15/2020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</si>
  <si>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</si>
  <si>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</si>
  <si>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</si>
  <si>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</si>
  <si>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</si>
  <si>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</si>
  <si>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</si>
  <si>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</si>
  <si>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</si>
  <si>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</si>
  <si>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12/20/2020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</si>
  <si>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</si>
  <si>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</si>
  <si>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</si>
  <si>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</si>
  <si>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</si>
  <si>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</si>
  <si>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</si>
  <si>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</si>
  <si>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</si>
  <si>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</si>
  <si>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8/21/2020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</si>
  <si>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</si>
  <si>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</si>
  <si>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</si>
  <si>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</si>
  <si>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</si>
  <si>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</si>
  <si>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</si>
  <si>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</si>
  <si>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</si>
  <si>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12/10/2020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</si>
  <si>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</si>
  <si>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</si>
  <si>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</si>
  <si>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</si>
  <si>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</si>
  <si>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</si>
  <si>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</si>
  <si>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</si>
  <si>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</si>
  <si>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</si>
  <si>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3/24/2022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</si>
  <si>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</si>
  <si>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</si>
  <si>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</si>
  <si>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</si>
  <si>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</si>
  <si>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</si>
  <si>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</si>
  <si>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</si>
  <si>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</si>
  <si>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</si>
  <si>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</si>
  <si>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</si>
  <si>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</si>
  <si>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</si>
  <si>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</si>
  <si>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</si>
  <si>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</si>
  <si>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</si>
  <si>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1/2/2021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</si>
  <si>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</si>
  <si>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</si>
  <si>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</si>
  <si>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</si>
  <si>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</si>
  <si>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</si>
  <si>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</si>
  <si>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</si>
  <si>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</si>
  <si>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</si>
  <si>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</si>
  <si>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</si>
  <si>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</si>
  <si>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</si>
  <si>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</si>
  <si>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</si>
  <si>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</si>
  <si>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</si>
  <si>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</si>
  <si>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1/20/2020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</si>
  <si>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</si>
  <si>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</si>
  <si>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</si>
  <si>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</si>
  <si>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</si>
  <si>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</si>
  <si>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</si>
  <si>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</si>
  <si>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</si>
  <si>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8/18/2020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</si>
  <si>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</si>
  <si>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</si>
  <si>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</si>
  <si>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</si>
  <si>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</si>
  <si>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</si>
  <si>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</si>
  <si>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</si>
  <si>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</si>
  <si>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</si>
  <si>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1/31/2021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</si>
  <si>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</si>
  <si>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</si>
  <si>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</si>
  <si>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</si>
  <si>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</si>
  <si>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</si>
  <si>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</si>
  <si>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</si>
  <si>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2/3/2020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</si>
  <si>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</si>
  <si>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</si>
  <si>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</si>
  <si>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</si>
  <si>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</si>
  <si>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</si>
  <si>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</si>
  <si>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</si>
  <si>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</si>
  <si>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</si>
  <si>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2/20/2021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</si>
  <si>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</si>
  <si>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</si>
  <si>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</si>
  <si>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</si>
  <si>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</si>
  <si>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</si>
  <si>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</si>
  <si>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</si>
  <si>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2/23/2020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</si>
  <si>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</si>
  <si>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</si>
  <si>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</si>
  <si>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</si>
  <si>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</si>
  <si>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</si>
  <si>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</si>
  <si>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</si>
  <si>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</si>
  <si>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8/22/2020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</si>
  <si>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</si>
  <si>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</si>
  <si>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</si>
  <si>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</si>
  <si>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</si>
  <si>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</si>
  <si>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</si>
  <si>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</si>
  <si>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</si>
  <si>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</si>
  <si>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2/9/2020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</si>
  <si>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</si>
  <si>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</si>
  <si>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</si>
  <si>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</si>
  <si>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</si>
  <si>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</si>
  <si>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</si>
  <si>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</si>
  <si>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</si>
  <si>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1/15/2022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</si>
  <si>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</si>
  <si>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</si>
  <si>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</si>
  <si>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</si>
  <si>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</si>
  <si>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</si>
  <si>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</si>
  <si>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</si>
  <si>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</si>
  <si>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</si>
  <si>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7/11/2020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</si>
  <si>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</si>
  <si>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</si>
  <si>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</si>
  <si>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</si>
  <si>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</si>
  <si>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</si>
  <si>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</si>
  <si>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</si>
  <si>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</si>
  <si>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</si>
  <si>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7/24/2021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</si>
  <si>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</si>
  <si>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</si>
  <si>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</si>
  <si>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</si>
  <si>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</si>
  <si>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</si>
  <si>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</si>
  <si>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</si>
  <si>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</si>
  <si>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10/21/2020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</si>
  <si>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</si>
  <si>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</si>
  <si>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</si>
  <si>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</si>
  <si>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</si>
  <si>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</si>
  <si>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</si>
  <si>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</si>
  <si>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</si>
  <si>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</si>
  <si>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6/8/2020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</si>
  <si>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</si>
  <si>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</si>
  <si>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</si>
  <si>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</si>
  <si>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</si>
  <si>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</si>
  <si>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</si>
  <si>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</si>
  <si>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</si>
  <si>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</si>
  <si>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9/19/2020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</si>
  <si>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</si>
  <si>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</si>
  <si>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</si>
  <si>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</si>
  <si>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</si>
  <si>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</si>
  <si>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</si>
  <si>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</si>
  <si>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</si>
  <si>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</si>
  <si>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11/13/2021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</si>
  <si>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</si>
  <si>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</si>
  <si>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</si>
  <si>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</si>
  <si>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</si>
  <si>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</si>
  <si>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</si>
  <si>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</si>
  <si>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</si>
  <si>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9/12/2021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</si>
  <si>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</si>
  <si>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</si>
  <si>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</si>
  <si>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</si>
  <si>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</si>
  <si>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</si>
  <si>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</si>
  <si>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</si>
  <si>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</si>
  <si>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</si>
  <si>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12/28/2020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</si>
  <si>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</si>
  <si>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</si>
  <si>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</si>
  <si>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</si>
  <si>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</si>
  <si>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</si>
  <si>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</si>
  <si>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</si>
  <si>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11/15/2021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</si>
  <si>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</si>
  <si>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</si>
  <si>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</si>
  <si>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</si>
  <si>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</si>
  <si>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</si>
  <si>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</si>
  <si>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</si>
  <si>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</si>
  <si>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2.18.2022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</si>
  <si>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</si>
  <si>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</si>
  <si>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</si>
  <si>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</si>
  <si>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</si>
  <si>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</si>
  <si>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</si>
  <si>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</si>
  <si>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</si>
  <si>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</si>
  <si>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5/13/2022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</si>
  <si>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</si>
  <si>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</si>
  <si>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</si>
  <si>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</si>
  <si>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</si>
  <si>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</si>
  <si>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</si>
  <si>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</si>
  <si>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</si>
  <si>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</si>
  <si>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7/21/2020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</si>
  <si>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</si>
  <si>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</si>
  <si>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</si>
  <si>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</si>
  <si>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</si>
  <si>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</si>
  <si>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</si>
  <si>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</si>
  <si>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</si>
  <si>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</si>
  <si>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11/10/2020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</si>
  <si>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</si>
  <si>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</si>
  <si>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</si>
  <si>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</si>
  <si>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</si>
  <si>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</si>
  <si>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</si>
  <si>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</si>
  <si>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</si>
  <si>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</si>
  <si>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4/15/2021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</si>
  <si>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</si>
  <si>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</si>
  <si>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</si>
  <si>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</si>
  <si>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</si>
  <si>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</si>
  <si>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</si>
  <si>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</si>
  <si>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</si>
  <si>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</si>
  <si>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1/9/2021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</si>
  <si>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</si>
  <si>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</si>
  <si>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</si>
  <si>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</si>
  <si>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</si>
  <si>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</si>
  <si>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</si>
  <si>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</si>
  <si>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</si>
  <si>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</si>
  <si>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3/26/2020</t>
  </si>
  <si>
    <t>https://www.pugh.com/</t>
  </si>
  <si>
    <t>98b3ae DcC3B9FF3</t>
  </si>
  <si>
    <t>Rocha-Hart</t>
  </si>
  <si>
    <t>South Dannymouth</t>
  </si>
  <si>
    <t>Hungary</t>
  </si>
  <si>
    <t>001-626-114-5844x55073</t>
  </si>
  <si>
    <t>nsteele@sparks.com</t>
  </si>
  <si>
    <t>7/6/2021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</si>
  <si>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</si>
  <si>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</si>
  <si>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</si>
  <si>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</si>
  <si>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</si>
  <si>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</si>
  <si>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</si>
  <si>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</si>
  <si>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</si>
  <si>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</si>
  <si>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6/29/2021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</si>
  <si>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</si>
  <si>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</si>
  <si>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</si>
  <si>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</si>
  <si>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</si>
  <si>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</si>
  <si>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</si>
  <si>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</si>
  <si>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4/4/2021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</si>
  <si>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</si>
  <si>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</si>
  <si>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</si>
  <si>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</si>
  <si>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</si>
  <si>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</si>
  <si>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</si>
  <si>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</si>
  <si>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</si>
  <si>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</si>
  <si>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2/17/2022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</si>
  <si>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</si>
  <si>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</si>
  <si>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</si>
  <si>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</si>
  <si>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</si>
  <si>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</si>
  <si>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</si>
  <si>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</si>
  <si>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</si>
  <si>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1/30/2022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</si>
  <si>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</si>
  <si>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</si>
  <si>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</si>
  <si>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</si>
  <si>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</si>
  <si>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</si>
  <si>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</si>
  <si>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7/10/2021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</si>
  <si>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</si>
  <si>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</si>
  <si>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</si>
  <si>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</si>
  <si>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</si>
  <si>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</si>
  <si>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</si>
  <si>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</si>
  <si>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</si>
  <si>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9/18/2021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</si>
  <si>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</si>
  <si>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</si>
  <si>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</si>
  <si>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</si>
  <si>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</si>
  <si>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</si>
  <si>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</si>
  <si>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</si>
  <si>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</si>
  <si>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</si>
  <si>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8/11/2021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</si>
  <si>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</si>
  <si>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</si>
  <si>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</si>
  <si>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</si>
  <si>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</si>
  <si>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</si>
  <si>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</si>
  <si>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</si>
  <si>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</si>
  <si>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</si>
  <si>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3/11/2020</t>
  </si>
  <si>
    <t>http://www.hatfield-saunders.net/</t>
  </si>
  <si>
    <t>donnamullins@norris-barrett.org</t>
  </si>
  <si>
    <t>wterrell@clark.com</t>
  </si>
  <si>
    <t>854-138-4911</t>
  </si>
  <si>
    <t>637-854-0256</t>
  </si>
  <si>
    <t>786-284-3358</t>
  </si>
  <si>
    <t>965-108-4406</t>
  </si>
  <si>
    <t>078-900-4760</t>
  </si>
  <si>
    <t>128-059-0206</t>
  </si>
  <si>
    <t>114-854-1159</t>
  </si>
  <si>
    <t>404-645-5351</t>
  </si>
  <si>
    <t>Ext.</t>
    <phoneticPr fontId="18" type="noConversion"/>
  </si>
  <si>
    <t>041-737-3846</t>
  </si>
  <si>
    <t>050-136-9025</t>
  </si>
  <si>
    <t>127-081-9339</t>
  </si>
  <si>
    <t>188-169-1674</t>
  </si>
  <si>
    <t>266-131-7001</t>
  </si>
  <si>
    <t>283-437-3886</t>
  </si>
  <si>
    <t>344-156-8632</t>
  </si>
  <si>
    <t>371-987-8576</t>
  </si>
  <si>
    <t>429-005-9030</t>
  </si>
  <si>
    <t>496-452-6181</t>
  </si>
  <si>
    <t>530-287-4548</t>
  </si>
  <si>
    <t>530-311-9786</t>
  </si>
  <si>
    <t>585-606-2980</t>
  </si>
  <si>
    <t>636-544-7783</t>
  </si>
  <si>
    <t>661-425-6042</t>
  </si>
  <si>
    <t>669-384-8597</t>
  </si>
  <si>
    <t>690-068-4641</t>
  </si>
  <si>
    <t>701-087-2415</t>
  </si>
  <si>
    <t>733-833-6754</t>
  </si>
  <si>
    <t>733-910-9968</t>
  </si>
  <si>
    <t>752-776-3286</t>
  </si>
  <si>
    <t>753-813-6941</t>
  </si>
  <si>
    <t>781-861-7180</t>
  </si>
  <si>
    <t>897-726-7952</t>
  </si>
  <si>
    <t>007-155-3406</t>
  </si>
  <si>
    <t>020-324-2191</t>
  </si>
  <si>
    <t>027-846-3705</t>
  </si>
  <si>
    <t>229-077-5154</t>
  </si>
  <si>
    <t>322-549-7139</t>
  </si>
  <si>
    <t>354-259-5062</t>
  </si>
  <si>
    <t>423-098-0315</t>
  </si>
  <si>
    <t>423-262-3059</t>
  </si>
  <si>
    <t>497-829-9038</t>
  </si>
  <si>
    <t>540-085-3135</t>
  </si>
  <si>
    <t>629-198-6346</t>
  </si>
  <si>
    <t>679-415-1210</t>
  </si>
  <si>
    <t>698-303-4267</t>
  </si>
  <si>
    <t>739-218-2516</t>
  </si>
  <si>
    <t>741-849-0139</t>
  </si>
  <si>
    <t>830-996-8238</t>
  </si>
  <si>
    <t>846-468-6834</t>
  </si>
  <si>
    <t>874-617-5668</t>
  </si>
  <si>
    <t>936-222-4746</t>
  </si>
  <si>
    <t>975-235-8921</t>
  </si>
  <si>
    <t>067-713-6440</t>
  </si>
  <si>
    <t>084-845-9524</t>
  </si>
  <si>
    <t>151-330-3524</t>
  </si>
  <si>
    <t>171-716-2175</t>
  </si>
  <si>
    <t>215-801-6392</t>
  </si>
  <si>
    <t>234-203-0635</t>
  </si>
  <si>
    <t>274-040-3582</t>
  </si>
  <si>
    <t>276-734-4113</t>
  </si>
  <si>
    <t>336-025-6849</t>
  </si>
  <si>
    <t>439-242-4986</t>
  </si>
  <si>
    <t>469-848-0724</t>
  </si>
  <si>
    <t>583-352-7197</t>
  </si>
  <si>
    <t>622-948-3641</t>
  </si>
  <si>
    <t>710-802-5565</t>
  </si>
  <si>
    <t>808-617-6467</t>
  </si>
  <si>
    <t>927-965-8550</t>
  </si>
  <si>
    <t>949-844-8787</t>
  </si>
  <si>
    <t>09D7D7C8Fe09aea</t>
  </si>
  <si>
    <t>98b3aeDcC3B9FF3</t>
  </si>
  <si>
    <t>Email</t>
    <phoneticPr fontId="18" type="noConversion"/>
  </si>
  <si>
    <t>Subscription Date</t>
    <phoneticPr fontId="18" type="noConversion"/>
  </si>
  <si>
    <t>CustomerId</t>
    <phoneticPr fontId="18" type="noConversion"/>
  </si>
  <si>
    <t>Last name</t>
  </si>
  <si>
    <t>First name</t>
  </si>
  <si>
    <t>sakaguchiabbas@email.com</t>
  </si>
  <si>
    <t>Sakaguchi</t>
  </si>
  <si>
    <t>Abbas</t>
  </si>
  <si>
    <t>991-312-0859</t>
  </si>
  <si>
    <t>447.581.1695x87012</t>
  </si>
  <si>
    <t>Shannon-Harmon</t>
  </si>
  <si>
    <t>North York</t>
  </si>
  <si>
    <t>http://curtis-archer.info/</t>
  </si>
  <si>
    <t>dorionrichard@email.com</t>
  </si>
  <si>
    <t>Dorion</t>
  </si>
  <si>
    <t>+1-841-655-9574x649</t>
  </si>
  <si>
    <t>+1-163-615-2531x196</t>
  </si>
  <si>
    <t>Wilkinson Inc</t>
  </si>
  <si>
    <t>Montreal</t>
  </si>
  <si>
    <t>http://barr.org/</t>
  </si>
  <si>
    <t>gougeonsanjay@email.com</t>
  </si>
  <si>
    <t>Gougeon</t>
  </si>
  <si>
    <t>Sanjay</t>
  </si>
  <si>
    <t>007-978-8023x5539</t>
  </si>
  <si>
    <t>Reed-Duffy</t>
  </si>
  <si>
    <t>http://chaney.info/</t>
  </si>
  <si>
    <t>wrightmohamed@email.com</t>
  </si>
  <si>
    <t>Wright</t>
  </si>
  <si>
    <t>Mohamed</t>
  </si>
  <si>
    <t>+1-976-946-9537x3871</t>
  </si>
  <si>
    <t>855.438.3570</t>
  </si>
  <si>
    <t>Haynes, Combs and Murillo</t>
  </si>
  <si>
    <t>Cambridge</t>
  </si>
  <si>
    <t>http://www.moore.com/</t>
  </si>
  <si>
    <t>romanmarian@email.com</t>
  </si>
  <si>
    <t>Roman</t>
  </si>
  <si>
    <t>Marian</t>
  </si>
  <si>
    <t>200.514.1049x8785</t>
  </si>
  <si>
    <t>664.086.6720x31092</t>
  </si>
  <si>
    <t>Ballard-Wagner</t>
  </si>
  <si>
    <t>http://myers.org/</t>
  </si>
  <si>
    <t>mcdiarmidqasim@email.com</t>
  </si>
  <si>
    <t>McDiarmid</t>
  </si>
  <si>
    <t>Qasim</t>
  </si>
  <si>
    <t>(697)793-1252x89047</t>
  </si>
  <si>
    <t>715-480-1272x800</t>
  </si>
  <si>
    <t>Craig-Terrell</t>
  </si>
  <si>
    <t>Cumberland</t>
  </si>
  <si>
    <t>http://www.kelly.com/</t>
  </si>
  <si>
    <t>ouelletanthony@email.com</t>
  </si>
  <si>
    <t>Ouellet</t>
  </si>
  <si>
    <t>Anthony</t>
  </si>
  <si>
    <t>001-423-840-8414x8487</t>
  </si>
  <si>
    <t>+1-669-970-7521x862</t>
  </si>
  <si>
    <t>Parker-Silva</t>
  </si>
  <si>
    <t>Mont-Royal</t>
  </si>
  <si>
    <t>http://www.park.com/</t>
  </si>
  <si>
    <t>luehofbill@email.com</t>
  </si>
  <si>
    <t>Luehof</t>
  </si>
  <si>
    <t>Bill</t>
  </si>
  <si>
    <t>099.650.6578x8956</t>
  </si>
  <si>
    <t>938.824.8764</t>
  </si>
  <si>
    <t>Morgan LLC</t>
  </si>
  <si>
    <t>http://waller.com/</t>
  </si>
  <si>
    <t>allairetony@email.com</t>
  </si>
  <si>
    <t>Allaire</t>
  </si>
  <si>
    <t>Tony</t>
  </si>
  <si>
    <t>001-462-834-1009x40782</t>
  </si>
  <si>
    <t>+1-819-553-6170x0036</t>
  </si>
  <si>
    <t>Allison, Ward and Lynn</t>
  </si>
  <si>
    <t>St Bonaventure</t>
  </si>
  <si>
    <t>http://www.sanford.info/</t>
  </si>
  <si>
    <t>kitherluc@email.com</t>
  </si>
  <si>
    <t>Kither</t>
  </si>
  <si>
    <t>Luc</t>
  </si>
  <si>
    <t>012-717-5375</t>
  </si>
  <si>
    <t>Andersen, Gaines and Norman</t>
  </si>
  <si>
    <t>ARMADALE</t>
  </si>
  <si>
    <t>Australia</t>
  </si>
  <si>
    <t>http://ellison-cobb.com/</t>
  </si>
  <si>
    <t>allisonchristian@email.com</t>
  </si>
  <si>
    <t>Allison</t>
  </si>
  <si>
    <t>Christian</t>
  </si>
  <si>
    <t>(769)024-8085</t>
  </si>
  <si>
    <t>001-959-534-1765</t>
  </si>
  <si>
    <t>Marshall, Warren and Holloway</t>
  </si>
  <si>
    <t>Oakville</t>
  </si>
  <si>
    <t>http://gonzales.com/</t>
  </si>
  <si>
    <t>fooioan@email.com</t>
  </si>
  <si>
    <t>Foo</t>
  </si>
  <si>
    <t>Ioan</t>
  </si>
  <si>
    <t>077.521.8857</t>
  </si>
  <si>
    <t>491-663-4316</t>
  </si>
  <si>
    <t>Estes Ltd</t>
  </si>
  <si>
    <t>Singapore 548241</t>
  </si>
  <si>
    <t>http://lester.net/</t>
  </si>
  <si>
    <t>raskomohammed@email.com</t>
  </si>
  <si>
    <t>Rasko</t>
  </si>
  <si>
    <t>Mohammed</t>
  </si>
  <si>
    <t>338-335-9171x416</t>
  </si>
  <si>
    <t>+1-767-741-2616x384</t>
  </si>
  <si>
    <t>Fuller Ltd</t>
  </si>
  <si>
    <t>Edmonton</t>
  </si>
  <si>
    <t>http://hardin.net/</t>
  </si>
  <si>
    <t>johnstonhenry@email.com</t>
  </si>
  <si>
    <t>Johnston</t>
  </si>
  <si>
    <t>Henry</t>
  </si>
  <si>
    <t>(017)947-6945x09659</t>
  </si>
  <si>
    <t>001-952-225-1045x832</t>
  </si>
  <si>
    <t>Werner, Best and Hurley</t>
  </si>
  <si>
    <t>Guelph</t>
  </si>
  <si>
    <t>http://bartlett.com/</t>
  </si>
  <si>
    <t>flemingmaureen@email.com</t>
  </si>
  <si>
    <t>Fleming</t>
  </si>
  <si>
    <t>Maureen</t>
  </si>
  <si>
    <t>(815)925-7175x4081</t>
  </si>
  <si>
    <t>(616)615-9255</t>
  </si>
  <si>
    <t>Rogers, Boyle and Farmer</t>
  </si>
  <si>
    <t>Calgary</t>
  </si>
  <si>
    <t>http://stephens.net/</t>
  </si>
  <si>
    <t>tsengmichael@email.com</t>
  </si>
  <si>
    <t>Tseng</t>
  </si>
  <si>
    <t>Michael</t>
  </si>
  <si>
    <t>+1-122-513-5302x06880</t>
  </si>
  <si>
    <t>296.634.2399x39373</t>
  </si>
  <si>
    <t>Gonzalez-Hurley</t>
  </si>
  <si>
    <t>Hsin-Chu 300</t>
  </si>
  <si>
    <t>Taiwan</t>
  </si>
  <si>
    <t>http://www.mayo.com/</t>
  </si>
  <si>
    <t>longleymichael@email.com</t>
  </si>
  <si>
    <t>Longley</t>
  </si>
  <si>
    <t>(156)633-3743x2060</t>
  </si>
  <si>
    <t>001-549-475-9969x0352</t>
  </si>
  <si>
    <t>Johnson Ltd</t>
  </si>
  <si>
    <t>Newmarket</t>
  </si>
  <si>
    <t>http://wood.org/</t>
  </si>
  <si>
    <t>frankadil@email.com</t>
  </si>
  <si>
    <t>Frank</t>
  </si>
  <si>
    <t>Adil</t>
  </si>
  <si>
    <t>(603)991-6573</t>
  </si>
  <si>
    <t>001-566-074-0373x42276</t>
  </si>
  <si>
    <t>Dougherty LLC</t>
  </si>
  <si>
    <t>D-97502 Euerbach</t>
  </si>
  <si>
    <t>Germany</t>
  </si>
  <si>
    <t>http://www.goodman.com/</t>
  </si>
  <si>
    <t>arbuthnotvanel@email.com</t>
  </si>
  <si>
    <t>Arbuthnot</t>
  </si>
  <si>
    <t>Vanel</t>
  </si>
  <si>
    <t>627.385.1633x91447</t>
  </si>
  <si>
    <t>118.872.5638</t>
  </si>
  <si>
    <t>Lamb LLC</t>
  </si>
  <si>
    <t>Toronto</t>
  </si>
  <si>
    <t>http://www.mills.com/</t>
  </si>
  <si>
    <t>blackwelllee@email.com</t>
  </si>
  <si>
    <t>Blackwell</t>
  </si>
  <si>
    <t>Lee</t>
  </si>
  <si>
    <t>001-046-751-3833x493</t>
  </si>
  <si>
    <t>323.710.2957x327</t>
  </si>
  <si>
    <t>Osborne Ltd</t>
  </si>
  <si>
    <t>Ottawa</t>
  </si>
  <si>
    <t>http://perkins.net/</t>
  </si>
  <si>
    <t>greentania@email.com</t>
  </si>
  <si>
    <t>Green</t>
  </si>
  <si>
    <t>Tania</t>
  </si>
  <si>
    <t>350-407-8640</t>
  </si>
  <si>
    <t>Price-Benton</t>
  </si>
  <si>
    <t>Brockville</t>
  </si>
  <si>
    <t>http://www.jenkins-harrison.net/</t>
  </si>
  <si>
    <t>dickinsonron@email.com</t>
  </si>
  <si>
    <t>Dickinson</t>
  </si>
  <si>
    <t>Ron</t>
  </si>
  <si>
    <t>001-928-124-3993x62776</t>
  </si>
  <si>
    <t>001-999-745-4235</t>
  </si>
  <si>
    <t>Reynolds, Curtis and Lamb</t>
  </si>
  <si>
    <t>300191 Tianjin</t>
  </si>
  <si>
    <t>China</t>
  </si>
  <si>
    <t>http://gallagher-ellison.biz/</t>
  </si>
  <si>
    <t>townsendelizabeth@email.com</t>
  </si>
  <si>
    <t>Townsend</t>
  </si>
  <si>
    <t>Elizabeth</t>
  </si>
  <si>
    <t>110.119.5793</t>
  </si>
  <si>
    <t>(564)069-5663x26208</t>
  </si>
  <si>
    <t>Horne and Sons</t>
  </si>
  <si>
    <t>Surrey</t>
  </si>
  <si>
    <t>http://knapp-mcpherson.com/</t>
  </si>
  <si>
    <t>soongdanielle@email.com</t>
  </si>
  <si>
    <t>Soong</t>
  </si>
  <si>
    <t>Danielle</t>
  </si>
  <si>
    <t>319-180-7553</t>
  </si>
  <si>
    <t>070.231.7216x874</t>
  </si>
  <si>
    <t>Kaufman, Rangel and Beck</t>
  </si>
  <si>
    <t>Thornhill</t>
  </si>
  <si>
    <t>http://humphrey.com/</t>
  </si>
  <si>
    <t>boswellrichard@email.com</t>
  </si>
  <si>
    <t>Boswell</t>
  </si>
  <si>
    <t>451-227-6682</t>
  </si>
  <si>
    <t>624.936.0823</t>
  </si>
  <si>
    <t>Vega Ltd</t>
  </si>
  <si>
    <t>Sandton</t>
  </si>
  <si>
    <t>South Africa</t>
  </si>
  <si>
    <t>http://kent.biz/</t>
  </si>
  <si>
    <t>mailledonald@email.com</t>
  </si>
  <si>
    <t>Maille</t>
  </si>
  <si>
    <t>Donald</t>
  </si>
  <si>
    <t>001-297-402-3698x6550</t>
  </si>
  <si>
    <t>Blankenship Group</t>
  </si>
  <si>
    <t>http://www.pacheco-hodges.org/</t>
  </si>
  <si>
    <t>bowersjean-marc@email.com</t>
  </si>
  <si>
    <t>Bowers</t>
  </si>
  <si>
    <t>Jean-Marc</t>
  </si>
  <si>
    <t>918.645.0324</t>
  </si>
  <si>
    <t>196-586-9447x4670</t>
  </si>
  <si>
    <t>Colon-Drake</t>
  </si>
  <si>
    <t>Walkerton</t>
  </si>
  <si>
    <t>http://www.serrano-lang.biz/</t>
  </si>
  <si>
    <t>robergepeter@email.com</t>
  </si>
  <si>
    <t>Roberge</t>
  </si>
  <si>
    <t>Peter</t>
  </si>
  <si>
    <t>659-811-0503x688</t>
  </si>
  <si>
    <t>(830)120-2630</t>
  </si>
  <si>
    <t>Rollins Ltd</t>
  </si>
  <si>
    <t>Pointe-Claire</t>
  </si>
  <si>
    <t>http://www.soto-rocha.com/</t>
  </si>
  <si>
    <t>newtonferdinando@email.com</t>
  </si>
  <si>
    <t>Newton</t>
  </si>
  <si>
    <t>Ferdinando</t>
  </si>
  <si>
    <t>(603)418-3398</t>
  </si>
  <si>
    <t>489-980-5927x13098</t>
  </si>
  <si>
    <t>Malone, Rowland and Bullock</t>
  </si>
  <si>
    <t>Roseneath</t>
  </si>
  <si>
    <t>http://guerrero-horne.com/</t>
  </si>
  <si>
    <t>cornelissenpeter@email.com</t>
  </si>
  <si>
    <t>Cornelissen</t>
  </si>
  <si>
    <t>(479)559-6654x369</t>
  </si>
  <si>
    <t>834-594-5128x556</t>
  </si>
  <si>
    <t>Townsend-Weber</t>
  </si>
  <si>
    <t>London</t>
  </si>
  <si>
    <t>http://mcintosh-bishop.com/</t>
  </si>
  <si>
    <t>beaudoinshellie@email.com</t>
  </si>
  <si>
    <t>Beaudoin</t>
  </si>
  <si>
    <t>Shellie</t>
  </si>
  <si>
    <t>+1-897-696-6031x3653</t>
  </si>
  <si>
    <t>273.443.5672x527</t>
  </si>
  <si>
    <t>Spears LLC</t>
  </si>
  <si>
    <t>Boucherville</t>
  </si>
  <si>
    <t>http://www.underwood.com/</t>
  </si>
  <si>
    <t>cowansrikanth@email.com</t>
  </si>
  <si>
    <t>Cowan</t>
  </si>
  <si>
    <t>Srikanth</t>
  </si>
  <si>
    <t>575.959.4454x2883</t>
  </si>
  <si>
    <t>(913)040-5595x86422</t>
  </si>
  <si>
    <t>Holmes-Walls</t>
  </si>
  <si>
    <t>http://www.dean.biz/</t>
  </si>
  <si>
    <t>companysroger@email.com</t>
  </si>
  <si>
    <t>Companys</t>
  </si>
  <si>
    <t>Roger</t>
  </si>
  <si>
    <t>397-504-3967x1627</t>
  </si>
  <si>
    <t>400.296.8618x968</t>
  </si>
  <si>
    <t>Huynh-Phillips</t>
  </si>
  <si>
    <t>08029 Barcelona</t>
  </si>
  <si>
    <t>Spain</t>
  </si>
  <si>
    <t>http://www.dalton.com/</t>
  </si>
  <si>
    <t>gloutnaydon@email.com</t>
  </si>
  <si>
    <t>Gloutnay</t>
  </si>
  <si>
    <t>Don</t>
  </si>
  <si>
    <t>870-417-5661x107</t>
  </si>
  <si>
    <t>001-793-402-5061x556</t>
  </si>
  <si>
    <t>Cohen-Henderson</t>
  </si>
  <si>
    <t>La Prairie</t>
  </si>
  <si>
    <t>http://lynn.com/</t>
  </si>
  <si>
    <t>tardimohammed@email.com</t>
  </si>
  <si>
    <t>Tardi</t>
  </si>
  <si>
    <t>366.661.5271x8254</t>
  </si>
  <si>
    <t>785.359.4718x9134</t>
  </si>
  <si>
    <t>Bowen Inc</t>
  </si>
  <si>
    <t>Coquitlam</t>
  </si>
  <si>
    <t>http://brown.biz/</t>
  </si>
  <si>
    <t>alonsomichael@email.com</t>
  </si>
  <si>
    <t>Alonso</t>
  </si>
  <si>
    <t>380.617.7801x03749</t>
  </si>
  <si>
    <t>(114)259-4382x840</t>
  </si>
  <si>
    <t>Hogan, Rice and Roy</t>
  </si>
  <si>
    <t>28036 MADRID</t>
  </si>
  <si>
    <t>http://www.cooke.com/</t>
  </si>
  <si>
    <t>legentilcharles@email.com</t>
  </si>
  <si>
    <t>Legentil</t>
  </si>
  <si>
    <t>Charles</t>
  </si>
  <si>
    <t>061-967-9081</t>
  </si>
  <si>
    <t>Farrell-Bryan</t>
  </si>
  <si>
    <t>Saint-Laurent</t>
  </si>
  <si>
    <t>http://zamora-ross.org/</t>
  </si>
  <si>
    <t>fielenbachgordon@email.com</t>
  </si>
  <si>
    <t>Fielenbach</t>
  </si>
  <si>
    <t>Gordon</t>
  </si>
  <si>
    <t>(079)417-9763x1173</t>
  </si>
  <si>
    <t>+1-729-401-8838x87500</t>
  </si>
  <si>
    <t>Boyer-Hart</t>
  </si>
  <si>
    <t>D-79713 Bad Saeckingen</t>
  </si>
  <si>
    <t>http://estes.com/</t>
  </si>
  <si>
    <t>verwoerdrobert@email.com</t>
  </si>
  <si>
    <t>Verwoerd</t>
  </si>
  <si>
    <t>Robert</t>
  </si>
  <si>
    <t>236.969.0967</t>
  </si>
  <si>
    <t>001-632-797-8496x863</t>
  </si>
  <si>
    <t>Glover-Roberts</t>
  </si>
  <si>
    <t>6644 AZ Ewijk</t>
  </si>
  <si>
    <t>http://www.anthony-davis.info/</t>
  </si>
  <si>
    <t>brunsj clark@email.com</t>
  </si>
  <si>
    <t>Bruns</t>
  </si>
  <si>
    <t>J Clark</t>
  </si>
  <si>
    <t>(504)650-1379</t>
  </si>
  <si>
    <t>Mckenzie-Simon</t>
  </si>
  <si>
    <t>http://www.barry.com/</t>
  </si>
  <si>
    <t>desbienseriks@email.com</t>
  </si>
  <si>
    <t>Desbiens</t>
  </si>
  <si>
    <t>Eriks</t>
  </si>
  <si>
    <t>(996)187-8214</t>
  </si>
  <si>
    <t>052.968.8180</t>
  </si>
  <si>
    <t>Booker, Castillo and Beck</t>
  </si>
  <si>
    <t>Chateauguay</t>
  </si>
  <si>
    <t>http://www.gutierrez.com/</t>
  </si>
  <si>
    <t>landrybernard@email.com</t>
  </si>
  <si>
    <t>Landry</t>
  </si>
  <si>
    <t>Bernard</t>
  </si>
  <si>
    <t>(907)325-7885x7308</t>
  </si>
  <si>
    <t>762-711-5467x5074</t>
  </si>
  <si>
    <t>Mercer-Booth</t>
  </si>
  <si>
    <t>http://www.wyatt.com/</t>
  </si>
  <si>
    <t>murphyclaude@email.com</t>
  </si>
  <si>
    <t>Murphy</t>
  </si>
  <si>
    <t>Claude</t>
  </si>
  <si>
    <t>499.678.2793x98018</t>
  </si>
  <si>
    <t>001-516-823-2327</t>
  </si>
  <si>
    <t>Thompson-Fritz</t>
  </si>
  <si>
    <t>Mississauga</t>
  </si>
  <si>
    <t>http://www.velasquez-white.org/</t>
  </si>
  <si>
    <t>labbeluc@email.com</t>
  </si>
  <si>
    <t>L'Abbe</t>
  </si>
  <si>
    <t>(333)046-0351x615</t>
  </si>
  <si>
    <t>+1-201-503-1285x2179</t>
  </si>
  <si>
    <t>Fleming, Zamora and Graham</t>
  </si>
  <si>
    <t>Laval</t>
  </si>
  <si>
    <t>http://www.owen.org/</t>
  </si>
  <si>
    <t>bicklejan@email.com</t>
  </si>
  <si>
    <t>Bickle</t>
  </si>
  <si>
    <t>Jan</t>
  </si>
  <si>
    <t>001-678-518-4984</t>
  </si>
  <si>
    <t>875-641-0333x950</t>
  </si>
  <si>
    <t>Tanner-Richards</t>
  </si>
  <si>
    <t>Ajax</t>
  </si>
  <si>
    <t>http://www.richard-horne.biz/</t>
  </si>
  <si>
    <t>gravelallen@email.com</t>
  </si>
  <si>
    <t>Gravel</t>
  </si>
  <si>
    <t>Allen</t>
  </si>
  <si>
    <t>001-662-590-1788x0872</t>
  </si>
  <si>
    <t>(143)161-4985x7802</t>
  </si>
  <si>
    <t>Navarro-Payne</t>
  </si>
  <si>
    <t>http://www.matthews-ware.com/</t>
  </si>
  <si>
    <t>beaudoinwally@email.com</t>
  </si>
  <si>
    <t>Wally</t>
  </si>
  <si>
    <t>815.244.2002x72047</t>
  </si>
  <si>
    <t>Conrad-Hanson</t>
  </si>
  <si>
    <t>http://www.donaldson-vega.com/</t>
  </si>
  <si>
    <t>livingstonejohn@email.com</t>
  </si>
  <si>
    <t>Livingstone</t>
  </si>
  <si>
    <t>John</t>
  </si>
  <si>
    <t>256-921-9316x481</t>
  </si>
  <si>
    <t>530.747.6571x6219</t>
  </si>
  <si>
    <t>Bernard and Sons</t>
  </si>
  <si>
    <t>Kentville</t>
  </si>
  <si>
    <t>http://www.barron.com/</t>
  </si>
  <si>
    <t>dusomegeoff@email.com</t>
  </si>
  <si>
    <t>Dusome</t>
  </si>
  <si>
    <t>Geoff</t>
  </si>
  <si>
    <t>159.547.6407</t>
  </si>
  <si>
    <t>001-166-934-2168x4200</t>
  </si>
  <si>
    <t>Rodgers, Bullock and Daniels</t>
  </si>
  <si>
    <t>Winnipeg</t>
  </si>
  <si>
    <t>http://colon.com/</t>
  </si>
  <si>
    <t>sauter millerroshni@email.com</t>
  </si>
  <si>
    <t>Sauter Miller</t>
  </si>
  <si>
    <t>Roshni</t>
  </si>
  <si>
    <t>912.173.7608</t>
  </si>
  <si>
    <t>126-581-3225x65166</t>
  </si>
  <si>
    <t>Schaefer, Hobbs and Wells</t>
  </si>
  <si>
    <t>1000 San Jose</t>
  </si>
  <si>
    <t>Costa Rica</t>
  </si>
  <si>
    <t>http://fritz-alexander.org/</t>
  </si>
  <si>
    <t>silvadavid@email.com</t>
  </si>
  <si>
    <t>Silva</t>
  </si>
  <si>
    <t>David</t>
  </si>
  <si>
    <t>396.483.1471x07583</t>
  </si>
  <si>
    <t>+1-496-386-6284x84289</t>
  </si>
  <si>
    <t>Blackwell-Randall</t>
  </si>
  <si>
    <t>6219 NT MAASSTRICHT</t>
  </si>
  <si>
    <t>http://randolph-kane.biz/</t>
  </si>
  <si>
    <t>bergkampbrian@email.com</t>
  </si>
  <si>
    <t>Bergkamp</t>
  </si>
  <si>
    <t>Brian</t>
  </si>
  <si>
    <t>241.537.5263x1064</t>
  </si>
  <si>
    <t>+1-091-580-3447x663</t>
  </si>
  <si>
    <t>Perry and Sons</t>
  </si>
  <si>
    <t>5685 BC BEST</t>
  </si>
  <si>
    <t>http://murray.com/</t>
  </si>
  <si>
    <t>daamendean@email.com</t>
  </si>
  <si>
    <t>Daamen</t>
  </si>
  <si>
    <t>Dean</t>
  </si>
  <si>
    <t>807.797.8740</t>
  </si>
  <si>
    <t>005-389-4368x70486</t>
  </si>
  <si>
    <t>Fleming, Johns and Morrow</t>
  </si>
  <si>
    <t>3823 DP AMERSFOORT</t>
  </si>
  <si>
    <t>http://www.lin-flowers.com/</t>
  </si>
  <si>
    <t>bechtelester@email.com</t>
  </si>
  <si>
    <t>Bechte</t>
  </si>
  <si>
    <t>Lester</t>
  </si>
  <si>
    <t>159-731-3544x87205</t>
  </si>
  <si>
    <t>752.880.9590x311</t>
  </si>
  <si>
    <t>Ingram-Murphy</t>
  </si>
  <si>
    <t>30459 Hannover</t>
  </si>
  <si>
    <t>http://booth.com/</t>
  </si>
  <si>
    <t>meyersreinaldo@email.com</t>
  </si>
  <si>
    <t>Reinaldo</t>
  </si>
  <si>
    <t>(020)378-7777x162</t>
  </si>
  <si>
    <t>(551)426-3999x95752</t>
  </si>
  <si>
    <t>Parsons, Kerr and Robbins</t>
  </si>
  <si>
    <t>Dhahran</t>
  </si>
  <si>
    <t>Saudi Arabia</t>
  </si>
  <si>
    <t>http://www.austin.com/</t>
  </si>
  <si>
    <t>peddie-vasquezlinda@email.com</t>
  </si>
  <si>
    <t>Peddie-Vasquez</t>
  </si>
  <si>
    <t>776.325.2657</t>
  </si>
  <si>
    <t>793-131-4867</t>
  </si>
  <si>
    <t>Ali, Woodward and Woodard</t>
  </si>
  <si>
    <t>Orangeville</t>
  </si>
  <si>
    <t>http://www.ayers-jensen.com/</t>
  </si>
  <si>
    <t>remeckileigh@email.com</t>
  </si>
  <si>
    <t>Remecki</t>
  </si>
  <si>
    <t>Leigh</t>
  </si>
  <si>
    <t>(981)851-6829</t>
  </si>
  <si>
    <t>(443)349-2802x1242</t>
  </si>
  <si>
    <t>Galloway, Owen and Ibarra</t>
  </si>
  <si>
    <t>Mirabel</t>
  </si>
  <si>
    <t>http://castillo.com/</t>
  </si>
  <si>
    <t>wesenbergcornelis@email.com</t>
  </si>
  <si>
    <t>Wesenberg</t>
  </si>
  <si>
    <t>Cornelis</t>
  </si>
  <si>
    <t>578-124-7689x3297</t>
  </si>
  <si>
    <t>069-988-0883</t>
  </si>
  <si>
    <t>Zamora and Sons</t>
  </si>
  <si>
    <t>http://moon-parsons.com/</t>
  </si>
  <si>
    <t>kaufmanalan@email.com</t>
  </si>
  <si>
    <t>Kaufman</t>
  </si>
  <si>
    <t>Alan</t>
  </si>
  <si>
    <t>001-773-187-1234x94616</t>
  </si>
  <si>
    <t>070-346-3476</t>
  </si>
  <si>
    <t>Francis-Kline</t>
  </si>
  <si>
    <t>Kitchener</t>
  </si>
  <si>
    <t>http://hooper-humphrey.com/</t>
  </si>
  <si>
    <t>ennsjohn@email.com</t>
  </si>
  <si>
    <t>Enns</t>
  </si>
  <si>
    <t>001-219-079-3350x2930</t>
  </si>
  <si>
    <t>659-301-1825x6764</t>
  </si>
  <si>
    <t>Jones and Sons</t>
  </si>
  <si>
    <t>http://www.waller.com/</t>
  </si>
  <si>
    <t>myersharuki@email.com</t>
  </si>
  <si>
    <t>Myers</t>
  </si>
  <si>
    <t>Haruki</t>
  </si>
  <si>
    <t>795-178-9635x4691</t>
  </si>
  <si>
    <t>470-901-6154x7351</t>
  </si>
  <si>
    <t>Montoya PLC</t>
  </si>
  <si>
    <t>http://www.rosario.com/</t>
  </si>
  <si>
    <t>homburgphillipe@email.com</t>
  </si>
  <si>
    <t>Homburg</t>
  </si>
  <si>
    <t>Phillipe</t>
  </si>
  <si>
    <t>803.568.5156x37413</t>
  </si>
  <si>
    <t>(534)578-6289</t>
  </si>
  <si>
    <t>Pugh-Odom</t>
  </si>
  <si>
    <t>4002 GB TIEL</t>
  </si>
  <si>
    <t>http://lawrence.biz/</t>
  </si>
  <si>
    <t>ulmerdonald@email.com</t>
  </si>
  <si>
    <t>Ulmer</t>
  </si>
  <si>
    <t>749-695-2828</t>
  </si>
  <si>
    <t>Rhodes-Carter</t>
  </si>
  <si>
    <t>Kanata</t>
  </si>
  <si>
    <t>http://kirk.org/</t>
  </si>
  <si>
    <t>alarieandre@email.com</t>
  </si>
  <si>
    <t>Alarie</t>
  </si>
  <si>
    <t>Andre</t>
  </si>
  <si>
    <t>797.490.4550</t>
  </si>
  <si>
    <t>930-650-3473x47188</t>
  </si>
  <si>
    <t>Estrada-Atkins</t>
  </si>
  <si>
    <t>Saint-Romuald</t>
  </si>
  <si>
    <t>http://www.boone.com/</t>
  </si>
  <si>
    <t>francisellen@email.com</t>
  </si>
  <si>
    <t>Francis</t>
  </si>
  <si>
    <t>Ellen</t>
  </si>
  <si>
    <t>174.469.3483x5013</t>
  </si>
  <si>
    <t>001-603-374-1226x1406</t>
  </si>
  <si>
    <t>Chan Ltd</t>
  </si>
  <si>
    <t>Burnaby</t>
  </si>
  <si>
    <t>http://www.hess.net/</t>
  </si>
  <si>
    <t>droletramon@email.com</t>
  </si>
  <si>
    <t>Drolet</t>
  </si>
  <si>
    <t>Ramon</t>
  </si>
  <si>
    <t>073.458.6092x9422</t>
  </si>
  <si>
    <t>Harrell PLC</t>
  </si>
  <si>
    <t>Saint-Francois-de-la-Rivere-du-Sud</t>
  </si>
  <si>
    <t>http://frazier-stephenson.org/</t>
  </si>
  <si>
    <t>belleypierre@email.com</t>
  </si>
  <si>
    <t>Belley</t>
  </si>
  <si>
    <t>Pierre</t>
  </si>
  <si>
    <t>(220)915-3707x535</t>
  </si>
  <si>
    <t>760-365-3897</t>
  </si>
  <si>
    <t>Mayer PLC</t>
  </si>
  <si>
    <t>http://nixon.com/</t>
  </si>
  <si>
    <t>zimmermannron@email.com</t>
  </si>
  <si>
    <t>Zimmermann</t>
  </si>
  <si>
    <t>(134)470-3456x44117</t>
  </si>
  <si>
    <t>+1-195-208-7749x5746</t>
  </si>
  <si>
    <t>Bautista, Blevins and Joyce</t>
  </si>
  <si>
    <t>http://bean.net/</t>
  </si>
  <si>
    <t>aaramfrancisco@email.com</t>
  </si>
  <si>
    <t>Aaram</t>
  </si>
  <si>
    <t>Francisco</t>
  </si>
  <si>
    <t>(337)643-5663</t>
  </si>
  <si>
    <t>182.859.7395x1302</t>
  </si>
  <si>
    <t>Mercer and Sons</t>
  </si>
  <si>
    <t>1346 GJETTUM</t>
  </si>
  <si>
    <t>Norway</t>
  </si>
  <si>
    <t>http://www.nixon.com/</t>
  </si>
  <si>
    <t>brokerbruce@email.com</t>
  </si>
  <si>
    <t>Broker</t>
  </si>
  <si>
    <t>437-970-3543x058</t>
  </si>
  <si>
    <t>+1-484-993-6871x192</t>
  </si>
  <si>
    <t>Cardenas-Carney</t>
  </si>
  <si>
    <t>5627 HC Eindhoven</t>
  </si>
  <si>
    <t>http://blackwell-stout.net/</t>
  </si>
  <si>
    <t>mercuregarry@email.com</t>
  </si>
  <si>
    <t>Mercure</t>
  </si>
  <si>
    <t>Garry</t>
  </si>
  <si>
    <t>(408)278-0968x17796</t>
  </si>
  <si>
    <t>526.729.4712</t>
  </si>
  <si>
    <t>Garrett-Gallagher</t>
  </si>
  <si>
    <t>Pierrefond</t>
  </si>
  <si>
    <t>paquinhoward@email.com</t>
  </si>
  <si>
    <t>Paquin</t>
  </si>
  <si>
    <t>156-363-2974</t>
  </si>
  <si>
    <t>101.514.2162x8945</t>
  </si>
  <si>
    <t>Keith, Howard and Hawkins</t>
  </si>
  <si>
    <t>http://www.livingston.com/</t>
  </si>
  <si>
    <t>hoonhamid@email.com</t>
  </si>
  <si>
    <t>Hoon</t>
  </si>
  <si>
    <t>Hamid</t>
  </si>
  <si>
    <t>001-375-954-4398x4599</t>
  </si>
  <si>
    <t>Huber-Castro</t>
  </si>
  <si>
    <t>SINGAPORE</t>
  </si>
  <si>
    <t>http://www.atkinson.net/</t>
  </si>
  <si>
    <t>cookmarie@email.com</t>
  </si>
  <si>
    <t>Cook</t>
  </si>
  <si>
    <t>Marie</t>
  </si>
  <si>
    <t>001-499-415-9248x7727</t>
  </si>
  <si>
    <t>+1-960-370-6804x659</t>
  </si>
  <si>
    <t>Rose Ltd</t>
  </si>
  <si>
    <t>Vancouver</t>
  </si>
  <si>
    <t>http://www.glover.org/</t>
  </si>
  <si>
    <t>facconerobert@email.com</t>
  </si>
  <si>
    <t>Faccone</t>
  </si>
  <si>
    <t>894-188-0945x0557</t>
  </si>
  <si>
    <t>Gentry-Waters</t>
  </si>
  <si>
    <t>Dorval</t>
  </si>
  <si>
    <t>http://jimenez.net/</t>
  </si>
  <si>
    <t>wadsworthdave@email.com</t>
  </si>
  <si>
    <t>Wadsworth</t>
  </si>
  <si>
    <t>Dave</t>
  </si>
  <si>
    <t>001-744-078-1419x1464</t>
  </si>
  <si>
    <t>(463)492-5230</t>
  </si>
  <si>
    <t>Fisher PLC</t>
  </si>
  <si>
    <t>http://coffey.net/</t>
  </si>
  <si>
    <t>di marioross@email.com</t>
  </si>
  <si>
    <t>Di Mario</t>
  </si>
  <si>
    <t>Ross</t>
  </si>
  <si>
    <t>467.716.8716x4461</t>
  </si>
  <si>
    <t>Thompson, Sellers and Lloyd</t>
  </si>
  <si>
    <t>Stittsville</t>
  </si>
  <si>
    <t>http://fernandez.com/</t>
  </si>
  <si>
    <t>hickeyjohn@email.com</t>
  </si>
  <si>
    <t>Hickey</t>
  </si>
  <si>
    <t>001-655-716-4940x871</t>
  </si>
  <si>
    <t>Rice, Gould and Mccall</t>
  </si>
  <si>
    <t>Port Colborne</t>
  </si>
  <si>
    <t>http://www.phillips.info/</t>
  </si>
  <si>
    <t>shipleywilhelm@email.com</t>
  </si>
  <si>
    <t>Shipley</t>
  </si>
  <si>
    <t>Wilhelm</t>
  </si>
  <si>
    <t>725.960.3587</t>
  </si>
  <si>
    <t>Cordova Group</t>
  </si>
  <si>
    <t>Elmira</t>
  </si>
  <si>
    <t>http://www.jenkins-krueger.info/</t>
  </si>
  <si>
    <t>desjardinsdavid@email.com</t>
  </si>
  <si>
    <t>Desjardins</t>
  </si>
  <si>
    <t>(836)038-9393x026</t>
  </si>
  <si>
    <t>001-691-674-8671</t>
  </si>
  <si>
    <t>Kramer-Parsons</t>
  </si>
  <si>
    <t>http://www.carr.org/</t>
  </si>
  <si>
    <t>mcallisterbrent@email.com</t>
  </si>
  <si>
    <t>McAllister</t>
  </si>
  <si>
    <t>Brent</t>
  </si>
  <si>
    <t>841.483.3064</t>
  </si>
  <si>
    <t>(274)619-0114</t>
  </si>
  <si>
    <t>Rice LLC</t>
  </si>
  <si>
    <t>Niagara Falls</t>
  </si>
  <si>
    <t>http://monroe.info/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</si>
</sst>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m/d/yyyy;@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yyyy\-mm\-dd;@"/>
    </dxf>
    <dxf>
      <numFmt numFmtId="177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8B4DEA-D73D-3640-8F52-E953B5C4A4F2}" name="CustomerId" displayName="CustomerId" ref="A1:A82" totalsRowShown="0">
  <autoFilter ref="A1:A82" xr:uid="{948B4DEA-D73D-3640-8F52-E953B5C4A4F2}"/>
  <tableColumns count="1">
    <tableColumn id="1" xr3:uid="{C3B24012-475A-8A49-8FDA-56D304ACC596}" name="CustomerId">
      <calculatedColumnFormula>LOWER(_xlfn.CONCAT(TEXT(DEC2HEX(RANDBETWEEN(0, HEX2DEC("FFFFFFFF")), 8), "00000000"), TEXT(DEC2HEX(RANDBETWEEN(0, HEX2DEC("FFFF")), 7), "0000000")))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678DC7-1497-F748-B8BB-899BC38EB6C2}" name="SubscriptionDate" displayName="SubscriptionDate" ref="J1:J82" totalsRowShown="0" headerRowDxfId="7">
  <autoFilter ref="J1:J82" xr:uid="{DA678DC7-1497-F748-B8BB-899BC38EB6C2}"/>
  <tableColumns count="1">
    <tableColumn id="1" xr3:uid="{28BF0154-89C0-3249-9337-8C2015A0803A}" name="Subscription Date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762CEB-1667-1F40-A653-0D17ADB6A1C7}" name="Website" displayName="Website" ref="K1:K82" totalsRowShown="0">
  <autoFilter ref="K1:K82" xr:uid="{CE762CEB-1667-1F40-A653-0D17ADB6A1C7}"/>
  <tableColumns count="1">
    <tableColumn id="1" xr3:uid="{47ACF02F-4D76-094A-908F-0C3604A7B3DA}" name="Websi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373661-19D7-D94F-8800-18259E9A2DC6}" name="Email" displayName="Email" ref="B1:B82" totalsRowShown="0">
  <autoFilter ref="B1:B82" xr:uid="{6E373661-19D7-D94F-8800-18259E9A2DC6}"/>
  <tableColumns count="1">
    <tableColumn id="1" xr3:uid="{E0E5B55A-A0C9-3543-AE36-097A97480077}" name="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36F7AB-BD15-B345-8C1F-F0683CCE04D9}" name="LastName" displayName="LastName" ref="C1:C82" totalsRowShown="0">
  <autoFilter ref="C1:C82" xr:uid="{7936F7AB-BD15-B345-8C1F-F0683CCE04D9}"/>
  <tableColumns count="1">
    <tableColumn id="1" xr3:uid="{02CBEE44-ECC1-914C-B4C8-E294873CADCB}" name="Last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036AA9-1D4A-B148-9F07-3FAF9D12BEFA}" name="FirstName" displayName="FirstName" ref="D1:D82" totalsRowShown="0">
  <autoFilter ref="D1:D82" xr:uid="{DB036AA9-1D4A-B148-9F07-3FAF9D12BEFA}"/>
  <tableColumns count="1">
    <tableColumn id="1" xr3:uid="{6EF58E26-81D8-4A45-B717-6262C198BA39}" name="Firs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E184EE-A28A-EB4B-8225-65A76FF9779E}" name="Phone1" displayName="Phone1" ref="E1:E82" totalsRowShown="0">
  <autoFilter ref="E1:E82" xr:uid="{FBE184EE-A28A-EB4B-8225-65A76FF9779E}"/>
  <tableColumns count="1">
    <tableColumn id="1" xr3:uid="{7ECA5B4F-4393-BC47-8DDB-9758B0654197}" name="Phone 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316145-3B9C-4344-A846-E022622AAF46}" name="Phone2" displayName="Phone2" ref="F1:F82" totalsRowShown="0">
  <autoFilter ref="F1:F82" xr:uid="{46316145-3B9C-4344-A846-E022622AAF46}"/>
  <tableColumns count="1">
    <tableColumn id="1" xr3:uid="{9D1EAEBA-EB1B-BE43-BE98-3FEB87B57436}" name="Phone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4BCE8A-4576-3E46-9615-1B96D81A4EA0}" name="Campany" displayName="Campany" ref="G1:G82" totalsRowShown="0">
  <autoFilter ref="G1:G82" xr:uid="{824BCE8A-4576-3E46-9615-1B96D81A4EA0}"/>
  <tableColumns count="1">
    <tableColumn id="1" xr3:uid="{9E44DAA4-0438-7942-9620-B1B7218188EA}" name="Compan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0290FF-DE65-214F-A6F2-6985D3733E5C}" name="City" displayName="City" ref="H1:H82" totalsRowShown="0">
  <autoFilter ref="H1:H82" xr:uid="{700290FF-DE65-214F-A6F2-6985D3733E5C}"/>
  <tableColumns count="1">
    <tableColumn id="1" xr3:uid="{2D2ADB79-67F1-B141-AAB1-CB36C67A7090}" name="C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4BB162-9062-3D49-9112-EF6B6E4F29BF}" name="表13" displayName="表13" ref="I1:I82" totalsRowShown="0">
  <autoFilter ref="I1:I82" xr:uid="{984BB162-9062-3D49-9112-EF6B6E4F29BF}"/>
  <tableColumns count="1">
    <tableColumn id="1" xr3:uid="{288C4B20-E362-DE43-93C1-C67E182C47BB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4E0A-1931-D34F-B256-9FB8CBDE3107}">
  <dimension ref="A1:L102"/>
  <sheetViews>
    <sheetView workbookViewId="0">
      <selection activeCell="G9" sqref="G9"/>
    </sheetView>
  </sheetViews>
  <sheetFormatPr baseColWidth="10" defaultRowHeight="16"/>
  <cols>
    <col min="11" max="11" width="17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5153435776</v>
      </c>
      <c r="I3" t="s">
        <v>29</v>
      </c>
      <c r="J3" t="s">
        <v>30</v>
      </c>
      <c r="K3" t="s">
        <v>31</v>
      </c>
      <c r="L3" t="s">
        <v>32</v>
      </c>
    </row>
    <row r="4" spans="1:12">
      <c r="A4">
        <v>3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-1199</v>
      </c>
      <c r="I4" t="s">
        <v>39</v>
      </c>
      <c r="J4" t="s">
        <v>40</v>
      </c>
      <c r="K4" t="s">
        <v>41</v>
      </c>
      <c r="L4" t="s">
        <v>42</v>
      </c>
    </row>
    <row r="5" spans="1:12">
      <c r="A5">
        <v>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>
        <v>-9892</v>
      </c>
      <c r="J5" t="s">
        <v>50</v>
      </c>
      <c r="K5" t="s">
        <v>51</v>
      </c>
      <c r="L5" t="s">
        <v>52</v>
      </c>
    </row>
    <row r="6" spans="1:12">
      <c r="A6">
        <v>5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</row>
    <row r="7" spans="1:12">
      <c r="A7">
        <v>6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</row>
    <row r="8" spans="1:12">
      <c r="A8">
        <v>7</v>
      </c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t="s">
        <v>84</v>
      </c>
      <c r="L8" t="s">
        <v>85</v>
      </c>
    </row>
    <row r="9" spans="1:12">
      <c r="A9">
        <v>8</v>
      </c>
      <c r="B9" t="s">
        <v>86</v>
      </c>
      <c r="C9" t="s">
        <v>87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</row>
    <row r="10" spans="1:12">
      <c r="A10">
        <v>9</v>
      </c>
      <c r="B10" t="s">
        <v>97</v>
      </c>
      <c r="C10" t="s">
        <v>13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</row>
    <row r="11" spans="1:12">
      <c r="A11">
        <v>10</v>
      </c>
      <c r="B11" t="s">
        <v>107</v>
      </c>
      <c r="C11" t="s">
        <v>108</v>
      </c>
      <c r="D11" t="s">
        <v>109</v>
      </c>
      <c r="E11" t="s">
        <v>110</v>
      </c>
      <c r="F11" t="s">
        <v>111</v>
      </c>
      <c r="G11" t="s">
        <v>112</v>
      </c>
      <c r="H11" t="s">
        <v>113</v>
      </c>
      <c r="I11" t="s">
        <v>114</v>
      </c>
      <c r="J11" t="s">
        <v>115</v>
      </c>
      <c r="K11" t="s">
        <v>116</v>
      </c>
      <c r="L11" t="s">
        <v>117</v>
      </c>
    </row>
    <row r="12" spans="1:12">
      <c r="A12">
        <v>11</v>
      </c>
      <c r="B12" t="s">
        <v>118</v>
      </c>
      <c r="C12" t="s">
        <v>119</v>
      </c>
      <c r="D12" t="s">
        <v>120</v>
      </c>
      <c r="E12" t="s">
        <v>121</v>
      </c>
      <c r="F12" t="s">
        <v>122</v>
      </c>
      <c r="G12" t="s">
        <v>123</v>
      </c>
      <c r="H12" t="s">
        <v>124</v>
      </c>
      <c r="I12" t="s">
        <v>125</v>
      </c>
      <c r="J12" t="s">
        <v>126</v>
      </c>
      <c r="K12" t="s">
        <v>127</v>
      </c>
      <c r="L12" t="s">
        <v>128</v>
      </c>
    </row>
    <row r="13" spans="1:12">
      <c r="A13">
        <v>12</v>
      </c>
      <c r="B13" t="s">
        <v>129</v>
      </c>
      <c r="C13" t="s">
        <v>130</v>
      </c>
      <c r="D13" t="s">
        <v>131</v>
      </c>
      <c r="E13" t="s">
        <v>132</v>
      </c>
      <c r="F13" t="s">
        <v>133</v>
      </c>
      <c r="G13" t="s">
        <v>134</v>
      </c>
      <c r="H13" t="s">
        <v>135</v>
      </c>
      <c r="I13" t="s">
        <v>136</v>
      </c>
      <c r="J13" t="s">
        <v>137</v>
      </c>
      <c r="K13" t="s">
        <v>138</v>
      </c>
      <c r="L13" t="s">
        <v>139</v>
      </c>
    </row>
    <row r="14" spans="1:12">
      <c r="A14">
        <v>13</v>
      </c>
      <c r="B14" t="s">
        <v>140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149</v>
      </c>
      <c r="L14" t="s">
        <v>150</v>
      </c>
    </row>
    <row r="15" spans="1:12">
      <c r="A15">
        <v>14</v>
      </c>
      <c r="B15" t="s">
        <v>151</v>
      </c>
      <c r="C15" t="s">
        <v>152</v>
      </c>
      <c r="D15" t="s">
        <v>153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 t="s">
        <v>160</v>
      </c>
      <c r="L15" t="s">
        <v>161</v>
      </c>
    </row>
    <row r="16" spans="1:12">
      <c r="A16">
        <v>15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171</v>
      </c>
      <c r="L16" t="s">
        <v>172</v>
      </c>
    </row>
    <row r="17" spans="1:12">
      <c r="A17">
        <v>16</v>
      </c>
      <c r="B17" t="s">
        <v>173</v>
      </c>
      <c r="C17" t="s">
        <v>174</v>
      </c>
      <c r="D17" t="s">
        <v>175</v>
      </c>
      <c r="E17" t="s">
        <v>176</v>
      </c>
      <c r="F17" t="s">
        <v>177</v>
      </c>
      <c r="G17" t="s">
        <v>178</v>
      </c>
      <c r="H17" t="s">
        <v>179</v>
      </c>
      <c r="I17" t="s">
        <v>180</v>
      </c>
      <c r="J17" t="s">
        <v>181</v>
      </c>
      <c r="K17" t="s">
        <v>182</v>
      </c>
      <c r="L17" t="s">
        <v>183</v>
      </c>
    </row>
    <row r="18" spans="1:12">
      <c r="A18">
        <v>17</v>
      </c>
      <c r="B18" t="s">
        <v>184</v>
      </c>
      <c r="C18" t="s">
        <v>185</v>
      </c>
      <c r="D18" t="s">
        <v>186</v>
      </c>
      <c r="E18" t="s">
        <v>187</v>
      </c>
      <c r="F18" t="s">
        <v>188</v>
      </c>
      <c r="G18" t="s">
        <v>189</v>
      </c>
      <c r="H18" t="s">
        <v>190</v>
      </c>
      <c r="I18" t="s">
        <v>191</v>
      </c>
      <c r="J18" t="s">
        <v>192</v>
      </c>
      <c r="K18" t="s">
        <v>193</v>
      </c>
      <c r="L18" t="s">
        <v>194</v>
      </c>
    </row>
    <row r="19" spans="1:12">
      <c r="A19">
        <v>18</v>
      </c>
      <c r="B19" t="s">
        <v>195</v>
      </c>
      <c r="C19" t="s">
        <v>196</v>
      </c>
      <c r="D19" t="s">
        <v>142</v>
      </c>
      <c r="E19" t="s">
        <v>197</v>
      </c>
      <c r="F19" t="s">
        <v>198</v>
      </c>
      <c r="G19" t="s">
        <v>199</v>
      </c>
      <c r="H19" t="s">
        <v>200</v>
      </c>
      <c r="I19" t="s">
        <v>201</v>
      </c>
      <c r="J19" t="s">
        <v>202</v>
      </c>
      <c r="K19" t="s">
        <v>203</v>
      </c>
      <c r="L19" t="s">
        <v>204</v>
      </c>
    </row>
    <row r="20" spans="1:12">
      <c r="A20">
        <v>19</v>
      </c>
      <c r="B20" t="s">
        <v>205</v>
      </c>
      <c r="C20" t="s">
        <v>206</v>
      </c>
      <c r="D20" t="s">
        <v>207</v>
      </c>
      <c r="E20" t="s">
        <v>208</v>
      </c>
      <c r="F20" t="s">
        <v>209</v>
      </c>
      <c r="G20" t="s">
        <v>210</v>
      </c>
      <c r="H20" t="s">
        <v>211</v>
      </c>
      <c r="I20" t="s">
        <v>212</v>
      </c>
      <c r="J20" t="s">
        <v>213</v>
      </c>
      <c r="K20" t="s">
        <v>214</v>
      </c>
      <c r="L20" t="s">
        <v>215</v>
      </c>
    </row>
    <row r="21" spans="1:12">
      <c r="A21">
        <v>20</v>
      </c>
      <c r="B21" t="s">
        <v>216</v>
      </c>
      <c r="C21" t="s">
        <v>54</v>
      </c>
      <c r="D21" t="s">
        <v>217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</row>
    <row r="22" spans="1:12">
      <c r="A22">
        <v>21</v>
      </c>
      <c r="B22" t="s">
        <v>226</v>
      </c>
      <c r="C22" t="s">
        <v>227</v>
      </c>
      <c r="D22" t="s">
        <v>228</v>
      </c>
      <c r="E22" t="s">
        <v>229</v>
      </c>
      <c r="F22" t="s">
        <v>230</v>
      </c>
      <c r="G22" t="s">
        <v>231</v>
      </c>
      <c r="H22" t="s">
        <v>232</v>
      </c>
      <c r="I22" t="s">
        <v>233</v>
      </c>
      <c r="J22" t="s">
        <v>234</v>
      </c>
      <c r="K22" t="s">
        <v>235</v>
      </c>
      <c r="L22" t="s">
        <v>236</v>
      </c>
    </row>
    <row r="23" spans="1:12">
      <c r="A23">
        <v>22</v>
      </c>
      <c r="B23" t="s">
        <v>237</v>
      </c>
      <c r="C23" t="s">
        <v>238</v>
      </c>
      <c r="D23" t="s">
        <v>239</v>
      </c>
      <c r="E23" t="s">
        <v>240</v>
      </c>
      <c r="F23" t="s">
        <v>241</v>
      </c>
      <c r="G23" t="s">
        <v>242</v>
      </c>
      <c r="H23" t="s">
        <v>243</v>
      </c>
      <c r="I23" t="s">
        <v>244</v>
      </c>
      <c r="J23" t="s">
        <v>245</v>
      </c>
      <c r="K23" t="s">
        <v>246</v>
      </c>
      <c r="L23" t="s">
        <v>247</v>
      </c>
    </row>
    <row r="24" spans="1:12">
      <c r="A24">
        <v>23</v>
      </c>
      <c r="B24" t="s">
        <v>248</v>
      </c>
      <c r="C24" t="s">
        <v>249</v>
      </c>
      <c r="D24" t="s">
        <v>250</v>
      </c>
      <c r="E24" t="s">
        <v>251</v>
      </c>
      <c r="F24" t="s">
        <v>252</v>
      </c>
      <c r="G24" t="s">
        <v>253</v>
      </c>
      <c r="H24">
        <v>1935085151</v>
      </c>
      <c r="I24" t="s">
        <v>254</v>
      </c>
      <c r="J24" t="s">
        <v>255</v>
      </c>
      <c r="K24" t="s">
        <v>256</v>
      </c>
      <c r="L24" t="s">
        <v>257</v>
      </c>
    </row>
    <row r="25" spans="1:12">
      <c r="A25">
        <v>24</v>
      </c>
      <c r="B25" t="s">
        <v>258</v>
      </c>
      <c r="C25" t="s">
        <v>259</v>
      </c>
      <c r="D25" t="s">
        <v>260</v>
      </c>
      <c r="E25" t="s">
        <v>261</v>
      </c>
      <c r="F25" t="s">
        <v>262</v>
      </c>
      <c r="G25" t="s">
        <v>263</v>
      </c>
      <c r="H25" t="s">
        <v>264</v>
      </c>
      <c r="I25" t="s">
        <v>265</v>
      </c>
      <c r="J25" t="s">
        <v>266</v>
      </c>
      <c r="K25" t="s">
        <v>267</v>
      </c>
      <c r="L25" t="s">
        <v>268</v>
      </c>
    </row>
    <row r="26" spans="1:12">
      <c r="A26">
        <v>25</v>
      </c>
      <c r="B26" t="s">
        <v>269</v>
      </c>
      <c r="C26" t="s">
        <v>270</v>
      </c>
      <c r="D26" t="s">
        <v>271</v>
      </c>
      <c r="E26" t="s">
        <v>272</v>
      </c>
      <c r="F26" t="s">
        <v>273</v>
      </c>
      <c r="G26" t="s">
        <v>274</v>
      </c>
      <c r="H26" t="s">
        <v>275</v>
      </c>
      <c r="I26" t="s">
        <v>276</v>
      </c>
      <c r="J26" t="s">
        <v>277</v>
      </c>
      <c r="K26" t="s">
        <v>278</v>
      </c>
      <c r="L26" t="s">
        <v>279</v>
      </c>
    </row>
    <row r="27" spans="1:12">
      <c r="A27">
        <v>26</v>
      </c>
      <c r="B27" t="s">
        <v>280</v>
      </c>
      <c r="C27" t="s">
        <v>281</v>
      </c>
      <c r="D27" t="s">
        <v>282</v>
      </c>
      <c r="E27" t="s">
        <v>283</v>
      </c>
      <c r="F27" t="s">
        <v>284</v>
      </c>
      <c r="G27" t="s">
        <v>285</v>
      </c>
      <c r="H27" t="s">
        <v>286</v>
      </c>
      <c r="I27" t="s">
        <v>287</v>
      </c>
      <c r="J27" t="s">
        <v>288</v>
      </c>
      <c r="K27" t="s">
        <v>289</v>
      </c>
      <c r="L27" t="s">
        <v>290</v>
      </c>
    </row>
    <row r="28" spans="1:12">
      <c r="A28">
        <v>27</v>
      </c>
      <c r="B28" t="s">
        <v>291</v>
      </c>
      <c r="C28" t="s">
        <v>292</v>
      </c>
      <c r="D28" t="s">
        <v>293</v>
      </c>
      <c r="E28" t="s">
        <v>294</v>
      </c>
      <c r="F28" t="s">
        <v>295</v>
      </c>
      <c r="G28" t="s">
        <v>296</v>
      </c>
      <c r="H28" t="s">
        <v>297</v>
      </c>
      <c r="I28" t="s">
        <v>298</v>
      </c>
      <c r="J28" t="s">
        <v>299</v>
      </c>
      <c r="K28" t="s">
        <v>300</v>
      </c>
      <c r="L28" t="s">
        <v>301</v>
      </c>
    </row>
    <row r="29" spans="1:12">
      <c r="A29">
        <v>28</v>
      </c>
      <c r="B29" t="s">
        <v>302</v>
      </c>
      <c r="C29" t="s">
        <v>303</v>
      </c>
      <c r="D29" t="s">
        <v>304</v>
      </c>
      <c r="E29" t="s">
        <v>305</v>
      </c>
      <c r="F29" t="s">
        <v>306</v>
      </c>
      <c r="G29" t="s">
        <v>307</v>
      </c>
      <c r="H29" t="s">
        <v>308</v>
      </c>
      <c r="I29" t="s">
        <v>309</v>
      </c>
      <c r="J29" t="s">
        <v>310</v>
      </c>
      <c r="K29" t="s">
        <v>311</v>
      </c>
      <c r="L29" t="s">
        <v>312</v>
      </c>
    </row>
    <row r="30" spans="1:12">
      <c r="A30">
        <v>10</v>
      </c>
      <c r="B30" t="s">
        <v>107</v>
      </c>
      <c r="C30" t="s">
        <v>108</v>
      </c>
      <c r="D30" t="s">
        <v>109</v>
      </c>
      <c r="E30" t="s">
        <v>110</v>
      </c>
      <c r="F30" t="s">
        <v>111</v>
      </c>
      <c r="G30" t="s">
        <v>112</v>
      </c>
      <c r="H30" t="s">
        <v>113</v>
      </c>
      <c r="I30" t="s">
        <v>114</v>
      </c>
      <c r="J30" t="s">
        <v>115</v>
      </c>
      <c r="K30" t="s">
        <v>116</v>
      </c>
      <c r="L30" t="s">
        <v>117</v>
      </c>
    </row>
    <row r="31" spans="1:12">
      <c r="A31">
        <v>29</v>
      </c>
      <c r="B31" t="s">
        <v>313</v>
      </c>
      <c r="C31" t="s">
        <v>314</v>
      </c>
      <c r="D31" t="s">
        <v>315</v>
      </c>
      <c r="E31" t="s">
        <v>316</v>
      </c>
      <c r="F31" t="s">
        <v>317</v>
      </c>
      <c r="G31" t="s">
        <v>318</v>
      </c>
      <c r="H31" t="s">
        <v>319</v>
      </c>
      <c r="I31" t="s">
        <v>320</v>
      </c>
      <c r="J31" t="s">
        <v>321</v>
      </c>
      <c r="K31" t="s">
        <v>322</v>
      </c>
      <c r="L31" t="s">
        <v>323</v>
      </c>
    </row>
    <row r="32" spans="1:12">
      <c r="A32">
        <v>30</v>
      </c>
      <c r="B32" t="s">
        <v>324</v>
      </c>
      <c r="C32" t="s">
        <v>325</v>
      </c>
      <c r="D32" t="s">
        <v>326</v>
      </c>
      <c r="E32" t="s">
        <v>327</v>
      </c>
      <c r="F32" t="s">
        <v>328</v>
      </c>
      <c r="G32" t="s">
        <v>329</v>
      </c>
      <c r="H32" t="s">
        <v>330</v>
      </c>
      <c r="I32" t="s">
        <v>331</v>
      </c>
      <c r="J32" t="s">
        <v>332</v>
      </c>
      <c r="K32" t="s">
        <v>333</v>
      </c>
      <c r="L32" t="s">
        <v>334</v>
      </c>
    </row>
    <row r="33" spans="1:12">
      <c r="A33">
        <v>31</v>
      </c>
      <c r="B33" t="s">
        <v>335</v>
      </c>
      <c r="C33" t="s">
        <v>336</v>
      </c>
      <c r="D33" t="s">
        <v>337</v>
      </c>
      <c r="E33" t="s">
        <v>338</v>
      </c>
      <c r="F33" t="s">
        <v>339</v>
      </c>
      <c r="G33" t="s">
        <v>340</v>
      </c>
      <c r="H33" t="s">
        <v>341</v>
      </c>
      <c r="I33" t="s">
        <v>342</v>
      </c>
      <c r="J33" t="s">
        <v>343</v>
      </c>
      <c r="K33" t="s">
        <v>344</v>
      </c>
      <c r="L33" t="s">
        <v>345</v>
      </c>
    </row>
    <row r="34" spans="1:12">
      <c r="A34">
        <v>32</v>
      </c>
      <c r="B34" t="s">
        <v>346</v>
      </c>
      <c r="C34" t="s">
        <v>347</v>
      </c>
      <c r="D34" t="s">
        <v>348</v>
      </c>
      <c r="E34" t="s">
        <v>349</v>
      </c>
      <c r="F34" t="s">
        <v>350</v>
      </c>
      <c r="G34" t="s">
        <v>351</v>
      </c>
      <c r="H34" t="s">
        <v>352</v>
      </c>
      <c r="I34" t="s">
        <v>353</v>
      </c>
      <c r="J34" t="s">
        <v>354</v>
      </c>
      <c r="K34" t="s">
        <v>355</v>
      </c>
      <c r="L34" t="s">
        <v>356</v>
      </c>
    </row>
    <row r="35" spans="1:12">
      <c r="A35">
        <v>33</v>
      </c>
      <c r="B35" t="s">
        <v>357</v>
      </c>
      <c r="C35" t="s">
        <v>358</v>
      </c>
      <c r="D35" t="s">
        <v>359</v>
      </c>
      <c r="E35" t="s">
        <v>360</v>
      </c>
      <c r="F35" t="s">
        <v>361</v>
      </c>
      <c r="G35" t="s">
        <v>362</v>
      </c>
      <c r="H35">
        <v>4077245425</v>
      </c>
      <c r="I35" t="s">
        <v>363</v>
      </c>
      <c r="J35" t="s">
        <v>364</v>
      </c>
      <c r="K35" t="s">
        <v>365</v>
      </c>
      <c r="L35" t="s">
        <v>366</v>
      </c>
    </row>
    <row r="36" spans="1:12">
      <c r="A36">
        <v>34</v>
      </c>
      <c r="B36" t="s">
        <v>367</v>
      </c>
      <c r="C36" t="s">
        <v>368</v>
      </c>
      <c r="D36" t="s">
        <v>369</v>
      </c>
      <c r="E36" t="s">
        <v>370</v>
      </c>
      <c r="F36" t="s">
        <v>371</v>
      </c>
      <c r="G36" t="s">
        <v>372</v>
      </c>
      <c r="H36">
        <v>6303643286</v>
      </c>
      <c r="I36" t="s">
        <v>373</v>
      </c>
      <c r="J36" t="s">
        <v>374</v>
      </c>
      <c r="K36" t="s">
        <v>375</v>
      </c>
      <c r="L36" t="s">
        <v>376</v>
      </c>
    </row>
    <row r="37" spans="1:12">
      <c r="A37">
        <v>35</v>
      </c>
      <c r="B37" t="s">
        <v>377</v>
      </c>
      <c r="C37" t="s">
        <v>163</v>
      </c>
      <c r="D37" t="s">
        <v>378</v>
      </c>
      <c r="E37" t="s">
        <v>379</v>
      </c>
      <c r="F37" t="s">
        <v>380</v>
      </c>
      <c r="G37" t="s">
        <v>381</v>
      </c>
      <c r="H37" t="s">
        <v>382</v>
      </c>
      <c r="I37">
        <v>-2419</v>
      </c>
      <c r="J37" t="s">
        <v>383</v>
      </c>
      <c r="K37" t="s">
        <v>384</v>
      </c>
      <c r="L37" t="s">
        <v>385</v>
      </c>
    </row>
    <row r="38" spans="1:12">
      <c r="A38">
        <v>36</v>
      </c>
      <c r="B38" t="s">
        <v>386</v>
      </c>
      <c r="C38" t="s">
        <v>387</v>
      </c>
      <c r="D38" t="s">
        <v>388</v>
      </c>
      <c r="E38" t="s">
        <v>389</v>
      </c>
      <c r="F38" t="s">
        <v>390</v>
      </c>
      <c r="G38" t="s">
        <v>391</v>
      </c>
      <c r="H38" t="s">
        <v>392</v>
      </c>
      <c r="I38" t="s">
        <v>393</v>
      </c>
      <c r="J38" t="s">
        <v>394</v>
      </c>
      <c r="K38" t="s">
        <v>395</v>
      </c>
      <c r="L38" t="s">
        <v>396</v>
      </c>
    </row>
    <row r="39" spans="1:12">
      <c r="A39">
        <v>37</v>
      </c>
      <c r="B39" t="s">
        <v>397</v>
      </c>
      <c r="C39" t="s">
        <v>398</v>
      </c>
      <c r="D39" t="s">
        <v>399</v>
      </c>
      <c r="E39" t="s">
        <v>400</v>
      </c>
      <c r="F39" t="s">
        <v>401</v>
      </c>
      <c r="G39" t="s">
        <v>402</v>
      </c>
      <c r="H39" t="s">
        <v>403</v>
      </c>
      <c r="I39" t="s">
        <v>404</v>
      </c>
      <c r="J39" t="s">
        <v>405</v>
      </c>
      <c r="K39" t="s">
        <v>406</v>
      </c>
      <c r="L39" t="s">
        <v>407</v>
      </c>
    </row>
    <row r="40" spans="1:12">
      <c r="A40">
        <v>38</v>
      </c>
      <c r="B40" t="s">
        <v>408</v>
      </c>
      <c r="C40" t="s">
        <v>409</v>
      </c>
      <c r="D40" t="s">
        <v>410</v>
      </c>
      <c r="E40" t="s">
        <v>411</v>
      </c>
      <c r="F40" t="s">
        <v>412</v>
      </c>
      <c r="G40" t="s">
        <v>413</v>
      </c>
      <c r="H40">
        <v>7208417020</v>
      </c>
      <c r="I40">
        <v>8035336772</v>
      </c>
      <c r="J40" t="s">
        <v>414</v>
      </c>
      <c r="K40" t="s">
        <v>415</v>
      </c>
      <c r="L40" t="s">
        <v>416</v>
      </c>
    </row>
    <row r="41" spans="1:12">
      <c r="A41">
        <v>39</v>
      </c>
      <c r="B41" t="s">
        <v>417</v>
      </c>
      <c r="C41" t="s">
        <v>418</v>
      </c>
      <c r="D41" t="s">
        <v>419</v>
      </c>
      <c r="E41" t="s">
        <v>420</v>
      </c>
      <c r="F41" t="s">
        <v>421</v>
      </c>
      <c r="G41" t="s">
        <v>422</v>
      </c>
      <c r="H41" t="s">
        <v>423</v>
      </c>
      <c r="I41" t="s">
        <v>424</v>
      </c>
      <c r="J41" t="s">
        <v>425</v>
      </c>
      <c r="K41" t="s">
        <v>426</v>
      </c>
      <c r="L41" t="s">
        <v>427</v>
      </c>
    </row>
    <row r="42" spans="1:12">
      <c r="A42">
        <v>40</v>
      </c>
      <c r="B42" t="s">
        <v>428</v>
      </c>
      <c r="C42" t="s">
        <v>429</v>
      </c>
      <c r="D42" t="s">
        <v>430</v>
      </c>
      <c r="E42" t="s">
        <v>431</v>
      </c>
      <c r="F42" t="s">
        <v>432</v>
      </c>
      <c r="G42" t="s">
        <v>433</v>
      </c>
      <c r="H42" t="s">
        <v>434</v>
      </c>
      <c r="I42" t="s">
        <v>435</v>
      </c>
      <c r="J42" t="s">
        <v>436</v>
      </c>
      <c r="K42" t="s">
        <v>437</v>
      </c>
      <c r="L42" t="s">
        <v>438</v>
      </c>
    </row>
    <row r="43" spans="1:12">
      <c r="A43">
        <v>41</v>
      </c>
      <c r="B43" t="s">
        <v>439</v>
      </c>
      <c r="C43" t="s">
        <v>440</v>
      </c>
      <c r="D43" t="s">
        <v>441</v>
      </c>
      <c r="E43" t="s">
        <v>442</v>
      </c>
      <c r="F43" t="s">
        <v>443</v>
      </c>
      <c r="G43" t="s">
        <v>48</v>
      </c>
      <c r="H43" t="s">
        <v>444</v>
      </c>
      <c r="I43" t="s">
        <v>445</v>
      </c>
      <c r="J43" t="s">
        <v>446</v>
      </c>
      <c r="K43" t="s">
        <v>447</v>
      </c>
      <c r="L43" t="s">
        <v>448</v>
      </c>
    </row>
    <row r="44" spans="1:12">
      <c r="A44">
        <v>42</v>
      </c>
      <c r="B44" t="s">
        <v>449</v>
      </c>
      <c r="C44" t="s">
        <v>450</v>
      </c>
      <c r="D44" t="s">
        <v>451</v>
      </c>
      <c r="E44" t="s">
        <v>452</v>
      </c>
      <c r="F44" t="s">
        <v>453</v>
      </c>
      <c r="G44" t="s">
        <v>454</v>
      </c>
      <c r="H44" t="s">
        <v>455</v>
      </c>
      <c r="I44" t="s">
        <v>456</v>
      </c>
      <c r="J44" t="s">
        <v>457</v>
      </c>
      <c r="K44" t="s">
        <v>458</v>
      </c>
      <c r="L44" t="s">
        <v>459</v>
      </c>
    </row>
    <row r="45" spans="1:12">
      <c r="A45">
        <v>43</v>
      </c>
      <c r="B45" t="s">
        <v>460</v>
      </c>
      <c r="C45" t="s">
        <v>461</v>
      </c>
      <c r="D45" t="s">
        <v>462</v>
      </c>
      <c r="E45" t="s">
        <v>463</v>
      </c>
      <c r="F45" t="s">
        <v>464</v>
      </c>
      <c r="G45" t="s">
        <v>465</v>
      </c>
      <c r="H45" t="s">
        <v>466</v>
      </c>
      <c r="I45" t="s">
        <v>467</v>
      </c>
      <c r="J45" t="s">
        <v>468</v>
      </c>
      <c r="K45" t="s">
        <v>469</v>
      </c>
      <c r="L45" t="s">
        <v>470</v>
      </c>
    </row>
    <row r="46" spans="1:12">
      <c r="A46">
        <v>44</v>
      </c>
      <c r="B46" t="s">
        <v>471</v>
      </c>
      <c r="C46" t="s">
        <v>472</v>
      </c>
      <c r="D46" t="s">
        <v>473</v>
      </c>
      <c r="E46" t="s">
        <v>474</v>
      </c>
      <c r="F46" t="s">
        <v>475</v>
      </c>
      <c r="G46" t="s">
        <v>91</v>
      </c>
      <c r="H46" t="s">
        <v>476</v>
      </c>
      <c r="I46" t="s">
        <v>477</v>
      </c>
      <c r="J46" t="s">
        <v>478</v>
      </c>
      <c r="K46" t="s">
        <v>479</v>
      </c>
      <c r="L46" t="s">
        <v>480</v>
      </c>
    </row>
    <row r="47" spans="1:12">
      <c r="A47">
        <v>45</v>
      </c>
      <c r="B47" t="s">
        <v>481</v>
      </c>
      <c r="C47" t="s">
        <v>482</v>
      </c>
      <c r="D47" t="s">
        <v>483</v>
      </c>
      <c r="E47" t="s">
        <v>484</v>
      </c>
      <c r="F47" t="s">
        <v>485</v>
      </c>
      <c r="G47" t="s">
        <v>486</v>
      </c>
      <c r="H47" t="s">
        <v>487</v>
      </c>
      <c r="I47" t="s">
        <v>488</v>
      </c>
      <c r="J47" t="s">
        <v>489</v>
      </c>
      <c r="K47" t="s">
        <v>490</v>
      </c>
      <c r="L47" t="s">
        <v>491</v>
      </c>
    </row>
    <row r="48" spans="1:12">
      <c r="A48">
        <v>46</v>
      </c>
      <c r="B48" t="s">
        <v>492</v>
      </c>
      <c r="C48" t="s">
        <v>493</v>
      </c>
      <c r="D48" t="s">
        <v>494</v>
      </c>
      <c r="E48" t="s">
        <v>495</v>
      </c>
      <c r="F48" t="s">
        <v>496</v>
      </c>
      <c r="G48" t="s">
        <v>497</v>
      </c>
      <c r="H48" t="s">
        <v>498</v>
      </c>
      <c r="I48" t="s">
        <v>499</v>
      </c>
      <c r="J48" t="s">
        <v>500</v>
      </c>
      <c r="K48" t="s">
        <v>501</v>
      </c>
      <c r="L48" t="s">
        <v>502</v>
      </c>
    </row>
    <row r="49" spans="1:12">
      <c r="A49">
        <v>47</v>
      </c>
      <c r="B49" t="s">
        <v>503</v>
      </c>
      <c r="C49" t="s">
        <v>504</v>
      </c>
      <c r="D49" t="s">
        <v>505</v>
      </c>
      <c r="E49" t="s">
        <v>506</v>
      </c>
      <c r="F49" t="s">
        <v>507</v>
      </c>
      <c r="G49" t="s">
        <v>508</v>
      </c>
      <c r="H49" t="s">
        <v>509</v>
      </c>
      <c r="I49" t="s">
        <v>510</v>
      </c>
      <c r="J49" t="s">
        <v>511</v>
      </c>
      <c r="K49" t="s">
        <v>512</v>
      </c>
      <c r="L49" t="s">
        <v>513</v>
      </c>
    </row>
    <row r="50" spans="1:12">
      <c r="A50">
        <v>48</v>
      </c>
      <c r="B50" t="s">
        <v>514</v>
      </c>
      <c r="C50" t="s">
        <v>515</v>
      </c>
      <c r="D50" t="s">
        <v>516</v>
      </c>
      <c r="E50" t="s">
        <v>517</v>
      </c>
      <c r="F50" t="s">
        <v>518</v>
      </c>
      <c r="G50" t="s">
        <v>519</v>
      </c>
      <c r="H50" t="s">
        <v>520</v>
      </c>
      <c r="I50" t="s">
        <v>521</v>
      </c>
      <c r="J50" t="s">
        <v>522</v>
      </c>
      <c r="K50" t="s">
        <v>523</v>
      </c>
      <c r="L50" t="s">
        <v>524</v>
      </c>
    </row>
    <row r="51" spans="1:12">
      <c r="A51">
        <v>49</v>
      </c>
      <c r="B51" t="s">
        <v>525</v>
      </c>
      <c r="C51" t="s">
        <v>526</v>
      </c>
      <c r="D51" t="s">
        <v>527</v>
      </c>
      <c r="E51" t="s">
        <v>528</v>
      </c>
      <c r="F51" t="s">
        <v>529</v>
      </c>
      <c r="G51" t="s">
        <v>530</v>
      </c>
      <c r="H51" t="s">
        <v>531</v>
      </c>
      <c r="I51" t="s">
        <v>532</v>
      </c>
      <c r="J51" t="s">
        <v>533</v>
      </c>
      <c r="K51" t="s">
        <v>534</v>
      </c>
      <c r="L51" t="s">
        <v>535</v>
      </c>
    </row>
    <row r="52" spans="1:12">
      <c r="A52">
        <v>50</v>
      </c>
      <c r="B52" t="s">
        <v>536</v>
      </c>
      <c r="C52" t="s">
        <v>537</v>
      </c>
      <c r="D52" t="s">
        <v>538</v>
      </c>
      <c r="E52" t="s">
        <v>539</v>
      </c>
      <c r="F52" t="s">
        <v>540</v>
      </c>
      <c r="G52" t="s">
        <v>296</v>
      </c>
      <c r="H52" t="s">
        <v>541</v>
      </c>
      <c r="I52" t="s">
        <v>542</v>
      </c>
      <c r="J52" t="s">
        <v>543</v>
      </c>
      <c r="K52" t="s">
        <v>149</v>
      </c>
      <c r="L52" t="s">
        <v>544</v>
      </c>
    </row>
    <row r="53" spans="1:12">
      <c r="A53">
        <v>51</v>
      </c>
      <c r="B53" t="s">
        <v>545</v>
      </c>
      <c r="C53" t="s">
        <v>546</v>
      </c>
      <c r="D53" t="s">
        <v>547</v>
      </c>
      <c r="E53" t="s">
        <v>548</v>
      </c>
      <c r="F53" t="s">
        <v>549</v>
      </c>
      <c r="G53" t="s">
        <v>550</v>
      </c>
      <c r="H53" t="s">
        <v>551</v>
      </c>
      <c r="I53" t="s">
        <v>552</v>
      </c>
      <c r="J53" t="s">
        <v>553</v>
      </c>
      <c r="K53" t="s">
        <v>554</v>
      </c>
      <c r="L53" t="s">
        <v>555</v>
      </c>
    </row>
    <row r="54" spans="1:12">
      <c r="A54">
        <v>52</v>
      </c>
      <c r="B54" t="s">
        <v>556</v>
      </c>
      <c r="C54" t="s">
        <v>557</v>
      </c>
      <c r="D54" t="s">
        <v>558</v>
      </c>
      <c r="E54" t="s">
        <v>559</v>
      </c>
      <c r="F54" t="s">
        <v>560</v>
      </c>
      <c r="G54" t="s">
        <v>561</v>
      </c>
      <c r="H54" t="s">
        <v>562</v>
      </c>
      <c r="I54" t="s">
        <v>563</v>
      </c>
      <c r="J54" t="s">
        <v>564</v>
      </c>
      <c r="K54" t="s">
        <v>565</v>
      </c>
      <c r="L54" t="s">
        <v>566</v>
      </c>
    </row>
    <row r="55" spans="1:12">
      <c r="A55">
        <v>53</v>
      </c>
      <c r="B55" t="s">
        <v>567</v>
      </c>
      <c r="C55" t="s">
        <v>568</v>
      </c>
      <c r="D55" t="s">
        <v>569</v>
      </c>
      <c r="E55" t="s">
        <v>570</v>
      </c>
      <c r="F55" t="s">
        <v>571</v>
      </c>
      <c r="G55" t="s">
        <v>572</v>
      </c>
      <c r="H55" t="s">
        <v>573</v>
      </c>
      <c r="I55" t="s">
        <v>574</v>
      </c>
      <c r="J55" t="s">
        <v>575</v>
      </c>
      <c r="K55" t="s">
        <v>576</v>
      </c>
      <c r="L55" t="s">
        <v>577</v>
      </c>
    </row>
    <row r="56" spans="1:12">
      <c r="A56">
        <v>54</v>
      </c>
      <c r="B56" t="s">
        <v>578</v>
      </c>
      <c r="C56" t="s">
        <v>579</v>
      </c>
      <c r="D56" t="s">
        <v>580</v>
      </c>
      <c r="E56" t="s">
        <v>581</v>
      </c>
      <c r="F56" t="s">
        <v>582</v>
      </c>
      <c r="G56" t="s">
        <v>583</v>
      </c>
      <c r="H56" t="s">
        <v>584</v>
      </c>
      <c r="I56" t="s">
        <v>585</v>
      </c>
      <c r="J56" t="s">
        <v>586</v>
      </c>
      <c r="K56" t="s">
        <v>587</v>
      </c>
      <c r="L56" t="s">
        <v>588</v>
      </c>
    </row>
    <row r="57" spans="1:12">
      <c r="A57">
        <v>55</v>
      </c>
      <c r="B57" t="s">
        <v>589</v>
      </c>
      <c r="C57" t="s">
        <v>590</v>
      </c>
      <c r="D57" t="s">
        <v>591</v>
      </c>
      <c r="E57" t="s">
        <v>592</v>
      </c>
      <c r="F57" t="s">
        <v>593</v>
      </c>
      <c r="G57" t="s">
        <v>594</v>
      </c>
      <c r="H57" t="s">
        <v>595</v>
      </c>
      <c r="I57" t="s">
        <v>596</v>
      </c>
      <c r="J57" t="s">
        <v>597</v>
      </c>
      <c r="K57" t="s">
        <v>355</v>
      </c>
      <c r="L57" t="s">
        <v>598</v>
      </c>
    </row>
    <row r="58" spans="1:12">
      <c r="A58">
        <v>56</v>
      </c>
      <c r="B58" t="s">
        <v>599</v>
      </c>
      <c r="C58" t="s">
        <v>600</v>
      </c>
      <c r="D58" t="s">
        <v>601</v>
      </c>
      <c r="E58" t="s">
        <v>602</v>
      </c>
      <c r="F58" t="s">
        <v>603</v>
      </c>
      <c r="G58" t="s">
        <v>604</v>
      </c>
      <c r="H58">
        <v>2239271999</v>
      </c>
      <c r="I58" t="s">
        <v>605</v>
      </c>
      <c r="J58" t="s">
        <v>606</v>
      </c>
      <c r="K58" t="s">
        <v>607</v>
      </c>
      <c r="L58" t="s">
        <v>608</v>
      </c>
    </row>
    <row r="59" spans="1:12">
      <c r="A59">
        <v>57</v>
      </c>
      <c r="B59" t="s">
        <v>609</v>
      </c>
      <c r="C59" t="s">
        <v>610</v>
      </c>
      <c r="D59" t="s">
        <v>611</v>
      </c>
      <c r="E59" t="s">
        <v>612</v>
      </c>
      <c r="F59" t="s">
        <v>613</v>
      </c>
      <c r="G59" t="s">
        <v>614</v>
      </c>
      <c r="H59">
        <v>4500370767</v>
      </c>
      <c r="I59" t="s">
        <v>615</v>
      </c>
      <c r="J59" t="s">
        <v>616</v>
      </c>
      <c r="K59" t="s">
        <v>617</v>
      </c>
      <c r="L59" t="s">
        <v>618</v>
      </c>
    </row>
    <row r="60" spans="1:12">
      <c r="A60">
        <v>58</v>
      </c>
      <c r="B60" t="s">
        <v>619</v>
      </c>
      <c r="C60" t="s">
        <v>620</v>
      </c>
      <c r="D60" t="s">
        <v>621</v>
      </c>
      <c r="E60" t="s">
        <v>622</v>
      </c>
      <c r="F60" t="s">
        <v>623</v>
      </c>
      <c r="G60" t="s">
        <v>530</v>
      </c>
      <c r="H60" t="s">
        <v>624</v>
      </c>
      <c r="I60" t="s">
        <v>625</v>
      </c>
      <c r="J60" t="s">
        <v>626</v>
      </c>
      <c r="K60" t="s">
        <v>627</v>
      </c>
      <c r="L60" t="s">
        <v>628</v>
      </c>
    </row>
    <row r="61" spans="1:12">
      <c r="A61">
        <v>59</v>
      </c>
      <c r="B61" t="s">
        <v>629</v>
      </c>
      <c r="C61" t="s">
        <v>630</v>
      </c>
      <c r="D61" t="s">
        <v>631</v>
      </c>
      <c r="E61" t="s">
        <v>632</v>
      </c>
      <c r="F61" t="s">
        <v>633</v>
      </c>
      <c r="G61" t="s">
        <v>210</v>
      </c>
      <c r="H61" t="s">
        <v>634</v>
      </c>
      <c r="I61" t="s">
        <v>635</v>
      </c>
      <c r="J61" t="s">
        <v>636</v>
      </c>
      <c r="K61" t="s">
        <v>637</v>
      </c>
      <c r="L61" t="s">
        <v>638</v>
      </c>
    </row>
    <row r="62" spans="1:12">
      <c r="A62">
        <v>60</v>
      </c>
      <c r="B62" t="s">
        <v>639</v>
      </c>
      <c r="C62" t="s">
        <v>640</v>
      </c>
      <c r="D62" t="s">
        <v>641</v>
      </c>
      <c r="E62" t="s">
        <v>642</v>
      </c>
      <c r="F62" t="s">
        <v>643</v>
      </c>
      <c r="G62" t="s">
        <v>644</v>
      </c>
      <c r="H62" t="s">
        <v>645</v>
      </c>
      <c r="I62" t="s">
        <v>646</v>
      </c>
      <c r="J62" t="s">
        <v>647</v>
      </c>
      <c r="K62" t="s">
        <v>648</v>
      </c>
      <c r="L62" t="s">
        <v>649</v>
      </c>
    </row>
    <row r="63" spans="1:12">
      <c r="A63">
        <v>61</v>
      </c>
      <c r="B63" t="s">
        <v>650</v>
      </c>
      <c r="C63" t="s">
        <v>651</v>
      </c>
      <c r="D63" t="s">
        <v>652</v>
      </c>
      <c r="E63" t="s">
        <v>653</v>
      </c>
      <c r="F63" t="s">
        <v>654</v>
      </c>
      <c r="G63" t="s">
        <v>655</v>
      </c>
      <c r="H63" t="s">
        <v>656</v>
      </c>
      <c r="I63" t="s">
        <v>657</v>
      </c>
      <c r="J63" t="s">
        <v>658</v>
      </c>
      <c r="K63" t="s">
        <v>659</v>
      </c>
      <c r="L63" t="s">
        <v>660</v>
      </c>
    </row>
    <row r="64" spans="1:12">
      <c r="A64">
        <v>62</v>
      </c>
      <c r="B64" t="s">
        <v>661</v>
      </c>
      <c r="C64" t="s">
        <v>662</v>
      </c>
      <c r="D64" t="s">
        <v>663</v>
      </c>
      <c r="E64" t="s">
        <v>664</v>
      </c>
      <c r="F64" t="s">
        <v>665</v>
      </c>
      <c r="G64" t="s">
        <v>145</v>
      </c>
      <c r="H64" t="s">
        <v>666</v>
      </c>
      <c r="I64" t="s">
        <v>667</v>
      </c>
      <c r="J64" t="s">
        <v>668</v>
      </c>
      <c r="K64" t="s">
        <v>669</v>
      </c>
      <c r="L64" t="s">
        <v>670</v>
      </c>
    </row>
    <row r="65" spans="1:12">
      <c r="A65">
        <v>63</v>
      </c>
      <c r="B65" t="s">
        <v>671</v>
      </c>
      <c r="C65" t="s">
        <v>672</v>
      </c>
      <c r="D65" t="s">
        <v>673</v>
      </c>
      <c r="E65" t="s">
        <v>674</v>
      </c>
      <c r="F65" t="s">
        <v>675</v>
      </c>
      <c r="G65" t="s">
        <v>676</v>
      </c>
      <c r="H65" t="s">
        <v>677</v>
      </c>
      <c r="I65" t="s">
        <v>678</v>
      </c>
      <c r="J65" t="s">
        <v>679</v>
      </c>
      <c r="K65" t="s">
        <v>680</v>
      </c>
      <c r="L65" t="s">
        <v>681</v>
      </c>
    </row>
    <row r="66" spans="1:12">
      <c r="A66">
        <v>64</v>
      </c>
      <c r="B66" t="s">
        <v>682</v>
      </c>
      <c r="C66" t="s">
        <v>683</v>
      </c>
      <c r="D66" t="s">
        <v>684</v>
      </c>
      <c r="E66" t="s">
        <v>208</v>
      </c>
      <c r="F66" t="s">
        <v>685</v>
      </c>
      <c r="G66" t="s">
        <v>242</v>
      </c>
      <c r="H66" t="s">
        <v>686</v>
      </c>
      <c r="I66" t="s">
        <v>687</v>
      </c>
      <c r="J66" t="s">
        <v>688</v>
      </c>
      <c r="K66" t="s">
        <v>479</v>
      </c>
      <c r="L66" t="s">
        <v>689</v>
      </c>
    </row>
    <row r="67" spans="1:12">
      <c r="A67">
        <v>65</v>
      </c>
      <c r="B67" t="s">
        <v>690</v>
      </c>
      <c r="C67" t="s">
        <v>691</v>
      </c>
      <c r="D67" t="s">
        <v>692</v>
      </c>
      <c r="E67" t="s">
        <v>693</v>
      </c>
      <c r="F67" t="s">
        <v>694</v>
      </c>
      <c r="G67" t="s">
        <v>695</v>
      </c>
      <c r="H67" t="s">
        <v>696</v>
      </c>
      <c r="I67" t="s">
        <v>697</v>
      </c>
      <c r="J67" t="s">
        <v>698</v>
      </c>
      <c r="K67" t="s">
        <v>699</v>
      </c>
      <c r="L67" t="s">
        <v>700</v>
      </c>
    </row>
    <row r="68" spans="1:12">
      <c r="A68">
        <v>66</v>
      </c>
      <c r="B68" t="s">
        <v>701</v>
      </c>
      <c r="C68" t="s">
        <v>702</v>
      </c>
      <c r="D68" t="s">
        <v>703</v>
      </c>
      <c r="E68" t="s">
        <v>704</v>
      </c>
      <c r="F68" t="s">
        <v>705</v>
      </c>
      <c r="G68" t="s">
        <v>706</v>
      </c>
      <c r="H68" t="s">
        <v>707</v>
      </c>
      <c r="I68">
        <v>3863743398</v>
      </c>
      <c r="J68" t="s">
        <v>708</v>
      </c>
      <c r="K68" t="s">
        <v>31</v>
      </c>
      <c r="L68" t="s">
        <v>709</v>
      </c>
    </row>
    <row r="69" spans="1:12">
      <c r="A69">
        <v>67</v>
      </c>
      <c r="B69" t="s">
        <v>710</v>
      </c>
      <c r="C69" t="s">
        <v>711</v>
      </c>
      <c r="D69" t="s">
        <v>712</v>
      </c>
      <c r="E69" t="s">
        <v>713</v>
      </c>
      <c r="F69" t="s">
        <v>714</v>
      </c>
      <c r="G69" t="s">
        <v>715</v>
      </c>
      <c r="H69" t="s">
        <v>716</v>
      </c>
      <c r="I69" t="s">
        <v>717</v>
      </c>
      <c r="J69" t="s">
        <v>718</v>
      </c>
      <c r="K69" t="s">
        <v>719</v>
      </c>
      <c r="L69" t="s">
        <v>720</v>
      </c>
    </row>
    <row r="70" spans="1:12">
      <c r="A70">
        <v>68</v>
      </c>
      <c r="B70" t="s">
        <v>721</v>
      </c>
      <c r="C70" t="s">
        <v>347</v>
      </c>
      <c r="D70" t="s">
        <v>722</v>
      </c>
      <c r="E70" t="s">
        <v>723</v>
      </c>
      <c r="F70" t="s">
        <v>724</v>
      </c>
      <c r="G70" t="s">
        <v>725</v>
      </c>
      <c r="H70" t="s">
        <v>726</v>
      </c>
      <c r="I70" t="s">
        <v>727</v>
      </c>
      <c r="J70" t="s">
        <v>728</v>
      </c>
      <c r="K70" t="s">
        <v>729</v>
      </c>
      <c r="L70" t="s">
        <v>730</v>
      </c>
    </row>
    <row r="71" spans="1:12">
      <c r="A71">
        <v>69</v>
      </c>
      <c r="B71" t="s">
        <v>731</v>
      </c>
      <c r="C71" t="s">
        <v>732</v>
      </c>
      <c r="D71" t="s">
        <v>733</v>
      </c>
      <c r="E71" t="s">
        <v>734</v>
      </c>
      <c r="F71" t="s">
        <v>735</v>
      </c>
      <c r="G71" t="s">
        <v>736</v>
      </c>
      <c r="H71" t="s">
        <v>737</v>
      </c>
      <c r="I71" t="s">
        <v>738</v>
      </c>
      <c r="J71" t="s">
        <v>739</v>
      </c>
      <c r="K71" t="s">
        <v>740</v>
      </c>
      <c r="L71" t="s">
        <v>741</v>
      </c>
    </row>
    <row r="72" spans="1:12">
      <c r="A72">
        <v>70</v>
      </c>
      <c r="B72" t="s">
        <v>742</v>
      </c>
      <c r="C72" t="s">
        <v>743</v>
      </c>
      <c r="D72" t="s">
        <v>744</v>
      </c>
      <c r="E72" t="s">
        <v>745</v>
      </c>
      <c r="F72" t="s">
        <v>746</v>
      </c>
      <c r="G72" t="s">
        <v>550</v>
      </c>
      <c r="H72">
        <v>6977745822</v>
      </c>
      <c r="I72" t="s">
        <v>747</v>
      </c>
      <c r="J72" t="s">
        <v>748</v>
      </c>
      <c r="K72" t="s">
        <v>749</v>
      </c>
      <c r="L72" t="s">
        <v>750</v>
      </c>
    </row>
    <row r="73" spans="1:12">
      <c r="A73">
        <v>71</v>
      </c>
      <c r="B73" t="s">
        <v>751</v>
      </c>
      <c r="C73" t="s">
        <v>752</v>
      </c>
      <c r="D73" t="s">
        <v>753</v>
      </c>
      <c r="E73" t="s">
        <v>754</v>
      </c>
      <c r="F73" t="s">
        <v>755</v>
      </c>
      <c r="G73" t="s">
        <v>756</v>
      </c>
      <c r="H73" t="s">
        <v>757</v>
      </c>
      <c r="I73" t="s">
        <v>758</v>
      </c>
      <c r="J73" t="s">
        <v>759</v>
      </c>
      <c r="K73" t="s">
        <v>760</v>
      </c>
      <c r="L73" t="s">
        <v>761</v>
      </c>
    </row>
    <row r="74" spans="1:12">
      <c r="A74">
        <v>72</v>
      </c>
      <c r="B74" t="s">
        <v>762</v>
      </c>
      <c r="C74" t="s">
        <v>580</v>
      </c>
      <c r="D74" t="s">
        <v>763</v>
      </c>
      <c r="E74" t="s">
        <v>764</v>
      </c>
      <c r="F74" t="s">
        <v>765</v>
      </c>
      <c r="G74" t="s">
        <v>766</v>
      </c>
      <c r="H74" t="s">
        <v>767</v>
      </c>
      <c r="I74">
        <v>9857827463</v>
      </c>
      <c r="J74" t="s">
        <v>768</v>
      </c>
      <c r="K74" t="s">
        <v>769</v>
      </c>
      <c r="L74" t="s">
        <v>770</v>
      </c>
    </row>
    <row r="75" spans="1:12">
      <c r="A75">
        <v>73</v>
      </c>
      <c r="B75" t="s">
        <v>771</v>
      </c>
      <c r="C75" t="s">
        <v>772</v>
      </c>
      <c r="D75" t="s">
        <v>773</v>
      </c>
      <c r="E75" t="s">
        <v>774</v>
      </c>
      <c r="F75" t="s">
        <v>775</v>
      </c>
      <c r="G75" t="s">
        <v>340</v>
      </c>
      <c r="H75" t="s">
        <v>776</v>
      </c>
      <c r="I75" t="s">
        <v>777</v>
      </c>
      <c r="J75" t="s">
        <v>778</v>
      </c>
      <c r="K75" t="s">
        <v>779</v>
      </c>
      <c r="L75" t="s">
        <v>780</v>
      </c>
    </row>
    <row r="76" spans="1:12">
      <c r="A76">
        <v>74</v>
      </c>
      <c r="B76" t="s">
        <v>781</v>
      </c>
      <c r="C76" t="s">
        <v>782</v>
      </c>
      <c r="D76" t="s">
        <v>783</v>
      </c>
      <c r="E76" t="s">
        <v>784</v>
      </c>
      <c r="F76" t="s">
        <v>785</v>
      </c>
      <c r="G76" t="s">
        <v>786</v>
      </c>
      <c r="H76" t="s">
        <v>787</v>
      </c>
      <c r="I76" t="s">
        <v>788</v>
      </c>
      <c r="J76" t="s">
        <v>789</v>
      </c>
      <c r="K76" t="s">
        <v>790</v>
      </c>
      <c r="L76" t="s">
        <v>791</v>
      </c>
    </row>
    <row r="77" spans="1:12">
      <c r="A77">
        <v>75</v>
      </c>
      <c r="B77" t="s">
        <v>792</v>
      </c>
      <c r="C77" t="s">
        <v>793</v>
      </c>
      <c r="D77" t="s">
        <v>794</v>
      </c>
      <c r="E77" t="s">
        <v>795</v>
      </c>
      <c r="F77" t="s">
        <v>796</v>
      </c>
      <c r="G77" t="s">
        <v>413</v>
      </c>
      <c r="H77" t="s">
        <v>797</v>
      </c>
      <c r="I77" t="s">
        <v>798</v>
      </c>
      <c r="J77" t="s">
        <v>799</v>
      </c>
      <c r="K77" t="s">
        <v>800</v>
      </c>
      <c r="L77" t="s">
        <v>801</v>
      </c>
    </row>
    <row r="78" spans="1:12">
      <c r="A78">
        <v>76</v>
      </c>
      <c r="B78" t="s">
        <v>802</v>
      </c>
      <c r="C78" t="s">
        <v>803</v>
      </c>
      <c r="D78" t="s">
        <v>804</v>
      </c>
      <c r="E78" t="s">
        <v>805</v>
      </c>
      <c r="F78" t="s">
        <v>806</v>
      </c>
      <c r="G78" t="s">
        <v>807</v>
      </c>
      <c r="H78" t="s">
        <v>808</v>
      </c>
      <c r="I78" t="s">
        <v>809</v>
      </c>
      <c r="J78" t="s">
        <v>810</v>
      </c>
      <c r="K78" t="s">
        <v>811</v>
      </c>
      <c r="L78" t="s">
        <v>812</v>
      </c>
    </row>
    <row r="79" spans="1:12">
      <c r="A79">
        <v>77</v>
      </c>
      <c r="B79" t="s">
        <v>813</v>
      </c>
      <c r="C79" t="s">
        <v>814</v>
      </c>
      <c r="D79" t="s">
        <v>815</v>
      </c>
      <c r="E79" t="s">
        <v>816</v>
      </c>
      <c r="F79" t="s">
        <v>817</v>
      </c>
      <c r="G79" t="s">
        <v>818</v>
      </c>
      <c r="H79" t="s">
        <v>819</v>
      </c>
      <c r="I79" t="s">
        <v>820</v>
      </c>
      <c r="J79" t="s">
        <v>821</v>
      </c>
      <c r="K79" t="s">
        <v>822</v>
      </c>
      <c r="L79" t="s">
        <v>823</v>
      </c>
    </row>
    <row r="80" spans="1:12">
      <c r="A80">
        <v>78</v>
      </c>
      <c r="B80" t="s">
        <v>824</v>
      </c>
      <c r="C80" t="s">
        <v>825</v>
      </c>
      <c r="D80" t="s">
        <v>826</v>
      </c>
      <c r="E80" t="s">
        <v>827</v>
      </c>
      <c r="F80" t="s">
        <v>828</v>
      </c>
      <c r="G80" t="s">
        <v>829</v>
      </c>
      <c r="H80">
        <v>5040771311</v>
      </c>
      <c r="I80" t="s">
        <v>830</v>
      </c>
      <c r="J80" t="s">
        <v>831</v>
      </c>
      <c r="K80" t="s">
        <v>832</v>
      </c>
      <c r="L80" t="s">
        <v>833</v>
      </c>
    </row>
    <row r="81" spans="1:12">
      <c r="A81">
        <v>79</v>
      </c>
      <c r="B81" t="s">
        <v>834</v>
      </c>
      <c r="C81" t="s">
        <v>835</v>
      </c>
      <c r="D81" t="s">
        <v>836</v>
      </c>
      <c r="E81" t="s">
        <v>837</v>
      </c>
      <c r="F81" t="s">
        <v>838</v>
      </c>
      <c r="G81" t="s">
        <v>839</v>
      </c>
      <c r="H81" t="s">
        <v>840</v>
      </c>
      <c r="I81" t="s">
        <v>841</v>
      </c>
      <c r="J81" t="s">
        <v>842</v>
      </c>
      <c r="K81" t="s">
        <v>843</v>
      </c>
      <c r="L81" t="s">
        <v>844</v>
      </c>
    </row>
    <row r="82" spans="1:12">
      <c r="A82">
        <v>80</v>
      </c>
      <c r="B82" t="s">
        <v>845</v>
      </c>
      <c r="C82" t="s">
        <v>846</v>
      </c>
      <c r="D82" t="s">
        <v>847</v>
      </c>
      <c r="E82" t="s">
        <v>848</v>
      </c>
      <c r="F82" t="s">
        <v>849</v>
      </c>
      <c r="G82" t="s">
        <v>850</v>
      </c>
      <c r="H82" t="s">
        <v>851</v>
      </c>
      <c r="I82" t="s">
        <v>852</v>
      </c>
      <c r="J82" t="s">
        <v>853</v>
      </c>
      <c r="K82" t="s">
        <v>854</v>
      </c>
      <c r="L82" t="s">
        <v>855</v>
      </c>
    </row>
    <row r="83" spans="1:12">
      <c r="A83">
        <v>81</v>
      </c>
      <c r="B83" t="s">
        <v>856</v>
      </c>
      <c r="C83" t="s">
        <v>857</v>
      </c>
      <c r="D83" t="s">
        <v>858</v>
      </c>
      <c r="E83" t="s">
        <v>859</v>
      </c>
      <c r="F83" t="s">
        <v>860</v>
      </c>
      <c r="G83" t="s">
        <v>861</v>
      </c>
      <c r="H83" t="s">
        <v>862</v>
      </c>
      <c r="I83" t="s">
        <v>863</v>
      </c>
      <c r="J83" t="s">
        <v>864</v>
      </c>
      <c r="K83" t="s">
        <v>865</v>
      </c>
      <c r="L83" t="s">
        <v>866</v>
      </c>
    </row>
    <row r="84" spans="1:12">
      <c r="A84">
        <v>82</v>
      </c>
      <c r="B84" t="s">
        <v>867</v>
      </c>
      <c r="C84" t="s">
        <v>868</v>
      </c>
      <c r="D84" t="s">
        <v>869</v>
      </c>
      <c r="E84" t="s">
        <v>870</v>
      </c>
      <c r="F84" t="s">
        <v>871</v>
      </c>
      <c r="G84" t="s">
        <v>318</v>
      </c>
      <c r="H84" t="s">
        <v>872</v>
      </c>
      <c r="I84" t="s">
        <v>873</v>
      </c>
      <c r="J84" t="s">
        <v>874</v>
      </c>
      <c r="K84" t="s">
        <v>875</v>
      </c>
      <c r="L84" t="s">
        <v>876</v>
      </c>
    </row>
    <row r="85" spans="1:12">
      <c r="A85">
        <v>83</v>
      </c>
      <c r="B85" t="s">
        <v>877</v>
      </c>
      <c r="C85" t="s">
        <v>878</v>
      </c>
      <c r="D85" t="s">
        <v>879</v>
      </c>
      <c r="E85" t="s">
        <v>880</v>
      </c>
      <c r="F85" t="s">
        <v>881</v>
      </c>
      <c r="G85" t="s">
        <v>882</v>
      </c>
      <c r="H85" t="s">
        <v>883</v>
      </c>
      <c r="I85" t="s">
        <v>884</v>
      </c>
      <c r="J85" t="s">
        <v>885</v>
      </c>
      <c r="K85" t="s">
        <v>886</v>
      </c>
      <c r="L85" t="s">
        <v>887</v>
      </c>
    </row>
    <row r="86" spans="1:12">
      <c r="A86">
        <v>84</v>
      </c>
      <c r="B86" t="s">
        <v>888</v>
      </c>
      <c r="C86" t="s">
        <v>889</v>
      </c>
      <c r="D86" t="s">
        <v>890</v>
      </c>
      <c r="E86" t="s">
        <v>891</v>
      </c>
      <c r="F86" t="s">
        <v>892</v>
      </c>
      <c r="G86" t="s">
        <v>178</v>
      </c>
      <c r="H86">
        <v>8275702958</v>
      </c>
      <c r="I86" t="s">
        <v>893</v>
      </c>
      <c r="J86" t="s">
        <v>894</v>
      </c>
      <c r="K86" t="s">
        <v>895</v>
      </c>
      <c r="L86" t="s">
        <v>896</v>
      </c>
    </row>
    <row r="87" spans="1:12">
      <c r="A87">
        <v>85</v>
      </c>
      <c r="B87" t="s">
        <v>897</v>
      </c>
      <c r="C87" t="s">
        <v>898</v>
      </c>
      <c r="D87" t="s">
        <v>899</v>
      </c>
      <c r="E87" t="s">
        <v>900</v>
      </c>
      <c r="F87" t="s">
        <v>901</v>
      </c>
      <c r="G87" t="s">
        <v>902</v>
      </c>
      <c r="H87" t="s">
        <v>903</v>
      </c>
      <c r="I87">
        <v>3162708934</v>
      </c>
      <c r="J87" t="s">
        <v>904</v>
      </c>
      <c r="K87" t="s">
        <v>905</v>
      </c>
      <c r="L87" t="s">
        <v>906</v>
      </c>
    </row>
    <row r="88" spans="1:12">
      <c r="A88">
        <v>86</v>
      </c>
      <c r="B88" t="s">
        <v>907</v>
      </c>
      <c r="C88" t="s">
        <v>908</v>
      </c>
      <c r="D88" t="s">
        <v>909</v>
      </c>
      <c r="E88" t="s">
        <v>910</v>
      </c>
      <c r="F88" t="s">
        <v>911</v>
      </c>
      <c r="G88" t="s">
        <v>912</v>
      </c>
      <c r="H88" t="s">
        <v>913</v>
      </c>
      <c r="I88" t="s">
        <v>914</v>
      </c>
      <c r="J88" t="s">
        <v>915</v>
      </c>
      <c r="K88" t="s">
        <v>916</v>
      </c>
      <c r="L88" t="s">
        <v>917</v>
      </c>
    </row>
    <row r="89" spans="1:12">
      <c r="A89">
        <v>87</v>
      </c>
      <c r="B89" t="s">
        <v>918</v>
      </c>
      <c r="C89" t="s">
        <v>919</v>
      </c>
      <c r="D89" t="s">
        <v>920</v>
      </c>
      <c r="E89" t="s">
        <v>921</v>
      </c>
      <c r="F89" t="s">
        <v>922</v>
      </c>
      <c r="G89" t="s">
        <v>923</v>
      </c>
      <c r="H89" t="s">
        <v>924</v>
      </c>
      <c r="I89" t="s">
        <v>925</v>
      </c>
      <c r="J89" t="s">
        <v>926</v>
      </c>
      <c r="K89" t="s">
        <v>927</v>
      </c>
      <c r="L89" t="s">
        <v>928</v>
      </c>
    </row>
    <row r="90" spans="1:12">
      <c r="A90">
        <v>88</v>
      </c>
      <c r="B90" t="s">
        <v>929</v>
      </c>
      <c r="C90" t="s">
        <v>930</v>
      </c>
      <c r="D90" t="s">
        <v>931</v>
      </c>
      <c r="E90" t="s">
        <v>932</v>
      </c>
      <c r="F90" t="s">
        <v>933</v>
      </c>
      <c r="G90" t="s">
        <v>934</v>
      </c>
      <c r="H90" t="s">
        <v>935</v>
      </c>
      <c r="I90" t="s">
        <v>936</v>
      </c>
      <c r="J90" t="s">
        <v>937</v>
      </c>
      <c r="K90" t="s">
        <v>938</v>
      </c>
      <c r="L90" t="s">
        <v>939</v>
      </c>
    </row>
    <row r="91" spans="1:12">
      <c r="A91">
        <v>89</v>
      </c>
      <c r="B91" t="s">
        <v>940</v>
      </c>
      <c r="C91" t="s">
        <v>941</v>
      </c>
      <c r="D91" t="s">
        <v>942</v>
      </c>
      <c r="E91" t="s">
        <v>943</v>
      </c>
      <c r="F91" t="s">
        <v>944</v>
      </c>
      <c r="G91" t="s">
        <v>945</v>
      </c>
      <c r="H91" t="s">
        <v>946</v>
      </c>
      <c r="I91" t="s">
        <v>947</v>
      </c>
      <c r="J91" t="s">
        <v>948</v>
      </c>
      <c r="K91" t="s">
        <v>949</v>
      </c>
      <c r="L91" t="s">
        <v>950</v>
      </c>
    </row>
    <row r="92" spans="1:12">
      <c r="A92">
        <v>90</v>
      </c>
      <c r="B92" t="s">
        <v>951</v>
      </c>
      <c r="C92" t="s">
        <v>952</v>
      </c>
      <c r="D92" t="s">
        <v>953</v>
      </c>
      <c r="E92" t="s">
        <v>954</v>
      </c>
      <c r="F92" t="s">
        <v>955</v>
      </c>
      <c r="G92" t="s">
        <v>956</v>
      </c>
      <c r="H92" t="s">
        <v>957</v>
      </c>
      <c r="I92" t="s">
        <v>958</v>
      </c>
      <c r="J92" t="s">
        <v>959</v>
      </c>
      <c r="K92" t="s">
        <v>960</v>
      </c>
      <c r="L92" t="s">
        <v>961</v>
      </c>
    </row>
    <row r="93" spans="1:12">
      <c r="A93">
        <v>91</v>
      </c>
      <c r="B93" t="s">
        <v>962</v>
      </c>
      <c r="C93" t="s">
        <v>963</v>
      </c>
      <c r="D93" t="s">
        <v>964</v>
      </c>
      <c r="E93" t="s">
        <v>965</v>
      </c>
      <c r="F93" t="s">
        <v>966</v>
      </c>
      <c r="G93" t="s">
        <v>967</v>
      </c>
      <c r="H93" t="s">
        <v>968</v>
      </c>
      <c r="I93" t="s">
        <v>969</v>
      </c>
      <c r="J93" t="s">
        <v>970</v>
      </c>
      <c r="K93" t="s">
        <v>971</v>
      </c>
      <c r="L93" t="s">
        <v>972</v>
      </c>
    </row>
    <row r="94" spans="1:12">
      <c r="A94">
        <v>92</v>
      </c>
      <c r="B94" t="s">
        <v>973</v>
      </c>
      <c r="C94" t="s">
        <v>270</v>
      </c>
      <c r="D94" t="s">
        <v>186</v>
      </c>
      <c r="E94" t="s">
        <v>974</v>
      </c>
      <c r="F94" t="s">
        <v>975</v>
      </c>
      <c r="G94" t="s">
        <v>976</v>
      </c>
      <c r="H94">
        <v>-1692</v>
      </c>
      <c r="I94" t="s">
        <v>977</v>
      </c>
      <c r="J94" t="s">
        <v>978</v>
      </c>
      <c r="K94" t="s">
        <v>979</v>
      </c>
      <c r="L94" t="s">
        <v>980</v>
      </c>
    </row>
    <row r="95" spans="1:12">
      <c r="A95">
        <v>93</v>
      </c>
      <c r="B95" t="s">
        <v>981</v>
      </c>
      <c r="C95" t="s">
        <v>982</v>
      </c>
      <c r="D95" t="s">
        <v>983</v>
      </c>
      <c r="E95" t="s">
        <v>984</v>
      </c>
      <c r="F95" t="s">
        <v>985</v>
      </c>
      <c r="G95" t="s">
        <v>986</v>
      </c>
      <c r="H95" t="s">
        <v>987</v>
      </c>
      <c r="I95" t="s">
        <v>988</v>
      </c>
      <c r="J95" t="s">
        <v>989</v>
      </c>
      <c r="K95" t="s">
        <v>990</v>
      </c>
      <c r="L95" t="s">
        <v>991</v>
      </c>
    </row>
    <row r="96" spans="1:12">
      <c r="A96">
        <v>94</v>
      </c>
      <c r="B96" t="s">
        <v>992</v>
      </c>
      <c r="C96" t="s">
        <v>429</v>
      </c>
      <c r="D96" t="s">
        <v>993</v>
      </c>
      <c r="E96" t="s">
        <v>994</v>
      </c>
      <c r="F96" t="s">
        <v>995</v>
      </c>
      <c r="G96" t="s">
        <v>413</v>
      </c>
      <c r="H96" t="s">
        <v>996</v>
      </c>
      <c r="I96" t="s">
        <v>997</v>
      </c>
      <c r="J96" t="s">
        <v>998</v>
      </c>
      <c r="K96" t="s">
        <v>999</v>
      </c>
      <c r="L96" t="s">
        <v>1000</v>
      </c>
    </row>
    <row r="97" spans="1:12">
      <c r="A97">
        <v>95</v>
      </c>
      <c r="B97" t="s">
        <v>1001</v>
      </c>
      <c r="C97" t="s">
        <v>1002</v>
      </c>
      <c r="D97" t="s">
        <v>1003</v>
      </c>
      <c r="E97" t="s">
        <v>1004</v>
      </c>
      <c r="F97" t="s">
        <v>1005</v>
      </c>
      <c r="G97" t="s">
        <v>1006</v>
      </c>
      <c r="H97" t="s">
        <v>1007</v>
      </c>
      <c r="I97" t="s">
        <v>1008</v>
      </c>
      <c r="J97" t="s">
        <v>1009</v>
      </c>
      <c r="K97" t="s">
        <v>1010</v>
      </c>
      <c r="L97" t="s">
        <v>1011</v>
      </c>
    </row>
    <row r="98" spans="1:12">
      <c r="A98">
        <v>96</v>
      </c>
      <c r="B98" t="s">
        <v>1012</v>
      </c>
      <c r="C98" t="s">
        <v>1013</v>
      </c>
      <c r="D98" t="s">
        <v>473</v>
      </c>
      <c r="E98" t="s">
        <v>1014</v>
      </c>
      <c r="F98" t="s">
        <v>1015</v>
      </c>
      <c r="G98" t="s">
        <v>1016</v>
      </c>
      <c r="H98" t="s">
        <v>1017</v>
      </c>
      <c r="I98" t="s">
        <v>1018</v>
      </c>
      <c r="J98" t="s">
        <v>1019</v>
      </c>
      <c r="K98" t="s">
        <v>1020</v>
      </c>
      <c r="L98" t="s">
        <v>1021</v>
      </c>
    </row>
    <row r="99" spans="1:12">
      <c r="A99">
        <v>97</v>
      </c>
      <c r="B99" t="s">
        <v>1022</v>
      </c>
      <c r="C99" t="s">
        <v>651</v>
      </c>
      <c r="D99" t="s">
        <v>1023</v>
      </c>
      <c r="E99" t="s">
        <v>1024</v>
      </c>
      <c r="F99" t="s">
        <v>1025</v>
      </c>
      <c r="G99" t="s">
        <v>156</v>
      </c>
      <c r="H99">
        <v>-3769</v>
      </c>
      <c r="I99" t="s">
        <v>1026</v>
      </c>
      <c r="J99" t="s">
        <v>1027</v>
      </c>
      <c r="K99" t="s">
        <v>1028</v>
      </c>
      <c r="L99" t="s">
        <v>1029</v>
      </c>
    </row>
    <row r="100" spans="1:12">
      <c r="A100">
        <v>98</v>
      </c>
      <c r="B100" t="s">
        <v>1030</v>
      </c>
      <c r="C100" t="s">
        <v>1031</v>
      </c>
      <c r="D100" t="s">
        <v>1032</v>
      </c>
      <c r="E100" t="s">
        <v>1033</v>
      </c>
      <c r="F100" t="s">
        <v>1034</v>
      </c>
      <c r="G100" t="s">
        <v>413</v>
      </c>
      <c r="H100" t="s">
        <v>1035</v>
      </c>
      <c r="I100" t="s">
        <v>1036</v>
      </c>
      <c r="J100" t="s">
        <v>1037</v>
      </c>
      <c r="K100" t="s">
        <v>1038</v>
      </c>
      <c r="L100" t="s">
        <v>1039</v>
      </c>
    </row>
    <row r="101" spans="1:12">
      <c r="A101">
        <v>99</v>
      </c>
      <c r="B101" t="s">
        <v>1040</v>
      </c>
      <c r="C101" t="s">
        <v>1041</v>
      </c>
      <c r="D101" t="s">
        <v>1042</v>
      </c>
      <c r="E101" t="s">
        <v>1043</v>
      </c>
      <c r="F101" t="s">
        <v>1044</v>
      </c>
      <c r="G101" t="s">
        <v>1045</v>
      </c>
      <c r="H101" t="s">
        <v>1046</v>
      </c>
      <c r="I101" t="s">
        <v>1047</v>
      </c>
      <c r="J101" t="s">
        <v>1048</v>
      </c>
      <c r="K101" t="s">
        <v>1049</v>
      </c>
      <c r="L101" t="s">
        <v>1050</v>
      </c>
    </row>
    <row r="102" spans="1:12">
      <c r="A102">
        <v>100</v>
      </c>
      <c r="B102" t="s">
        <v>1051</v>
      </c>
      <c r="C102" t="s">
        <v>1052</v>
      </c>
      <c r="D102" t="s">
        <v>1053</v>
      </c>
      <c r="E102" t="s">
        <v>1054</v>
      </c>
      <c r="F102" t="s">
        <v>1055</v>
      </c>
      <c r="G102" t="s">
        <v>1056</v>
      </c>
      <c r="H102" t="s">
        <v>1057</v>
      </c>
      <c r="I102" t="s">
        <v>1058</v>
      </c>
      <c r="J102" t="s">
        <v>1059</v>
      </c>
      <c r="K102" t="s">
        <v>1060</v>
      </c>
      <c r="L102" t="s">
        <v>1061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8790-07C1-BD4B-A0D7-123E508B42D5}">
  <dimension ref="A1:P182"/>
  <sheetViews>
    <sheetView workbookViewId="0">
      <selection activeCell="P6" sqref="P6"/>
    </sheetView>
  </sheetViews>
  <sheetFormatPr baseColWidth="10" defaultRowHeight="16"/>
  <cols>
    <col min="2" max="3" width="18.83203125" customWidth="1"/>
    <col min="4" max="4" width="13" customWidth="1"/>
    <col min="5" max="5" width="12.83203125" customWidth="1"/>
    <col min="6" max="6" width="35.33203125" customWidth="1"/>
    <col min="7" max="7" width="17" customWidth="1"/>
    <col min="8" max="8" width="18.83203125" customWidth="1"/>
    <col min="9" max="9" width="25.1640625" bestFit="1" customWidth="1"/>
    <col min="10" max="10" width="35.1640625" customWidth="1"/>
    <col min="11" max="11" width="19.33203125" style="1" customWidth="1"/>
    <col min="12" max="12" width="33" customWidth="1"/>
    <col min="13" max="13" width="25.1640625" bestFit="1" customWidth="1"/>
  </cols>
  <sheetData>
    <row r="1" spans="1:16">
      <c r="A1" t="s">
        <v>0</v>
      </c>
      <c r="B1" t="s">
        <v>1138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1136</v>
      </c>
      <c r="K1" s="1" t="s">
        <v>1137</v>
      </c>
      <c r="L1" t="s">
        <v>11</v>
      </c>
      <c r="M1" t="s">
        <v>7</v>
      </c>
      <c r="N1" t="s">
        <v>1072</v>
      </c>
    </row>
    <row r="2" spans="1:16">
      <c r="A2">
        <v>1</v>
      </c>
      <c r="B2" t="s">
        <v>12</v>
      </c>
      <c r="C2">
        <f>LEN(B2)</f>
        <v>15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19</v>
      </c>
      <c r="J2" t="s">
        <v>20</v>
      </c>
      <c r="K2" s="2">
        <v>44067</v>
      </c>
      <c r="L2" t="s">
        <v>22</v>
      </c>
      <c r="M2" t="s">
        <v>1100</v>
      </c>
      <c r="P2">
        <f>COUNTIF(K2:K182,"&lt;2021-01-01")</f>
        <v>45</v>
      </c>
    </row>
    <row r="3" spans="1:16">
      <c r="A3">
        <v>2</v>
      </c>
      <c r="B3" t="s">
        <v>23</v>
      </c>
      <c r="C3">
        <f t="shared" ref="C3:C66" si="0">LEN(B3)</f>
        <v>15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s="2">
        <v>44309</v>
      </c>
      <c r="L3" t="s">
        <v>32</v>
      </c>
      <c r="M3" t="str">
        <f>LEFT(O3,3)&amp;"-"&amp;MID(O3,4,3)&amp;"-"&amp;RIGHT(O3,3)</f>
        <v>515-343-776</v>
      </c>
      <c r="O3">
        <v>5153435776</v>
      </c>
    </row>
    <row r="4" spans="1:16">
      <c r="A4">
        <v>3</v>
      </c>
      <c r="B4" t="s">
        <v>33</v>
      </c>
      <c r="C4">
        <f t="shared" si="0"/>
        <v>15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s="2">
        <v>43915</v>
      </c>
      <c r="L4" t="s">
        <v>42</v>
      </c>
      <c r="M4">
        <v>-1199</v>
      </c>
    </row>
    <row r="5" spans="1:16">
      <c r="A5">
        <v>4</v>
      </c>
      <c r="B5" t="s">
        <v>43</v>
      </c>
      <c r="C5">
        <f t="shared" si="0"/>
        <v>15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>
        <v>-9892</v>
      </c>
      <c r="J5" t="s">
        <v>50</v>
      </c>
      <c r="K5" s="2">
        <v>43984</v>
      </c>
      <c r="L5" t="s">
        <v>52</v>
      </c>
      <c r="M5" t="s">
        <v>1131</v>
      </c>
      <c r="N5">
        <v>12895</v>
      </c>
    </row>
    <row r="6" spans="1:16">
      <c r="A6">
        <v>5</v>
      </c>
      <c r="B6" t="s">
        <v>53</v>
      </c>
      <c r="C6">
        <f t="shared" si="0"/>
        <v>15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60</v>
      </c>
      <c r="J6" t="s">
        <v>61</v>
      </c>
      <c r="K6" s="2">
        <v>44303</v>
      </c>
      <c r="L6" t="s">
        <v>63</v>
      </c>
      <c r="M6" t="s">
        <v>1122</v>
      </c>
      <c r="N6">
        <v>76146</v>
      </c>
    </row>
    <row r="7" spans="1:16">
      <c r="A7">
        <v>6</v>
      </c>
      <c r="B7" t="s">
        <v>64</v>
      </c>
      <c r="C7">
        <f t="shared" si="0"/>
        <v>15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71</v>
      </c>
      <c r="J7" t="s">
        <v>72</v>
      </c>
      <c r="K7" s="2">
        <v>43886</v>
      </c>
      <c r="L7" t="s">
        <v>74</v>
      </c>
      <c r="M7" t="s">
        <v>1078</v>
      </c>
      <c r="N7">
        <v>88321</v>
      </c>
    </row>
    <row r="8" spans="1:16">
      <c r="A8">
        <v>7</v>
      </c>
      <c r="B8" t="s">
        <v>75</v>
      </c>
      <c r="C8">
        <f t="shared" si="0"/>
        <v>15</v>
      </c>
      <c r="D8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82</v>
      </c>
      <c r="J8" t="s">
        <v>83</v>
      </c>
      <c r="K8" s="2">
        <v>44432</v>
      </c>
      <c r="L8" t="s">
        <v>85</v>
      </c>
      <c r="M8" t="s">
        <v>1082</v>
      </c>
      <c r="N8">
        <v>3291</v>
      </c>
    </row>
    <row r="9" spans="1:16">
      <c r="A9">
        <v>8</v>
      </c>
      <c r="B9" t="s">
        <v>86</v>
      </c>
      <c r="C9">
        <f t="shared" si="0"/>
        <v>15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93</v>
      </c>
      <c r="J9" t="s">
        <v>94</v>
      </c>
      <c r="K9" s="2">
        <v>44298</v>
      </c>
      <c r="L9" t="s">
        <v>96</v>
      </c>
      <c r="M9" t="s">
        <v>1128</v>
      </c>
      <c r="N9">
        <v>297</v>
      </c>
    </row>
    <row r="10" spans="1:16">
      <c r="A10">
        <v>9</v>
      </c>
      <c r="B10" t="s">
        <v>97</v>
      </c>
      <c r="C10">
        <f t="shared" si="0"/>
        <v>15</v>
      </c>
      <c r="D10" t="s">
        <v>13</v>
      </c>
      <c r="E10" t="s">
        <v>98</v>
      </c>
      <c r="F10" t="s">
        <v>99</v>
      </c>
      <c r="G10" t="s">
        <v>100</v>
      </c>
      <c r="H10" t="s">
        <v>101</v>
      </c>
      <c r="I10" t="s">
        <v>103</v>
      </c>
      <c r="J10" t="s">
        <v>104</v>
      </c>
      <c r="K10" s="2">
        <v>43843</v>
      </c>
      <c r="L10" t="s">
        <v>106</v>
      </c>
      <c r="M10" t="s">
        <v>1064</v>
      </c>
      <c r="N10">
        <v>5772</v>
      </c>
    </row>
    <row r="11" spans="1:16">
      <c r="A11">
        <v>10</v>
      </c>
      <c r="B11" t="s">
        <v>107</v>
      </c>
      <c r="C11">
        <f t="shared" si="0"/>
        <v>15</v>
      </c>
      <c r="D11" t="s">
        <v>108</v>
      </c>
      <c r="E11" t="s">
        <v>109</v>
      </c>
      <c r="F11" t="s">
        <v>110</v>
      </c>
      <c r="G11" t="s">
        <v>111</v>
      </c>
      <c r="H11" t="s">
        <v>112</v>
      </c>
      <c r="I11" t="s">
        <v>114</v>
      </c>
      <c r="J11" t="s">
        <v>115</v>
      </c>
      <c r="K11" s="2">
        <v>44508</v>
      </c>
      <c r="L11" t="s">
        <v>117</v>
      </c>
      <c r="M11" t="s">
        <v>1110</v>
      </c>
      <c r="N11">
        <v>459</v>
      </c>
    </row>
    <row r="12" spans="1:16">
      <c r="A12">
        <v>11</v>
      </c>
      <c r="B12" t="s">
        <v>118</v>
      </c>
      <c r="C12">
        <f t="shared" si="0"/>
        <v>15</v>
      </c>
      <c r="D12" t="s">
        <v>119</v>
      </c>
      <c r="E12" t="s">
        <v>120</v>
      </c>
      <c r="F12" t="s">
        <v>121</v>
      </c>
      <c r="G12" t="s">
        <v>122</v>
      </c>
      <c r="H12" t="s">
        <v>123</v>
      </c>
      <c r="I12" t="s">
        <v>125</v>
      </c>
      <c r="J12" t="s">
        <v>126</v>
      </c>
      <c r="K12" s="2">
        <v>44489</v>
      </c>
      <c r="L12" t="s">
        <v>128</v>
      </c>
      <c r="M12" t="s">
        <v>1065</v>
      </c>
      <c r="N12">
        <v>825</v>
      </c>
    </row>
    <row r="13" spans="1:16">
      <c r="A13">
        <v>12</v>
      </c>
      <c r="B13" t="s">
        <v>129</v>
      </c>
      <c r="C13">
        <f t="shared" si="0"/>
        <v>15</v>
      </c>
      <c r="D13" t="s">
        <v>130</v>
      </c>
      <c r="E13" t="s">
        <v>131</v>
      </c>
      <c r="F13" t="s">
        <v>132</v>
      </c>
      <c r="G13" t="s">
        <v>133</v>
      </c>
      <c r="H13" t="s">
        <v>134</v>
      </c>
      <c r="I13" t="s">
        <v>136</v>
      </c>
      <c r="J13" t="s">
        <v>137</v>
      </c>
      <c r="K13" s="2">
        <v>44164</v>
      </c>
      <c r="L13" t="s">
        <v>139</v>
      </c>
      <c r="M13" t="s">
        <v>1073</v>
      </c>
    </row>
    <row r="14" spans="1:16">
      <c r="A14">
        <v>13</v>
      </c>
      <c r="B14" t="s">
        <v>140</v>
      </c>
      <c r="C14">
        <f t="shared" si="0"/>
        <v>15</v>
      </c>
      <c r="D14" t="s">
        <v>141</v>
      </c>
      <c r="E14" t="s">
        <v>142</v>
      </c>
      <c r="F14" t="s">
        <v>143</v>
      </c>
      <c r="G14" t="s">
        <v>144</v>
      </c>
      <c r="H14" t="s">
        <v>145</v>
      </c>
      <c r="I14" t="s">
        <v>147</v>
      </c>
      <c r="J14" t="s">
        <v>148</v>
      </c>
      <c r="K14" s="2">
        <v>44532</v>
      </c>
      <c r="L14" t="s">
        <v>150</v>
      </c>
      <c r="M14" t="s">
        <v>1133</v>
      </c>
    </row>
    <row r="15" spans="1:16">
      <c r="A15">
        <v>14</v>
      </c>
      <c r="B15" t="s">
        <v>151</v>
      </c>
      <c r="C15">
        <f t="shared" si="0"/>
        <v>15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158</v>
      </c>
      <c r="J15" t="s">
        <v>159</v>
      </c>
      <c r="K15" s="2">
        <v>44235</v>
      </c>
      <c r="L15" t="s">
        <v>161</v>
      </c>
      <c r="M15" t="s">
        <v>1066</v>
      </c>
      <c r="N15">
        <v>62152</v>
      </c>
    </row>
    <row r="16" spans="1:16">
      <c r="A16">
        <v>15</v>
      </c>
      <c r="B16" t="s">
        <v>162</v>
      </c>
      <c r="C16">
        <f t="shared" si="0"/>
        <v>15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169</v>
      </c>
      <c r="J16" t="s">
        <v>170</v>
      </c>
      <c r="K16" s="2">
        <v>44587</v>
      </c>
      <c r="L16" t="s">
        <v>172</v>
      </c>
      <c r="M16" t="s">
        <v>1095</v>
      </c>
      <c r="N16">
        <v>8306</v>
      </c>
    </row>
    <row r="17" spans="1:15">
      <c r="A17">
        <v>16</v>
      </c>
      <c r="B17" t="s">
        <v>173</v>
      </c>
      <c r="C17">
        <f t="shared" si="0"/>
        <v>15</v>
      </c>
      <c r="D17" t="s">
        <v>174</v>
      </c>
      <c r="E17" t="s">
        <v>175</v>
      </c>
      <c r="F17" t="s">
        <v>176</v>
      </c>
      <c r="G17" t="s">
        <v>177</v>
      </c>
      <c r="H17" t="s">
        <v>178</v>
      </c>
      <c r="I17" t="s">
        <v>180</v>
      </c>
      <c r="J17" t="s">
        <v>181</v>
      </c>
      <c r="K17" s="2">
        <v>44663</v>
      </c>
      <c r="L17" t="s">
        <v>183</v>
      </c>
      <c r="M17" t="s">
        <v>1106</v>
      </c>
      <c r="N17">
        <v>185</v>
      </c>
    </row>
    <row r="18" spans="1:15">
      <c r="A18">
        <v>17</v>
      </c>
      <c r="B18" t="s">
        <v>184</v>
      </c>
      <c r="C18">
        <f t="shared" si="0"/>
        <v>15</v>
      </c>
      <c r="D18" t="s">
        <v>185</v>
      </c>
      <c r="E18" t="s">
        <v>186</v>
      </c>
      <c r="F18" t="s">
        <v>187</v>
      </c>
      <c r="G18" t="s">
        <v>188</v>
      </c>
      <c r="H18" t="s">
        <v>189</v>
      </c>
      <c r="I18" t="s">
        <v>191</v>
      </c>
      <c r="J18" t="s">
        <v>192</v>
      </c>
      <c r="K18" s="2">
        <v>44265</v>
      </c>
      <c r="L18" t="s">
        <v>194</v>
      </c>
      <c r="M18" t="s">
        <v>1115</v>
      </c>
      <c r="N18">
        <v>9924</v>
      </c>
    </row>
    <row r="19" spans="1:15">
      <c r="A19">
        <v>18</v>
      </c>
      <c r="B19" t="s">
        <v>195</v>
      </c>
      <c r="C19">
        <f t="shared" si="0"/>
        <v>15</v>
      </c>
      <c r="D19" t="s">
        <v>196</v>
      </c>
      <c r="E19" t="s">
        <v>142</v>
      </c>
      <c r="F19" t="s">
        <v>197</v>
      </c>
      <c r="G19" t="s">
        <v>198</v>
      </c>
      <c r="H19" t="s">
        <v>199</v>
      </c>
      <c r="I19" t="s">
        <v>201</v>
      </c>
      <c r="J19" t="s">
        <v>202</v>
      </c>
      <c r="K19" s="2">
        <v>44646</v>
      </c>
      <c r="L19" t="s">
        <v>204</v>
      </c>
      <c r="M19" t="s">
        <v>1090</v>
      </c>
    </row>
    <row r="20" spans="1:15">
      <c r="A20">
        <v>19</v>
      </c>
      <c r="B20" t="s">
        <v>205</v>
      </c>
      <c r="C20">
        <f t="shared" si="0"/>
        <v>15</v>
      </c>
      <c r="D20" t="s">
        <v>206</v>
      </c>
      <c r="E20" t="s">
        <v>207</v>
      </c>
      <c r="F20" t="s">
        <v>208</v>
      </c>
      <c r="G20" t="s">
        <v>209</v>
      </c>
      <c r="H20" t="s">
        <v>210</v>
      </c>
      <c r="I20" t="s">
        <v>212</v>
      </c>
      <c r="J20" t="s">
        <v>213</v>
      </c>
      <c r="K20" s="2">
        <v>44098</v>
      </c>
      <c r="L20" t="s">
        <v>215</v>
      </c>
      <c r="M20" t="s">
        <v>1119</v>
      </c>
      <c r="N20">
        <v>469</v>
      </c>
    </row>
    <row r="21" spans="1:15">
      <c r="A21">
        <v>20</v>
      </c>
      <c r="B21" t="s">
        <v>216</v>
      </c>
      <c r="C21">
        <f t="shared" si="0"/>
        <v>15</v>
      </c>
      <c r="D21" t="s">
        <v>54</v>
      </c>
      <c r="E21" t="s">
        <v>217</v>
      </c>
      <c r="F21" t="s">
        <v>218</v>
      </c>
      <c r="G21" t="s">
        <v>219</v>
      </c>
      <c r="H21" t="s">
        <v>220</v>
      </c>
      <c r="I21" t="s">
        <v>222</v>
      </c>
      <c r="J21" t="s">
        <v>223</v>
      </c>
      <c r="K21" s="2">
        <v>44463</v>
      </c>
      <c r="L21" t="s">
        <v>225</v>
      </c>
      <c r="M21" t="s">
        <v>1077</v>
      </c>
      <c r="N21">
        <v>711</v>
      </c>
    </row>
    <row r="22" spans="1:15">
      <c r="A22">
        <v>21</v>
      </c>
      <c r="B22" t="s">
        <v>226</v>
      </c>
      <c r="C22">
        <f t="shared" si="0"/>
        <v>15</v>
      </c>
      <c r="D22" t="s">
        <v>227</v>
      </c>
      <c r="E22" t="s">
        <v>228</v>
      </c>
      <c r="F22" t="s">
        <v>229</v>
      </c>
      <c r="G22" t="s">
        <v>230</v>
      </c>
      <c r="H22" t="s">
        <v>231</v>
      </c>
      <c r="I22" t="s">
        <v>233</v>
      </c>
      <c r="J22" t="s">
        <v>234</v>
      </c>
      <c r="K22" s="2">
        <v>44573</v>
      </c>
      <c r="L22" t="s">
        <v>236</v>
      </c>
      <c r="M22" t="s">
        <v>1104</v>
      </c>
    </row>
    <row r="23" spans="1:15">
      <c r="A23">
        <v>22</v>
      </c>
      <c r="B23" t="s">
        <v>237</v>
      </c>
      <c r="C23">
        <f t="shared" si="0"/>
        <v>15</v>
      </c>
      <c r="D23" t="s">
        <v>238</v>
      </c>
      <c r="E23" t="s">
        <v>239</v>
      </c>
      <c r="F23" t="s">
        <v>240</v>
      </c>
      <c r="G23" t="s">
        <v>241</v>
      </c>
      <c r="H23" t="s">
        <v>242</v>
      </c>
      <c r="I23" t="s">
        <v>244</v>
      </c>
      <c r="J23" t="s">
        <v>245</v>
      </c>
      <c r="K23" s="2">
        <v>44099</v>
      </c>
      <c r="L23" t="s">
        <v>247</v>
      </c>
      <c r="M23" t="s">
        <v>1123</v>
      </c>
      <c r="N23">
        <v>10611</v>
      </c>
    </row>
    <row r="24" spans="1:15">
      <c r="A24">
        <v>23</v>
      </c>
      <c r="B24" t="s">
        <v>248</v>
      </c>
      <c r="C24">
        <f t="shared" si="0"/>
        <v>15</v>
      </c>
      <c r="D24" t="s">
        <v>249</v>
      </c>
      <c r="E24" t="s">
        <v>250</v>
      </c>
      <c r="F24" t="s">
        <v>251</v>
      </c>
      <c r="G24" t="s">
        <v>252</v>
      </c>
      <c r="H24" t="s">
        <v>253</v>
      </c>
      <c r="I24" t="s">
        <v>254</v>
      </c>
      <c r="J24" t="s">
        <v>255</v>
      </c>
      <c r="K24" s="2">
        <v>44062</v>
      </c>
      <c r="L24" t="s">
        <v>257</v>
      </c>
      <c r="M24" t="str">
        <f>LEFT(O24,3)&amp;"-"&amp;MID(O24,4,3)&amp;"-"&amp;RIGHT(O24,3)</f>
        <v>193-508-151</v>
      </c>
      <c r="O24">
        <v>1935085151</v>
      </c>
    </row>
    <row r="25" spans="1:15">
      <c r="A25">
        <v>24</v>
      </c>
      <c r="B25" t="s">
        <v>258</v>
      </c>
      <c r="C25">
        <f t="shared" si="0"/>
        <v>15</v>
      </c>
      <c r="D25" t="s">
        <v>259</v>
      </c>
      <c r="E25" t="s">
        <v>260</v>
      </c>
      <c r="F25" t="s">
        <v>261</v>
      </c>
      <c r="G25" t="s">
        <v>262</v>
      </c>
      <c r="H25" t="s">
        <v>263</v>
      </c>
      <c r="I25" t="s">
        <v>265</v>
      </c>
      <c r="J25" t="s">
        <v>266</v>
      </c>
      <c r="K25" s="2">
        <v>44082</v>
      </c>
      <c r="L25" t="s">
        <v>268</v>
      </c>
      <c r="M25" t="s">
        <v>1102</v>
      </c>
      <c r="N25">
        <v>7538</v>
      </c>
    </row>
    <row r="26" spans="1:15">
      <c r="A26">
        <v>25</v>
      </c>
      <c r="B26" t="s">
        <v>269</v>
      </c>
      <c r="C26">
        <f t="shared" si="0"/>
        <v>15</v>
      </c>
      <c r="D26" t="s">
        <v>270</v>
      </c>
      <c r="E26" t="s">
        <v>271</v>
      </c>
      <c r="F26" t="s">
        <v>272</v>
      </c>
      <c r="G26" t="s">
        <v>273</v>
      </c>
      <c r="H26" t="s">
        <v>274</v>
      </c>
      <c r="I26" t="s">
        <v>276</v>
      </c>
      <c r="J26" t="s">
        <v>277</v>
      </c>
      <c r="K26" s="2">
        <v>44292</v>
      </c>
      <c r="L26" t="s">
        <v>279</v>
      </c>
      <c r="M26" t="s">
        <v>1081</v>
      </c>
      <c r="N26">
        <v>11004</v>
      </c>
    </row>
    <row r="27" spans="1:15">
      <c r="A27">
        <v>26</v>
      </c>
      <c r="B27" t="s">
        <v>1134</v>
      </c>
      <c r="C27">
        <f t="shared" si="0"/>
        <v>15</v>
      </c>
      <c r="D27" t="s">
        <v>281</v>
      </c>
      <c r="E27" t="s">
        <v>282</v>
      </c>
      <c r="F27" t="s">
        <v>283</v>
      </c>
      <c r="G27" t="s">
        <v>284</v>
      </c>
      <c r="H27" t="s">
        <v>285</v>
      </c>
      <c r="I27" t="s">
        <v>287</v>
      </c>
      <c r="J27" t="s">
        <v>1062</v>
      </c>
      <c r="K27" s="2">
        <v>44705</v>
      </c>
      <c r="L27" t="s">
        <v>290</v>
      </c>
      <c r="M27" t="s">
        <v>286</v>
      </c>
    </row>
    <row r="28" spans="1:15">
      <c r="A28">
        <v>27</v>
      </c>
      <c r="B28" t="s">
        <v>291</v>
      </c>
      <c r="C28">
        <f t="shared" si="0"/>
        <v>15</v>
      </c>
      <c r="D28" t="s">
        <v>292</v>
      </c>
      <c r="E28" t="s">
        <v>293</v>
      </c>
      <c r="F28" t="s">
        <v>294</v>
      </c>
      <c r="G28" t="s">
        <v>295</v>
      </c>
      <c r="H28" t="s">
        <v>296</v>
      </c>
      <c r="I28" t="s">
        <v>298</v>
      </c>
      <c r="J28" t="s">
        <v>299</v>
      </c>
      <c r="K28" s="2">
        <v>44612</v>
      </c>
      <c r="L28" t="s">
        <v>301</v>
      </c>
      <c r="M28" t="s">
        <v>1080</v>
      </c>
      <c r="N28">
        <v>4720</v>
      </c>
    </row>
    <row r="29" spans="1:15">
      <c r="A29">
        <v>28</v>
      </c>
      <c r="B29" t="s">
        <v>302</v>
      </c>
      <c r="C29">
        <f t="shared" si="0"/>
        <v>15</v>
      </c>
      <c r="D29" t="s">
        <v>303</v>
      </c>
      <c r="E29" t="s">
        <v>304</v>
      </c>
      <c r="F29" t="s">
        <v>305</v>
      </c>
      <c r="G29" t="s">
        <v>306</v>
      </c>
      <c r="H29" t="s">
        <v>307</v>
      </c>
      <c r="I29" t="s">
        <v>309</v>
      </c>
      <c r="J29" t="s">
        <v>310</v>
      </c>
      <c r="K29" s="2">
        <v>44707</v>
      </c>
      <c r="L29" t="s">
        <v>312</v>
      </c>
      <c r="M29">
        <f>1-77-121-1558</f>
        <v>-1755</v>
      </c>
      <c r="N29">
        <v>687</v>
      </c>
    </row>
    <row r="30" spans="1:15">
      <c r="A30">
        <v>29</v>
      </c>
      <c r="B30" t="s">
        <v>313</v>
      </c>
      <c r="C30">
        <f t="shared" si="0"/>
        <v>15</v>
      </c>
      <c r="D30" t="s">
        <v>314</v>
      </c>
      <c r="E30" t="s">
        <v>315</v>
      </c>
      <c r="F30" t="s">
        <v>316</v>
      </c>
      <c r="G30" t="s">
        <v>317</v>
      </c>
      <c r="H30" t="s">
        <v>318</v>
      </c>
      <c r="I30" t="s">
        <v>320</v>
      </c>
      <c r="J30" t="s">
        <v>1063</v>
      </c>
      <c r="K30" s="2">
        <v>44042</v>
      </c>
      <c r="L30" t="s">
        <v>323</v>
      </c>
      <c r="M30" t="s">
        <v>1093</v>
      </c>
    </row>
    <row r="31" spans="1:15">
      <c r="A31">
        <v>30</v>
      </c>
      <c r="B31" t="s">
        <v>324</v>
      </c>
      <c r="C31">
        <f t="shared" si="0"/>
        <v>15</v>
      </c>
      <c r="D31" t="s">
        <v>325</v>
      </c>
      <c r="E31" t="s">
        <v>326</v>
      </c>
      <c r="F31" t="s">
        <v>327</v>
      </c>
      <c r="G31" t="s">
        <v>328</v>
      </c>
      <c r="H31" t="s">
        <v>329</v>
      </c>
      <c r="I31" t="s">
        <v>331</v>
      </c>
      <c r="J31" t="s">
        <v>332</v>
      </c>
      <c r="K31" s="2">
        <v>43947</v>
      </c>
      <c r="L31" t="s">
        <v>334</v>
      </c>
      <c r="M31">
        <f>1-472-143-5037</f>
        <v>-5651</v>
      </c>
      <c r="N31">
        <v>884</v>
      </c>
    </row>
    <row r="32" spans="1:15">
      <c r="A32">
        <v>31</v>
      </c>
      <c r="B32" t="s">
        <v>335</v>
      </c>
      <c r="C32">
        <f t="shared" si="0"/>
        <v>15</v>
      </c>
      <c r="D32" t="s">
        <v>336</v>
      </c>
      <c r="E32" t="s">
        <v>337</v>
      </c>
      <c r="F32" t="s">
        <v>338</v>
      </c>
      <c r="G32" t="s">
        <v>339</v>
      </c>
      <c r="H32" t="s">
        <v>340</v>
      </c>
      <c r="I32" t="s">
        <v>342</v>
      </c>
      <c r="J32" t="s">
        <v>343</v>
      </c>
      <c r="K32" s="2">
        <v>44454</v>
      </c>
      <c r="L32" t="s">
        <v>345</v>
      </c>
      <c r="M32" t="s">
        <v>1067</v>
      </c>
      <c r="N32">
        <v>20714</v>
      </c>
    </row>
    <row r="33" spans="1:15">
      <c r="A33">
        <v>32</v>
      </c>
      <c r="B33" t="s">
        <v>346</v>
      </c>
      <c r="C33">
        <f t="shared" si="0"/>
        <v>15</v>
      </c>
      <c r="D33" t="s">
        <v>347</v>
      </c>
      <c r="E33" t="s">
        <v>348</v>
      </c>
      <c r="F33" t="s">
        <v>349</v>
      </c>
      <c r="G33" t="s">
        <v>350</v>
      </c>
      <c r="H33" t="s">
        <v>351</v>
      </c>
      <c r="I33" t="s">
        <v>353</v>
      </c>
      <c r="J33" t="s">
        <v>354</v>
      </c>
      <c r="K33" s="2">
        <v>44574</v>
      </c>
      <c r="L33" t="s">
        <v>356</v>
      </c>
      <c r="M33" t="s">
        <v>352</v>
      </c>
    </row>
    <row r="34" spans="1:15">
      <c r="A34">
        <v>33</v>
      </c>
      <c r="B34" t="s">
        <v>357</v>
      </c>
      <c r="C34">
        <f t="shared" si="0"/>
        <v>15</v>
      </c>
      <c r="D34" t="s">
        <v>358</v>
      </c>
      <c r="E34" t="s">
        <v>359</v>
      </c>
      <c r="F34" t="s">
        <v>360</v>
      </c>
      <c r="G34" t="s">
        <v>361</v>
      </c>
      <c r="H34" t="s">
        <v>362</v>
      </c>
      <c r="I34" t="s">
        <v>363</v>
      </c>
      <c r="J34" t="s">
        <v>364</v>
      </c>
      <c r="K34" s="2">
        <v>44310</v>
      </c>
      <c r="L34" t="s">
        <v>366</v>
      </c>
      <c r="M34" t="str">
        <f>LEFT(O34,3)&amp;"-"&amp;MID(O34,4,3)&amp;"-"&amp;RIGHT(O34,3)</f>
        <v>407-724-425</v>
      </c>
      <c r="O34">
        <v>4077245425</v>
      </c>
    </row>
    <row r="35" spans="1:15">
      <c r="A35">
        <v>34</v>
      </c>
      <c r="B35" t="s">
        <v>367</v>
      </c>
      <c r="C35">
        <f t="shared" si="0"/>
        <v>15</v>
      </c>
      <c r="D35" t="s">
        <v>368</v>
      </c>
      <c r="E35" t="s">
        <v>369</v>
      </c>
      <c r="F35" t="s">
        <v>370</v>
      </c>
      <c r="G35" t="s">
        <v>371</v>
      </c>
      <c r="H35" t="s">
        <v>372</v>
      </c>
      <c r="I35" t="s">
        <v>373</v>
      </c>
      <c r="J35" t="s">
        <v>374</v>
      </c>
      <c r="K35" s="2">
        <v>44460</v>
      </c>
      <c r="L35" t="s">
        <v>376</v>
      </c>
      <c r="M35" t="str">
        <f>LEFT(O35,3)&amp;"-"&amp;MID(O35,4,3)&amp;"-"&amp;RIGHT(O35,3)</f>
        <v>630-364-286</v>
      </c>
      <c r="O35">
        <v>6303643286</v>
      </c>
    </row>
    <row r="36" spans="1:15">
      <c r="A36">
        <v>35</v>
      </c>
      <c r="B36" t="s">
        <v>377</v>
      </c>
      <c r="C36">
        <f t="shared" si="0"/>
        <v>15</v>
      </c>
      <c r="D36" t="s">
        <v>163</v>
      </c>
      <c r="E36" t="s">
        <v>378</v>
      </c>
      <c r="F36" t="s">
        <v>379</v>
      </c>
      <c r="G36" t="s">
        <v>380</v>
      </c>
      <c r="H36" t="s">
        <v>381</v>
      </c>
      <c r="I36">
        <v>-2419</v>
      </c>
      <c r="J36" t="s">
        <v>383</v>
      </c>
      <c r="K36" s="2">
        <v>44503</v>
      </c>
      <c r="L36" t="s">
        <v>385</v>
      </c>
      <c r="M36">
        <f>1-586-217-359</f>
        <v>-1161</v>
      </c>
      <c r="N36">
        <v>6317</v>
      </c>
    </row>
    <row r="37" spans="1:15">
      <c r="A37">
        <v>36</v>
      </c>
      <c r="B37" t="s">
        <v>386</v>
      </c>
      <c r="C37">
        <f t="shared" si="0"/>
        <v>15</v>
      </c>
      <c r="D37" t="s">
        <v>387</v>
      </c>
      <c r="E37" t="s">
        <v>388</v>
      </c>
      <c r="F37" t="s">
        <v>389</v>
      </c>
      <c r="G37" t="s">
        <v>390</v>
      </c>
      <c r="H37" t="s">
        <v>391</v>
      </c>
      <c r="I37" t="s">
        <v>393</v>
      </c>
      <c r="J37" t="s">
        <v>394</v>
      </c>
      <c r="K37" s="2">
        <v>44565</v>
      </c>
      <c r="L37" t="s">
        <v>396</v>
      </c>
      <c r="M37" t="s">
        <v>1124</v>
      </c>
      <c r="N37">
        <v>6087</v>
      </c>
    </row>
    <row r="38" spans="1:15">
      <c r="A38">
        <v>37</v>
      </c>
      <c r="B38" t="s">
        <v>397</v>
      </c>
      <c r="C38">
        <f t="shared" si="0"/>
        <v>15</v>
      </c>
      <c r="D38" t="s">
        <v>398</v>
      </c>
      <c r="E38" t="s">
        <v>399</v>
      </c>
      <c r="F38" t="s">
        <v>400</v>
      </c>
      <c r="G38" t="s">
        <v>401</v>
      </c>
      <c r="H38" t="s">
        <v>402</v>
      </c>
      <c r="I38" t="s">
        <v>404</v>
      </c>
      <c r="J38" t="s">
        <v>405</v>
      </c>
      <c r="K38" s="2">
        <v>44418</v>
      </c>
      <c r="L38" t="s">
        <v>407</v>
      </c>
      <c r="M38" t="s">
        <v>1087</v>
      </c>
    </row>
    <row r="39" spans="1:15">
      <c r="A39">
        <v>38</v>
      </c>
      <c r="B39" t="s">
        <v>408</v>
      </c>
      <c r="C39">
        <f t="shared" si="0"/>
        <v>15</v>
      </c>
      <c r="D39" t="s">
        <v>409</v>
      </c>
      <c r="E39" t="s">
        <v>410</v>
      </c>
      <c r="F39" t="s">
        <v>411</v>
      </c>
      <c r="G39" t="s">
        <v>412</v>
      </c>
      <c r="H39" t="s">
        <v>413</v>
      </c>
      <c r="I39">
        <v>8035336772</v>
      </c>
      <c r="J39" t="s">
        <v>414</v>
      </c>
      <c r="K39" s="2">
        <v>44310</v>
      </c>
      <c r="L39" t="s">
        <v>416</v>
      </c>
      <c r="M39" t="str">
        <f>LEFT(O39,3)&amp;"-"&amp;MID(O39,4,3)&amp;"-"&amp;RIGHT(O39,3)</f>
        <v>720-841-020</v>
      </c>
      <c r="O39">
        <v>7208417020</v>
      </c>
    </row>
    <row r="40" spans="1:15">
      <c r="A40">
        <v>39</v>
      </c>
      <c r="B40" t="s">
        <v>417</v>
      </c>
      <c r="C40">
        <f t="shared" si="0"/>
        <v>15</v>
      </c>
      <c r="D40" t="s">
        <v>418</v>
      </c>
      <c r="E40" t="s">
        <v>419</v>
      </c>
      <c r="F40" t="s">
        <v>420</v>
      </c>
      <c r="G40" t="s">
        <v>421</v>
      </c>
      <c r="H40" t="s">
        <v>422</v>
      </c>
      <c r="I40" t="s">
        <v>424</v>
      </c>
      <c r="J40" t="s">
        <v>425</v>
      </c>
      <c r="K40" s="2">
        <v>44491</v>
      </c>
      <c r="L40" t="s">
        <v>427</v>
      </c>
      <c r="M40" t="s">
        <v>423</v>
      </c>
    </row>
    <row r="41" spans="1:15">
      <c r="A41">
        <v>40</v>
      </c>
      <c r="B41" t="s">
        <v>428</v>
      </c>
      <c r="C41">
        <f t="shared" si="0"/>
        <v>15</v>
      </c>
      <c r="D41" t="s">
        <v>429</v>
      </c>
      <c r="E41" t="s">
        <v>430</v>
      </c>
      <c r="F41" t="s">
        <v>431</v>
      </c>
      <c r="G41" t="s">
        <v>432</v>
      </c>
      <c r="H41" t="s">
        <v>433</v>
      </c>
      <c r="I41" t="s">
        <v>435</v>
      </c>
      <c r="J41" t="s">
        <v>436</v>
      </c>
      <c r="K41" s="2">
        <v>44501</v>
      </c>
      <c r="L41" t="s">
        <v>438</v>
      </c>
      <c r="M41" t="s">
        <v>1117</v>
      </c>
      <c r="N41">
        <v>158</v>
      </c>
    </row>
    <row r="42" spans="1:15">
      <c r="A42">
        <v>41</v>
      </c>
      <c r="B42" t="s">
        <v>439</v>
      </c>
      <c r="C42">
        <f t="shared" si="0"/>
        <v>15</v>
      </c>
      <c r="D42" t="s">
        <v>440</v>
      </c>
      <c r="E42" t="s">
        <v>441</v>
      </c>
      <c r="F42" t="s">
        <v>442</v>
      </c>
      <c r="G42" t="s">
        <v>443</v>
      </c>
      <c r="H42" t="s">
        <v>48</v>
      </c>
      <c r="I42" t="s">
        <v>445</v>
      </c>
      <c r="J42" t="s">
        <v>446</v>
      </c>
      <c r="K42" s="2">
        <v>44114</v>
      </c>
      <c r="L42" t="s">
        <v>448</v>
      </c>
      <c r="M42" t="s">
        <v>1112</v>
      </c>
    </row>
    <row r="43" spans="1:15">
      <c r="A43">
        <v>42</v>
      </c>
      <c r="B43" t="s">
        <v>449</v>
      </c>
      <c r="C43">
        <f t="shared" si="0"/>
        <v>15</v>
      </c>
      <c r="D43" t="s">
        <v>450</v>
      </c>
      <c r="E43" t="s">
        <v>451</v>
      </c>
      <c r="F43" t="s">
        <v>452</v>
      </c>
      <c r="G43" t="s">
        <v>453</v>
      </c>
      <c r="H43" t="s">
        <v>454</v>
      </c>
      <c r="I43" t="s">
        <v>456</v>
      </c>
      <c r="J43" t="s">
        <v>457</v>
      </c>
      <c r="K43" s="2">
        <v>44447</v>
      </c>
      <c r="L43" t="s">
        <v>459</v>
      </c>
      <c r="M43" t="s">
        <v>1130</v>
      </c>
    </row>
    <row r="44" spans="1:15">
      <c r="A44">
        <v>43</v>
      </c>
      <c r="B44" t="s">
        <v>460</v>
      </c>
      <c r="C44">
        <f t="shared" si="0"/>
        <v>15</v>
      </c>
      <c r="D44" t="s">
        <v>461</v>
      </c>
      <c r="E44" t="s">
        <v>462</v>
      </c>
      <c r="F44" t="s">
        <v>463</v>
      </c>
      <c r="G44" t="s">
        <v>464</v>
      </c>
      <c r="H44" t="s">
        <v>465</v>
      </c>
      <c r="I44" t="s">
        <v>467</v>
      </c>
      <c r="J44" t="s">
        <v>468</v>
      </c>
      <c r="K44" s="2">
        <v>44178</v>
      </c>
      <c r="L44" t="s">
        <v>470</v>
      </c>
      <c r="M44" t="s">
        <v>1079</v>
      </c>
      <c r="N44">
        <v>1869</v>
      </c>
    </row>
    <row r="45" spans="1:15">
      <c r="A45">
        <v>44</v>
      </c>
      <c r="B45" t="s">
        <v>471</v>
      </c>
      <c r="C45">
        <f t="shared" si="0"/>
        <v>15</v>
      </c>
      <c r="D45" t="s">
        <v>472</v>
      </c>
      <c r="E45" t="s">
        <v>473</v>
      </c>
      <c r="F45" t="s">
        <v>474</v>
      </c>
      <c r="G45" t="s">
        <v>475</v>
      </c>
      <c r="H45" t="s">
        <v>91</v>
      </c>
      <c r="I45" t="s">
        <v>477</v>
      </c>
      <c r="J45" t="s">
        <v>478</v>
      </c>
      <c r="K45" s="2">
        <v>44696</v>
      </c>
      <c r="L45" t="s">
        <v>480</v>
      </c>
      <c r="M45" t="s">
        <v>1125</v>
      </c>
      <c r="N45">
        <v>701</v>
      </c>
    </row>
    <row r="46" spans="1:15">
      <c r="A46">
        <v>45</v>
      </c>
      <c r="B46" t="s">
        <v>481</v>
      </c>
      <c r="C46">
        <f t="shared" si="0"/>
        <v>15</v>
      </c>
      <c r="D46" t="s">
        <v>482</v>
      </c>
      <c r="E46" t="s">
        <v>483</v>
      </c>
      <c r="F46" t="s">
        <v>484</v>
      </c>
      <c r="G46" t="s">
        <v>485</v>
      </c>
      <c r="H46" t="s">
        <v>486</v>
      </c>
      <c r="I46" t="s">
        <v>488</v>
      </c>
      <c r="J46" t="s">
        <v>489</v>
      </c>
      <c r="K46" s="2">
        <v>44536</v>
      </c>
      <c r="L46" t="s">
        <v>491</v>
      </c>
      <c r="M46" t="s">
        <v>1075</v>
      </c>
    </row>
    <row r="47" spans="1:15">
      <c r="A47">
        <v>46</v>
      </c>
      <c r="B47" t="s">
        <v>492</v>
      </c>
      <c r="C47">
        <f t="shared" si="0"/>
        <v>15</v>
      </c>
      <c r="D47" t="s">
        <v>493</v>
      </c>
      <c r="E47" t="s">
        <v>494</v>
      </c>
      <c r="F47" t="s">
        <v>495</v>
      </c>
      <c r="G47" t="s">
        <v>496</v>
      </c>
      <c r="H47" t="s">
        <v>497</v>
      </c>
      <c r="I47" t="s">
        <v>499</v>
      </c>
      <c r="J47" t="s">
        <v>500</v>
      </c>
      <c r="K47" s="2">
        <v>44013</v>
      </c>
      <c r="L47" t="s">
        <v>502</v>
      </c>
      <c r="M47" t="s">
        <v>1096</v>
      </c>
    </row>
    <row r="48" spans="1:15">
      <c r="A48">
        <v>47</v>
      </c>
      <c r="B48" t="s">
        <v>503</v>
      </c>
      <c r="C48">
        <f t="shared" si="0"/>
        <v>15</v>
      </c>
      <c r="D48" t="s">
        <v>504</v>
      </c>
      <c r="E48" t="s">
        <v>505</v>
      </c>
      <c r="F48" t="s">
        <v>506</v>
      </c>
      <c r="G48" t="s">
        <v>507</v>
      </c>
      <c r="H48" t="s">
        <v>508</v>
      </c>
      <c r="I48" t="s">
        <v>510</v>
      </c>
      <c r="J48" t="s">
        <v>511</v>
      </c>
      <c r="K48" s="2">
        <v>43944</v>
      </c>
      <c r="L48" t="s">
        <v>513</v>
      </c>
      <c r="M48" t="s">
        <v>1116</v>
      </c>
      <c r="N48">
        <v>269</v>
      </c>
    </row>
    <row r="49" spans="1:15">
      <c r="A49">
        <v>48</v>
      </c>
      <c r="B49" t="s">
        <v>514</v>
      </c>
      <c r="C49">
        <f t="shared" si="0"/>
        <v>15</v>
      </c>
      <c r="D49" t="s">
        <v>515</v>
      </c>
      <c r="E49" t="s">
        <v>516</v>
      </c>
      <c r="F49" t="s">
        <v>517</v>
      </c>
      <c r="G49" t="s">
        <v>518</v>
      </c>
      <c r="H49" t="s">
        <v>519</v>
      </c>
      <c r="I49" t="s">
        <v>521</v>
      </c>
      <c r="J49" t="s">
        <v>522</v>
      </c>
      <c r="K49" s="2">
        <v>44631</v>
      </c>
      <c r="L49" t="s">
        <v>524</v>
      </c>
      <c r="M49" t="s">
        <v>520</v>
      </c>
    </row>
    <row r="50" spans="1:15">
      <c r="A50">
        <v>49</v>
      </c>
      <c r="B50" t="s">
        <v>525</v>
      </c>
      <c r="C50">
        <f t="shared" si="0"/>
        <v>15</v>
      </c>
      <c r="D50" t="s">
        <v>526</v>
      </c>
      <c r="E50" t="s">
        <v>527</v>
      </c>
      <c r="F50" t="s">
        <v>528</v>
      </c>
      <c r="G50" t="s">
        <v>529</v>
      </c>
      <c r="H50" t="s">
        <v>530</v>
      </c>
      <c r="I50" t="s">
        <v>532</v>
      </c>
      <c r="J50" t="s">
        <v>533</v>
      </c>
      <c r="K50" s="2">
        <v>44630</v>
      </c>
      <c r="L50" t="s">
        <v>535</v>
      </c>
      <c r="M50" t="s">
        <v>1111</v>
      </c>
      <c r="N50">
        <v>524</v>
      </c>
    </row>
    <row r="51" spans="1:15">
      <c r="A51">
        <v>50</v>
      </c>
      <c r="B51" t="s">
        <v>536</v>
      </c>
      <c r="C51">
        <f t="shared" si="0"/>
        <v>15</v>
      </c>
      <c r="D51" t="s">
        <v>537</v>
      </c>
      <c r="E51" t="s">
        <v>538</v>
      </c>
      <c r="F51" t="s">
        <v>539</v>
      </c>
      <c r="G51" t="s">
        <v>540</v>
      </c>
      <c r="H51" t="s">
        <v>296</v>
      </c>
      <c r="I51" t="s">
        <v>542</v>
      </c>
      <c r="J51" t="s">
        <v>543</v>
      </c>
      <c r="K51" s="2">
        <v>44532</v>
      </c>
      <c r="L51" t="s">
        <v>544</v>
      </c>
      <c r="M51" t="s">
        <v>1083</v>
      </c>
      <c r="N51">
        <v>29481</v>
      </c>
    </row>
    <row r="52" spans="1:15">
      <c r="A52">
        <v>51</v>
      </c>
      <c r="B52" t="s">
        <v>545</v>
      </c>
      <c r="C52">
        <f t="shared" si="0"/>
        <v>15</v>
      </c>
      <c r="D52" t="s">
        <v>546</v>
      </c>
      <c r="E52" t="s">
        <v>547</v>
      </c>
      <c r="F52" t="s">
        <v>548</v>
      </c>
      <c r="G52" t="s">
        <v>549</v>
      </c>
      <c r="H52" t="s">
        <v>550</v>
      </c>
      <c r="I52" t="s">
        <v>552</v>
      </c>
      <c r="J52" t="s">
        <v>553</v>
      </c>
      <c r="K52" s="2">
        <v>44274</v>
      </c>
      <c r="L52" t="s">
        <v>555</v>
      </c>
      <c r="M52">
        <f>1-323-239-1456</f>
        <v>-2017</v>
      </c>
      <c r="N52">
        <v>96168</v>
      </c>
    </row>
    <row r="53" spans="1:15">
      <c r="A53">
        <v>52</v>
      </c>
      <c r="B53" t="s">
        <v>556</v>
      </c>
      <c r="C53">
        <f t="shared" si="0"/>
        <v>15</v>
      </c>
      <c r="D53" t="s">
        <v>557</v>
      </c>
      <c r="E53" t="s">
        <v>558</v>
      </c>
      <c r="F53" t="s">
        <v>559</v>
      </c>
      <c r="G53" t="s">
        <v>560</v>
      </c>
      <c r="H53" t="s">
        <v>561</v>
      </c>
      <c r="I53" t="s">
        <v>563</v>
      </c>
      <c r="J53" t="s">
        <v>564</v>
      </c>
      <c r="K53" s="2">
        <v>44282</v>
      </c>
      <c r="L53" t="s">
        <v>566</v>
      </c>
      <c r="M53" t="s">
        <v>562</v>
      </c>
    </row>
    <row r="54" spans="1:15">
      <c r="A54">
        <v>53</v>
      </c>
      <c r="B54" t="s">
        <v>567</v>
      </c>
      <c r="C54">
        <f t="shared" si="0"/>
        <v>15</v>
      </c>
      <c r="D54" t="s">
        <v>568</v>
      </c>
      <c r="E54" t="s">
        <v>569</v>
      </c>
      <c r="F54" t="s">
        <v>570</v>
      </c>
      <c r="G54" t="s">
        <v>571</v>
      </c>
      <c r="H54" t="s">
        <v>572</v>
      </c>
      <c r="I54" t="s">
        <v>574</v>
      </c>
      <c r="J54" t="s">
        <v>575</v>
      </c>
      <c r="K54" s="2">
        <v>44263</v>
      </c>
      <c r="L54" t="s">
        <v>577</v>
      </c>
      <c r="M54" t="s">
        <v>1101</v>
      </c>
      <c r="N54">
        <v>70040</v>
      </c>
    </row>
    <row r="55" spans="1:15">
      <c r="A55">
        <v>54</v>
      </c>
      <c r="B55" t="s">
        <v>578</v>
      </c>
      <c r="C55">
        <f t="shared" si="0"/>
        <v>15</v>
      </c>
      <c r="D55" t="s">
        <v>579</v>
      </c>
      <c r="E55" t="s">
        <v>580</v>
      </c>
      <c r="F55" t="s">
        <v>581</v>
      </c>
      <c r="G55" t="s">
        <v>582</v>
      </c>
      <c r="H55" t="s">
        <v>583</v>
      </c>
      <c r="I55" t="s">
        <v>585</v>
      </c>
      <c r="J55" t="s">
        <v>586</v>
      </c>
      <c r="K55" s="2">
        <v>44129</v>
      </c>
      <c r="L55" t="s">
        <v>588</v>
      </c>
      <c r="M55" t="s">
        <v>1129</v>
      </c>
      <c r="N55">
        <v>24810</v>
      </c>
    </row>
    <row r="56" spans="1:15">
      <c r="A56">
        <v>55</v>
      </c>
      <c r="B56" t="s">
        <v>589</v>
      </c>
      <c r="C56">
        <f t="shared" si="0"/>
        <v>15</v>
      </c>
      <c r="D56" t="s">
        <v>590</v>
      </c>
      <c r="E56" t="s">
        <v>591</v>
      </c>
      <c r="F56" t="s">
        <v>592</v>
      </c>
      <c r="G56" t="s">
        <v>593</v>
      </c>
      <c r="H56" t="s">
        <v>594</v>
      </c>
      <c r="I56" t="s">
        <v>596</v>
      </c>
      <c r="J56" t="s">
        <v>597</v>
      </c>
      <c r="K56" s="2">
        <v>44574</v>
      </c>
      <c r="L56" t="s">
        <v>598</v>
      </c>
      <c r="M56" t="s">
        <v>1109</v>
      </c>
    </row>
    <row r="57" spans="1:15">
      <c r="A57">
        <v>56</v>
      </c>
      <c r="B57" t="s">
        <v>599</v>
      </c>
      <c r="C57">
        <f t="shared" si="0"/>
        <v>15</v>
      </c>
      <c r="D57" t="s">
        <v>600</v>
      </c>
      <c r="E57" t="s">
        <v>601</v>
      </c>
      <c r="F57" t="s">
        <v>602</v>
      </c>
      <c r="G57" t="s">
        <v>603</v>
      </c>
      <c r="H57" t="s">
        <v>604</v>
      </c>
      <c r="I57" t="s">
        <v>605</v>
      </c>
      <c r="J57" t="s">
        <v>606</v>
      </c>
      <c r="K57" s="2">
        <v>43976</v>
      </c>
      <c r="L57" t="s">
        <v>608</v>
      </c>
      <c r="M57" t="str">
        <f>LEFT(O57,3)&amp;"-"&amp;MID(O57,4,3)&amp;"-"&amp;RIGHT(O57,3)</f>
        <v>223-927-999</v>
      </c>
      <c r="O57">
        <v>2239271999</v>
      </c>
    </row>
    <row r="58" spans="1:15">
      <c r="A58">
        <v>57</v>
      </c>
      <c r="B58" t="s">
        <v>609</v>
      </c>
      <c r="C58">
        <f t="shared" si="0"/>
        <v>15</v>
      </c>
      <c r="D58" t="s">
        <v>610</v>
      </c>
      <c r="E58" t="s">
        <v>611</v>
      </c>
      <c r="F58" t="s">
        <v>612</v>
      </c>
      <c r="G58" t="s">
        <v>613</v>
      </c>
      <c r="H58" t="s">
        <v>614</v>
      </c>
      <c r="I58" t="s">
        <v>615</v>
      </c>
      <c r="J58" t="s">
        <v>616</v>
      </c>
      <c r="K58" s="2">
        <v>44221</v>
      </c>
      <c r="L58" t="s">
        <v>618</v>
      </c>
      <c r="M58" t="str">
        <f>LEFT(O58,3)&amp;"-"&amp;MID(O58,4,3)&amp;"-"&amp;RIGHT(O58,3)</f>
        <v>450-037-767</v>
      </c>
      <c r="O58">
        <v>4500370767</v>
      </c>
    </row>
    <row r="59" spans="1:15">
      <c r="A59">
        <v>58</v>
      </c>
      <c r="B59" t="s">
        <v>619</v>
      </c>
      <c r="C59">
        <f t="shared" si="0"/>
        <v>15</v>
      </c>
      <c r="D59" t="s">
        <v>620</v>
      </c>
      <c r="E59" t="s">
        <v>621</v>
      </c>
      <c r="F59" t="s">
        <v>622</v>
      </c>
      <c r="G59" t="s">
        <v>623</v>
      </c>
      <c r="H59" t="s">
        <v>530</v>
      </c>
      <c r="I59" t="s">
        <v>625</v>
      </c>
      <c r="J59" t="s">
        <v>626</v>
      </c>
      <c r="K59" s="2">
        <v>44272</v>
      </c>
      <c r="L59" t="s">
        <v>628</v>
      </c>
      <c r="M59" t="s">
        <v>1088</v>
      </c>
      <c r="N59">
        <v>8794</v>
      </c>
    </row>
    <row r="60" spans="1:15">
      <c r="A60">
        <v>59</v>
      </c>
      <c r="B60" t="s">
        <v>629</v>
      </c>
      <c r="C60">
        <f t="shared" si="0"/>
        <v>15</v>
      </c>
      <c r="D60" t="s">
        <v>630</v>
      </c>
      <c r="E60" t="s">
        <v>631</v>
      </c>
      <c r="F60" t="s">
        <v>632</v>
      </c>
      <c r="G60" t="s">
        <v>633</v>
      </c>
      <c r="H60" t="s">
        <v>210</v>
      </c>
      <c r="I60" t="s">
        <v>635</v>
      </c>
      <c r="J60" t="s">
        <v>636</v>
      </c>
      <c r="K60" s="2">
        <v>44150</v>
      </c>
      <c r="L60" t="s">
        <v>638</v>
      </c>
      <c r="M60" t="s">
        <v>1120</v>
      </c>
      <c r="N60">
        <v>310</v>
      </c>
    </row>
    <row r="61" spans="1:15">
      <c r="A61">
        <v>60</v>
      </c>
      <c r="B61" t="s">
        <v>639</v>
      </c>
      <c r="C61">
        <f t="shared" si="0"/>
        <v>15</v>
      </c>
      <c r="D61" t="s">
        <v>640</v>
      </c>
      <c r="E61" t="s">
        <v>641</v>
      </c>
      <c r="F61" t="s">
        <v>642</v>
      </c>
      <c r="G61" t="s">
        <v>643</v>
      </c>
      <c r="H61" t="s">
        <v>644</v>
      </c>
      <c r="I61" t="s">
        <v>646</v>
      </c>
      <c r="J61" t="s">
        <v>647</v>
      </c>
      <c r="K61" s="2">
        <v>44185</v>
      </c>
      <c r="L61" t="s">
        <v>649</v>
      </c>
      <c r="M61" t="s">
        <v>1098</v>
      </c>
      <c r="N61">
        <v>2022</v>
      </c>
    </row>
    <row r="62" spans="1:15">
      <c r="A62">
        <v>61</v>
      </c>
      <c r="B62" t="s">
        <v>650</v>
      </c>
      <c r="C62">
        <f t="shared" si="0"/>
        <v>15</v>
      </c>
      <c r="D62" t="s">
        <v>651</v>
      </c>
      <c r="E62" t="s">
        <v>652</v>
      </c>
      <c r="F62" t="s">
        <v>653</v>
      </c>
      <c r="G62" t="s">
        <v>654</v>
      </c>
      <c r="H62" t="s">
        <v>655</v>
      </c>
      <c r="I62" t="s">
        <v>657</v>
      </c>
      <c r="J62" t="s">
        <v>658</v>
      </c>
      <c r="K62" s="2">
        <v>44064</v>
      </c>
      <c r="L62" t="s">
        <v>660</v>
      </c>
      <c r="M62" t="s">
        <v>1113</v>
      </c>
      <c r="N62">
        <v>611</v>
      </c>
    </row>
    <row r="63" spans="1:15">
      <c r="A63">
        <v>62</v>
      </c>
      <c r="B63" t="s">
        <v>661</v>
      </c>
      <c r="C63">
        <f t="shared" si="0"/>
        <v>15</v>
      </c>
      <c r="D63" t="s">
        <v>662</v>
      </c>
      <c r="E63" t="s">
        <v>663</v>
      </c>
      <c r="F63" t="s">
        <v>664</v>
      </c>
      <c r="G63" t="s">
        <v>665</v>
      </c>
      <c r="H63" t="s">
        <v>145</v>
      </c>
      <c r="I63" t="s">
        <v>667</v>
      </c>
      <c r="J63" t="s">
        <v>668</v>
      </c>
      <c r="K63" s="2">
        <v>44185</v>
      </c>
      <c r="L63" t="s">
        <v>670</v>
      </c>
      <c r="M63" t="s">
        <v>1103</v>
      </c>
      <c r="N63">
        <v>8373</v>
      </c>
    </row>
    <row r="64" spans="1:15">
      <c r="A64">
        <v>63</v>
      </c>
      <c r="B64" t="s">
        <v>671</v>
      </c>
      <c r="C64">
        <f t="shared" si="0"/>
        <v>15</v>
      </c>
      <c r="D64" t="s">
        <v>672</v>
      </c>
      <c r="E64" t="s">
        <v>673</v>
      </c>
      <c r="F64" t="s">
        <v>674</v>
      </c>
      <c r="G64" t="s">
        <v>675</v>
      </c>
      <c r="H64" t="s">
        <v>676</v>
      </c>
      <c r="I64" t="s">
        <v>678</v>
      </c>
      <c r="J64" t="s">
        <v>679</v>
      </c>
      <c r="K64" s="2">
        <v>44644</v>
      </c>
      <c r="L64" t="s">
        <v>681</v>
      </c>
      <c r="M64">
        <f>1-235-657-1073</f>
        <v>-1964</v>
      </c>
      <c r="N64">
        <v>6306</v>
      </c>
    </row>
    <row r="65" spans="1:15">
      <c r="A65">
        <v>64</v>
      </c>
      <c r="B65" t="s">
        <v>682</v>
      </c>
      <c r="C65">
        <f t="shared" si="0"/>
        <v>15</v>
      </c>
      <c r="D65" t="s">
        <v>683</v>
      </c>
      <c r="E65" t="s">
        <v>684</v>
      </c>
      <c r="F65" t="s">
        <v>208</v>
      </c>
      <c r="G65" t="s">
        <v>685</v>
      </c>
      <c r="H65" t="s">
        <v>242</v>
      </c>
      <c r="I65" t="s">
        <v>687</v>
      </c>
      <c r="J65" t="s">
        <v>688</v>
      </c>
      <c r="K65" s="2">
        <v>44696</v>
      </c>
      <c r="L65" t="s">
        <v>689</v>
      </c>
      <c r="M65" t="s">
        <v>686</v>
      </c>
    </row>
    <row r="66" spans="1:15">
      <c r="A66">
        <v>65</v>
      </c>
      <c r="B66" t="s">
        <v>690</v>
      </c>
      <c r="C66">
        <f t="shared" si="0"/>
        <v>15</v>
      </c>
      <c r="D66" t="s">
        <v>691</v>
      </c>
      <c r="E66" t="s">
        <v>692</v>
      </c>
      <c r="F66" t="s">
        <v>693</v>
      </c>
      <c r="G66" t="s">
        <v>694</v>
      </c>
      <c r="H66" t="s">
        <v>695</v>
      </c>
      <c r="I66" t="s">
        <v>697</v>
      </c>
      <c r="J66" t="s">
        <v>698</v>
      </c>
      <c r="K66" s="2">
        <v>44198</v>
      </c>
      <c r="L66" t="s">
        <v>700</v>
      </c>
      <c r="M66">
        <f>1-158-951-4131</f>
        <v>-5239</v>
      </c>
      <c r="N66">
        <v>53578</v>
      </c>
    </row>
    <row r="67" spans="1:15">
      <c r="A67">
        <v>66</v>
      </c>
      <c r="B67" t="s">
        <v>701</v>
      </c>
      <c r="C67">
        <f t="shared" ref="C67:C130" si="1">LEN(B67)</f>
        <v>15</v>
      </c>
      <c r="D67" t="s">
        <v>702</v>
      </c>
      <c r="E67" t="s">
        <v>703</v>
      </c>
      <c r="F67" t="s">
        <v>704</v>
      </c>
      <c r="G67" t="s">
        <v>705</v>
      </c>
      <c r="H67" t="s">
        <v>706</v>
      </c>
      <c r="I67">
        <v>3863743398</v>
      </c>
      <c r="J67" t="s">
        <v>708</v>
      </c>
      <c r="K67" s="2">
        <v>44310</v>
      </c>
      <c r="L67" t="s">
        <v>709</v>
      </c>
      <c r="M67" t="s">
        <v>1105</v>
      </c>
    </row>
    <row r="68" spans="1:15">
      <c r="A68">
        <v>67</v>
      </c>
      <c r="B68" t="s">
        <v>710</v>
      </c>
      <c r="C68">
        <f t="shared" si="1"/>
        <v>15</v>
      </c>
      <c r="D68" t="s">
        <v>711</v>
      </c>
      <c r="E68" t="s">
        <v>712</v>
      </c>
      <c r="F68" t="s">
        <v>713</v>
      </c>
      <c r="G68" t="s">
        <v>714</v>
      </c>
      <c r="H68" t="s">
        <v>715</v>
      </c>
      <c r="I68" t="s">
        <v>717</v>
      </c>
      <c r="J68" t="s">
        <v>718</v>
      </c>
      <c r="K68" s="2">
        <v>43850</v>
      </c>
      <c r="L68" t="s">
        <v>720</v>
      </c>
      <c r="M68" t="s">
        <v>1121</v>
      </c>
      <c r="N68">
        <v>46009</v>
      </c>
    </row>
    <row r="69" spans="1:15">
      <c r="A69">
        <v>68</v>
      </c>
      <c r="B69" t="s">
        <v>721</v>
      </c>
      <c r="C69">
        <f t="shared" si="1"/>
        <v>15</v>
      </c>
      <c r="D69" t="s">
        <v>347</v>
      </c>
      <c r="E69" t="s">
        <v>722</v>
      </c>
      <c r="F69" t="s">
        <v>723</v>
      </c>
      <c r="G69" t="s">
        <v>724</v>
      </c>
      <c r="H69" t="s">
        <v>725</v>
      </c>
      <c r="I69" t="s">
        <v>727</v>
      </c>
      <c r="J69" t="s">
        <v>728</v>
      </c>
      <c r="K69" s="2">
        <v>44061</v>
      </c>
      <c r="L69" t="s">
        <v>730</v>
      </c>
      <c r="M69" t="s">
        <v>1085</v>
      </c>
      <c r="N69">
        <v>2258</v>
      </c>
    </row>
    <row r="70" spans="1:15">
      <c r="A70">
        <v>69</v>
      </c>
      <c r="B70" t="s">
        <v>731</v>
      </c>
      <c r="C70">
        <f t="shared" si="1"/>
        <v>15</v>
      </c>
      <c r="D70" t="s">
        <v>732</v>
      </c>
      <c r="E70" t="s">
        <v>733</v>
      </c>
      <c r="F70" t="s">
        <v>734</v>
      </c>
      <c r="G70" t="s">
        <v>735</v>
      </c>
      <c r="H70" t="s">
        <v>736</v>
      </c>
      <c r="I70" t="s">
        <v>738</v>
      </c>
      <c r="J70" t="s">
        <v>739</v>
      </c>
      <c r="K70" s="2">
        <v>44214</v>
      </c>
      <c r="L70" t="s">
        <v>741</v>
      </c>
      <c r="M70" t="s">
        <v>1099</v>
      </c>
      <c r="N70">
        <v>14184</v>
      </c>
    </row>
    <row r="71" spans="1:15">
      <c r="A71">
        <v>70</v>
      </c>
      <c r="B71" t="s">
        <v>742</v>
      </c>
      <c r="C71">
        <f t="shared" si="1"/>
        <v>15</v>
      </c>
      <c r="D71" t="s">
        <v>743</v>
      </c>
      <c r="E71" t="s">
        <v>744</v>
      </c>
      <c r="F71" t="s">
        <v>745</v>
      </c>
      <c r="G71" t="s">
        <v>746</v>
      </c>
      <c r="H71" t="s">
        <v>550</v>
      </c>
      <c r="I71" t="s">
        <v>747</v>
      </c>
      <c r="J71" t="s">
        <v>748</v>
      </c>
      <c r="K71" s="2">
        <v>43864</v>
      </c>
      <c r="L71" t="s">
        <v>750</v>
      </c>
      <c r="M71" t="str">
        <f>LEFT(O71,3)&amp;"-"&amp;MID(O71,4,3)&amp;"-"&amp;RIGHT(O71,3)</f>
        <v>697-774-822</v>
      </c>
      <c r="O71">
        <v>6977745822</v>
      </c>
    </row>
    <row r="72" spans="1:15">
      <c r="A72">
        <v>71</v>
      </c>
      <c r="B72" t="s">
        <v>751</v>
      </c>
      <c r="C72">
        <f t="shared" si="1"/>
        <v>15</v>
      </c>
      <c r="D72" t="s">
        <v>752</v>
      </c>
      <c r="E72" t="s">
        <v>753</v>
      </c>
      <c r="F72" t="s">
        <v>754</v>
      </c>
      <c r="G72" t="s">
        <v>755</v>
      </c>
      <c r="H72" t="s">
        <v>756</v>
      </c>
      <c r="I72" t="s">
        <v>758</v>
      </c>
      <c r="J72" t="s">
        <v>759</v>
      </c>
      <c r="K72" s="2">
        <v>44247</v>
      </c>
      <c r="L72" t="s">
        <v>761</v>
      </c>
      <c r="M72" t="s">
        <v>1068</v>
      </c>
      <c r="N72">
        <v>76668</v>
      </c>
    </row>
    <row r="73" spans="1:15">
      <c r="A73">
        <v>72</v>
      </c>
      <c r="B73" t="s">
        <v>762</v>
      </c>
      <c r="C73">
        <f t="shared" si="1"/>
        <v>15</v>
      </c>
      <c r="D73" t="s">
        <v>580</v>
      </c>
      <c r="E73" t="s">
        <v>763</v>
      </c>
      <c r="F73" t="s">
        <v>764</v>
      </c>
      <c r="G73" t="s">
        <v>765</v>
      </c>
      <c r="H73" t="s">
        <v>766</v>
      </c>
      <c r="I73">
        <v>9857827463</v>
      </c>
      <c r="J73" t="s">
        <v>768</v>
      </c>
      <c r="K73" s="2">
        <v>43884</v>
      </c>
      <c r="L73" t="s">
        <v>770</v>
      </c>
      <c r="M73" t="s">
        <v>767</v>
      </c>
    </row>
    <row r="74" spans="1:15">
      <c r="A74">
        <v>73</v>
      </c>
      <c r="B74" t="s">
        <v>771</v>
      </c>
      <c r="C74">
        <f t="shared" si="1"/>
        <v>15</v>
      </c>
      <c r="D74" t="s">
        <v>772</v>
      </c>
      <c r="E74" t="s">
        <v>773</v>
      </c>
      <c r="F74" t="s">
        <v>774</v>
      </c>
      <c r="G74" t="s">
        <v>775</v>
      </c>
      <c r="H74" t="s">
        <v>340</v>
      </c>
      <c r="I74" t="s">
        <v>777</v>
      </c>
      <c r="J74" t="s">
        <v>778</v>
      </c>
      <c r="K74" s="2">
        <v>44065</v>
      </c>
      <c r="L74" t="s">
        <v>780</v>
      </c>
      <c r="M74" t="s">
        <v>1132</v>
      </c>
      <c r="N74">
        <v>92406</v>
      </c>
    </row>
    <row r="75" spans="1:15">
      <c r="A75">
        <v>74</v>
      </c>
      <c r="B75" t="s">
        <v>781</v>
      </c>
      <c r="C75">
        <f t="shared" si="1"/>
        <v>15</v>
      </c>
      <c r="D75" t="s">
        <v>782</v>
      </c>
      <c r="E75" t="s">
        <v>783</v>
      </c>
      <c r="F75" t="s">
        <v>784</v>
      </c>
      <c r="G75" t="s">
        <v>785</v>
      </c>
      <c r="H75" t="s">
        <v>786</v>
      </c>
      <c r="I75" t="s">
        <v>788</v>
      </c>
      <c r="J75" t="s">
        <v>789</v>
      </c>
      <c r="K75" s="2">
        <v>43870</v>
      </c>
      <c r="L75" t="s">
        <v>791</v>
      </c>
      <c r="M75" t="s">
        <v>1114</v>
      </c>
      <c r="N75">
        <v>69878</v>
      </c>
    </row>
    <row r="76" spans="1:15">
      <c r="A76">
        <v>75</v>
      </c>
      <c r="B76" t="s">
        <v>792</v>
      </c>
      <c r="C76">
        <f t="shared" si="1"/>
        <v>15</v>
      </c>
      <c r="D76" t="s">
        <v>793</v>
      </c>
      <c r="E76" t="s">
        <v>794</v>
      </c>
      <c r="F76" t="s">
        <v>795</v>
      </c>
      <c r="G76" t="s">
        <v>796</v>
      </c>
      <c r="H76" t="s">
        <v>413</v>
      </c>
      <c r="I76" t="s">
        <v>798</v>
      </c>
      <c r="J76" t="s">
        <v>799</v>
      </c>
      <c r="K76" s="2">
        <v>44576</v>
      </c>
      <c r="L76" t="s">
        <v>801</v>
      </c>
      <c r="M76" t="s">
        <v>1127</v>
      </c>
      <c r="N76">
        <v>4407</v>
      </c>
    </row>
    <row r="77" spans="1:15">
      <c r="A77">
        <v>76</v>
      </c>
      <c r="B77" t="s">
        <v>802</v>
      </c>
      <c r="C77">
        <f t="shared" si="1"/>
        <v>15</v>
      </c>
      <c r="D77" t="s">
        <v>803</v>
      </c>
      <c r="E77" t="s">
        <v>804</v>
      </c>
      <c r="F77" t="s">
        <v>805</v>
      </c>
      <c r="G77" t="s">
        <v>806</v>
      </c>
      <c r="H77" t="s">
        <v>807</v>
      </c>
      <c r="I77" t="s">
        <v>809</v>
      </c>
      <c r="J77" t="s">
        <v>810</v>
      </c>
      <c r="K77" s="2">
        <v>44023</v>
      </c>
      <c r="L77" t="s">
        <v>812</v>
      </c>
      <c r="M77">
        <f>1-768-182-6014</f>
        <v>-6963</v>
      </c>
      <c r="N77">
        <v>14336</v>
      </c>
    </row>
    <row r="78" spans="1:15">
      <c r="A78">
        <v>77</v>
      </c>
      <c r="B78" t="s">
        <v>813</v>
      </c>
      <c r="C78">
        <f t="shared" si="1"/>
        <v>15</v>
      </c>
      <c r="D78" t="s">
        <v>814</v>
      </c>
      <c r="E78" t="s">
        <v>815</v>
      </c>
      <c r="F78" t="s">
        <v>816</v>
      </c>
      <c r="G78" t="s">
        <v>817</v>
      </c>
      <c r="H78" t="s">
        <v>818</v>
      </c>
      <c r="I78" t="s">
        <v>820</v>
      </c>
      <c r="J78" t="s">
        <v>821</v>
      </c>
      <c r="K78" s="2">
        <v>44401</v>
      </c>
      <c r="L78" t="s">
        <v>823</v>
      </c>
      <c r="M78" t="s">
        <v>1074</v>
      </c>
    </row>
    <row r="79" spans="1:15">
      <c r="A79">
        <v>78</v>
      </c>
      <c r="B79" t="s">
        <v>824</v>
      </c>
      <c r="C79">
        <f t="shared" si="1"/>
        <v>15</v>
      </c>
      <c r="D79" t="s">
        <v>825</v>
      </c>
      <c r="E79" t="s">
        <v>826</v>
      </c>
      <c r="F79" t="s">
        <v>827</v>
      </c>
      <c r="G79" t="s">
        <v>828</v>
      </c>
      <c r="H79" t="s">
        <v>829</v>
      </c>
      <c r="I79" t="s">
        <v>830</v>
      </c>
      <c r="J79" t="s">
        <v>831</v>
      </c>
      <c r="K79" s="2">
        <v>44125</v>
      </c>
      <c r="L79" t="s">
        <v>833</v>
      </c>
      <c r="M79" t="str">
        <f>LEFT(O79,3)&amp;"-"&amp;MID(O79,4,3)&amp;"-"&amp;RIGHT(O79,3)</f>
        <v>504-077-311</v>
      </c>
      <c r="O79">
        <v>5040771311</v>
      </c>
    </row>
    <row r="80" spans="1:15">
      <c r="A80">
        <v>79</v>
      </c>
      <c r="B80" t="s">
        <v>834</v>
      </c>
      <c r="C80">
        <f t="shared" si="1"/>
        <v>15</v>
      </c>
      <c r="D80" t="s">
        <v>835</v>
      </c>
      <c r="E80" t="s">
        <v>836</v>
      </c>
      <c r="F80" t="s">
        <v>837</v>
      </c>
      <c r="G80" t="s">
        <v>838</v>
      </c>
      <c r="H80" t="s">
        <v>839</v>
      </c>
      <c r="I80" t="s">
        <v>841</v>
      </c>
      <c r="J80" t="s">
        <v>842</v>
      </c>
      <c r="K80" s="2">
        <v>43990</v>
      </c>
      <c r="L80" t="s">
        <v>844</v>
      </c>
      <c r="M80" t="s">
        <v>1097</v>
      </c>
      <c r="N80">
        <v>553</v>
      </c>
    </row>
    <row r="81" spans="1:15">
      <c r="A81">
        <v>80</v>
      </c>
      <c r="B81" t="s">
        <v>845</v>
      </c>
      <c r="C81">
        <f t="shared" si="1"/>
        <v>15</v>
      </c>
      <c r="D81" t="s">
        <v>846</v>
      </c>
      <c r="E81" t="s">
        <v>847</v>
      </c>
      <c r="F81" t="s">
        <v>848</v>
      </c>
      <c r="G81" t="s">
        <v>849</v>
      </c>
      <c r="H81" t="s">
        <v>850</v>
      </c>
      <c r="I81" t="s">
        <v>852</v>
      </c>
      <c r="J81" t="s">
        <v>853</v>
      </c>
      <c r="K81" s="2">
        <v>44093</v>
      </c>
      <c r="L81" t="s">
        <v>855</v>
      </c>
      <c r="M81" t="s">
        <v>1089</v>
      </c>
      <c r="N81">
        <v>51468</v>
      </c>
    </row>
    <row r="82" spans="1:15">
      <c r="A82">
        <v>81</v>
      </c>
      <c r="B82" t="s">
        <v>856</v>
      </c>
      <c r="C82">
        <f t="shared" si="1"/>
        <v>15</v>
      </c>
      <c r="D82" t="s">
        <v>857</v>
      </c>
      <c r="E82" t="s">
        <v>858</v>
      </c>
      <c r="F82" t="s">
        <v>859</v>
      </c>
      <c r="G82" t="s">
        <v>860</v>
      </c>
      <c r="H82" t="s">
        <v>861</v>
      </c>
      <c r="I82" t="s">
        <v>863</v>
      </c>
      <c r="J82" t="s">
        <v>864</v>
      </c>
      <c r="K82" s="2">
        <v>44513</v>
      </c>
      <c r="L82" t="s">
        <v>866</v>
      </c>
      <c r="M82" t="s">
        <v>1107</v>
      </c>
    </row>
    <row r="83" spans="1:15">
      <c r="A83">
        <v>82</v>
      </c>
      <c r="B83" t="s">
        <v>867</v>
      </c>
      <c r="C83">
        <f t="shared" si="1"/>
        <v>15</v>
      </c>
      <c r="D83" t="s">
        <v>868</v>
      </c>
      <c r="E83" t="s">
        <v>869</v>
      </c>
      <c r="F83" t="s">
        <v>870</v>
      </c>
      <c r="G83" t="s">
        <v>871</v>
      </c>
      <c r="H83" t="s">
        <v>318</v>
      </c>
      <c r="I83" t="s">
        <v>873</v>
      </c>
      <c r="J83" t="s">
        <v>874</v>
      </c>
      <c r="K83" s="2">
        <v>44451</v>
      </c>
      <c r="L83" t="s">
        <v>876</v>
      </c>
      <c r="M83" t="s">
        <v>1092</v>
      </c>
    </row>
    <row r="84" spans="1:15">
      <c r="A84">
        <v>83</v>
      </c>
      <c r="B84" t="s">
        <v>877</v>
      </c>
      <c r="C84">
        <f t="shared" si="1"/>
        <v>15</v>
      </c>
      <c r="D84" t="s">
        <v>878</v>
      </c>
      <c r="E84" t="s">
        <v>879</v>
      </c>
      <c r="F84" t="s">
        <v>880</v>
      </c>
      <c r="G84" t="s">
        <v>881</v>
      </c>
      <c r="H84" t="s">
        <v>882</v>
      </c>
      <c r="I84" t="s">
        <v>884</v>
      </c>
      <c r="J84" t="s">
        <v>885</v>
      </c>
      <c r="K84" s="2">
        <v>44193</v>
      </c>
      <c r="L84" t="s">
        <v>887</v>
      </c>
      <c r="M84" t="s">
        <v>1091</v>
      </c>
    </row>
    <row r="85" spans="1:15">
      <c r="A85">
        <v>84</v>
      </c>
      <c r="B85" t="s">
        <v>888</v>
      </c>
      <c r="C85">
        <f t="shared" si="1"/>
        <v>15</v>
      </c>
      <c r="D85" t="s">
        <v>889</v>
      </c>
      <c r="E85" t="s">
        <v>890</v>
      </c>
      <c r="F85" t="s">
        <v>891</v>
      </c>
      <c r="G85" t="s">
        <v>892</v>
      </c>
      <c r="H85" t="s">
        <v>178</v>
      </c>
      <c r="I85" t="s">
        <v>893</v>
      </c>
      <c r="J85" t="s">
        <v>894</v>
      </c>
      <c r="K85" s="2">
        <v>44515</v>
      </c>
      <c r="L85" t="s">
        <v>896</v>
      </c>
      <c r="M85" t="str">
        <f>LEFT(O85,3)&amp;"-"&amp;MID(O85,4,3)&amp;"-"&amp;RIGHT(O85,3)</f>
        <v>827-570-958</v>
      </c>
      <c r="O85">
        <v>8275702958</v>
      </c>
    </row>
    <row r="86" spans="1:15">
      <c r="A86">
        <v>85</v>
      </c>
      <c r="B86" t="s">
        <v>897</v>
      </c>
      <c r="C86">
        <f t="shared" si="1"/>
        <v>15</v>
      </c>
      <c r="D86" t="s">
        <v>898</v>
      </c>
      <c r="E86" t="s">
        <v>899</v>
      </c>
      <c r="F86" t="s">
        <v>900</v>
      </c>
      <c r="G86" t="s">
        <v>901</v>
      </c>
      <c r="H86" t="s">
        <v>902</v>
      </c>
      <c r="I86">
        <v>3162708934</v>
      </c>
      <c r="J86" t="s">
        <v>904</v>
      </c>
      <c r="K86" s="2">
        <v>44610</v>
      </c>
      <c r="L86" t="s">
        <v>906</v>
      </c>
      <c r="M86" t="s">
        <v>1126</v>
      </c>
      <c r="N86">
        <v>7918</v>
      </c>
    </row>
    <row r="87" spans="1:15">
      <c r="A87">
        <v>86</v>
      </c>
      <c r="B87" t="s">
        <v>907</v>
      </c>
      <c r="C87">
        <f t="shared" si="1"/>
        <v>15</v>
      </c>
      <c r="D87" t="s">
        <v>908</v>
      </c>
      <c r="E87" t="s">
        <v>909</v>
      </c>
      <c r="F87" t="s">
        <v>910</v>
      </c>
      <c r="G87" t="s">
        <v>911</v>
      </c>
      <c r="H87" t="s">
        <v>912</v>
      </c>
      <c r="I87" t="s">
        <v>914</v>
      </c>
      <c r="J87" t="s">
        <v>915</v>
      </c>
      <c r="K87" s="2">
        <v>44694</v>
      </c>
      <c r="L87" t="s">
        <v>917</v>
      </c>
      <c r="M87" t="s">
        <v>1069</v>
      </c>
      <c r="N87">
        <v>60217</v>
      </c>
    </row>
    <row r="88" spans="1:15">
      <c r="A88">
        <v>87</v>
      </c>
      <c r="B88" t="s">
        <v>918</v>
      </c>
      <c r="C88">
        <f t="shared" si="1"/>
        <v>15</v>
      </c>
      <c r="D88" t="s">
        <v>919</v>
      </c>
      <c r="E88" t="s">
        <v>920</v>
      </c>
      <c r="F88" t="s">
        <v>921</v>
      </c>
      <c r="G88" t="s">
        <v>922</v>
      </c>
      <c r="H88" t="s">
        <v>923</v>
      </c>
      <c r="I88" t="s">
        <v>925</v>
      </c>
      <c r="J88" t="s">
        <v>926</v>
      </c>
      <c r="K88" s="2">
        <v>44033</v>
      </c>
      <c r="L88" t="s">
        <v>928</v>
      </c>
      <c r="M88" t="s">
        <v>1086</v>
      </c>
      <c r="N88">
        <v>7288</v>
      </c>
    </row>
    <row r="89" spans="1:15">
      <c r="A89">
        <v>88</v>
      </c>
      <c r="B89" t="s">
        <v>929</v>
      </c>
      <c r="C89">
        <f t="shared" si="1"/>
        <v>15</v>
      </c>
      <c r="D89" t="s">
        <v>930</v>
      </c>
      <c r="E89" t="s">
        <v>931</v>
      </c>
      <c r="F89" t="s">
        <v>932</v>
      </c>
      <c r="G89" t="s">
        <v>933</v>
      </c>
      <c r="H89" t="s">
        <v>934</v>
      </c>
      <c r="I89" t="s">
        <v>936</v>
      </c>
      <c r="J89" t="s">
        <v>937</v>
      </c>
      <c r="K89" s="2">
        <v>44145</v>
      </c>
      <c r="L89" t="s">
        <v>939</v>
      </c>
      <c r="M89" t="s">
        <v>935</v>
      </c>
    </row>
    <row r="90" spans="1:15">
      <c r="A90">
        <v>89</v>
      </c>
      <c r="B90" t="s">
        <v>940</v>
      </c>
      <c r="C90">
        <f t="shared" si="1"/>
        <v>15</v>
      </c>
      <c r="D90" t="s">
        <v>941</v>
      </c>
      <c r="E90" t="s">
        <v>942</v>
      </c>
      <c r="F90" t="s">
        <v>943</v>
      </c>
      <c r="G90" t="s">
        <v>944</v>
      </c>
      <c r="H90" t="s">
        <v>945</v>
      </c>
      <c r="I90" t="s">
        <v>947</v>
      </c>
      <c r="J90" t="s">
        <v>948</v>
      </c>
      <c r="K90" s="2">
        <v>44301</v>
      </c>
      <c r="L90" t="s">
        <v>950</v>
      </c>
      <c r="M90" t="s">
        <v>1070</v>
      </c>
      <c r="N90">
        <v>555</v>
      </c>
    </row>
    <row r="91" spans="1:15">
      <c r="A91">
        <v>90</v>
      </c>
      <c r="B91" t="s">
        <v>951</v>
      </c>
      <c r="C91">
        <f t="shared" si="1"/>
        <v>15</v>
      </c>
      <c r="D91" t="s">
        <v>952</v>
      </c>
      <c r="E91" t="s">
        <v>953</v>
      </c>
      <c r="F91" t="s">
        <v>954</v>
      </c>
      <c r="G91" t="s">
        <v>955</v>
      </c>
      <c r="H91" t="s">
        <v>956</v>
      </c>
      <c r="I91" t="s">
        <v>958</v>
      </c>
      <c r="J91" t="s">
        <v>959</v>
      </c>
      <c r="K91" s="2">
        <v>44215</v>
      </c>
      <c r="L91" t="s">
        <v>961</v>
      </c>
      <c r="M91" t="s">
        <v>1108</v>
      </c>
    </row>
    <row r="92" spans="1:15">
      <c r="A92">
        <v>91</v>
      </c>
      <c r="B92" t="s">
        <v>962</v>
      </c>
      <c r="C92">
        <f t="shared" si="1"/>
        <v>15</v>
      </c>
      <c r="D92" t="s">
        <v>963</v>
      </c>
      <c r="E92" t="s">
        <v>964</v>
      </c>
      <c r="F92" t="s">
        <v>965</v>
      </c>
      <c r="G92" t="s">
        <v>966</v>
      </c>
      <c r="H92" t="s">
        <v>967</v>
      </c>
      <c r="I92" t="s">
        <v>969</v>
      </c>
      <c r="J92" t="s">
        <v>970</v>
      </c>
      <c r="K92" s="2">
        <v>43916</v>
      </c>
      <c r="L92" t="s">
        <v>972</v>
      </c>
      <c r="M92" t="s">
        <v>968</v>
      </c>
    </row>
    <row r="93" spans="1:15">
      <c r="A93">
        <v>92</v>
      </c>
      <c r="B93" t="s">
        <v>1135</v>
      </c>
      <c r="C93">
        <f t="shared" si="1"/>
        <v>15</v>
      </c>
      <c r="D93" t="s">
        <v>270</v>
      </c>
      <c r="E93" t="s">
        <v>186</v>
      </c>
      <c r="F93" t="s">
        <v>974</v>
      </c>
      <c r="G93" t="s">
        <v>975</v>
      </c>
      <c r="H93" t="s">
        <v>976</v>
      </c>
      <c r="I93" t="s">
        <v>977</v>
      </c>
      <c r="J93" t="s">
        <v>978</v>
      </c>
      <c r="K93" s="2">
        <v>44383</v>
      </c>
      <c r="L93" t="s">
        <v>980</v>
      </c>
      <c r="M93">
        <v>-1692</v>
      </c>
    </row>
    <row r="94" spans="1:15">
      <c r="A94">
        <v>93</v>
      </c>
      <c r="B94" t="s">
        <v>981</v>
      </c>
      <c r="C94">
        <f t="shared" si="1"/>
        <v>15</v>
      </c>
      <c r="D94" t="s">
        <v>982</v>
      </c>
      <c r="E94" t="s">
        <v>983</v>
      </c>
      <c r="F94" t="s">
        <v>984</v>
      </c>
      <c r="G94" t="s">
        <v>985</v>
      </c>
      <c r="H94" t="s">
        <v>986</v>
      </c>
      <c r="I94" t="s">
        <v>988</v>
      </c>
      <c r="J94" t="s">
        <v>989</v>
      </c>
      <c r="K94" s="2">
        <v>44376</v>
      </c>
      <c r="L94" t="s">
        <v>991</v>
      </c>
      <c r="M94" t="s">
        <v>1071</v>
      </c>
      <c r="N94">
        <v>12</v>
      </c>
    </row>
    <row r="95" spans="1:15">
      <c r="A95">
        <v>94</v>
      </c>
      <c r="B95" t="s">
        <v>992</v>
      </c>
      <c r="C95">
        <f t="shared" si="1"/>
        <v>15</v>
      </c>
      <c r="D95" t="s">
        <v>429</v>
      </c>
      <c r="E95" t="s">
        <v>993</v>
      </c>
      <c r="F95" t="s">
        <v>994</v>
      </c>
      <c r="G95" t="s">
        <v>995</v>
      </c>
      <c r="H95" t="s">
        <v>413</v>
      </c>
      <c r="I95" t="s">
        <v>997</v>
      </c>
      <c r="J95" t="s">
        <v>998</v>
      </c>
      <c r="K95" s="2">
        <v>44290</v>
      </c>
      <c r="L95" t="s">
        <v>1000</v>
      </c>
      <c r="M95" t="s">
        <v>996</v>
      </c>
    </row>
    <row r="96" spans="1:15">
      <c r="A96">
        <v>95</v>
      </c>
      <c r="B96" t="s">
        <v>1001</v>
      </c>
      <c r="C96">
        <f t="shared" si="1"/>
        <v>15</v>
      </c>
      <c r="D96" t="s">
        <v>1002</v>
      </c>
      <c r="E96" t="s">
        <v>1003</v>
      </c>
      <c r="F96" t="s">
        <v>1004</v>
      </c>
      <c r="G96" t="s">
        <v>1005</v>
      </c>
      <c r="H96" t="s">
        <v>1006</v>
      </c>
      <c r="I96" t="s">
        <v>1008</v>
      </c>
      <c r="J96" t="s">
        <v>1009</v>
      </c>
      <c r="K96" s="2">
        <v>44609</v>
      </c>
      <c r="L96" t="s">
        <v>1011</v>
      </c>
      <c r="M96" t="s">
        <v>1118</v>
      </c>
      <c r="N96">
        <v>1777</v>
      </c>
    </row>
    <row r="97" spans="1:14">
      <c r="A97">
        <v>96</v>
      </c>
      <c r="B97" t="s">
        <v>1012</v>
      </c>
      <c r="C97">
        <f t="shared" si="1"/>
        <v>15</v>
      </c>
      <c r="D97" t="s">
        <v>1013</v>
      </c>
      <c r="E97" t="s">
        <v>473</v>
      </c>
      <c r="F97" t="s">
        <v>1014</v>
      </c>
      <c r="G97" t="s">
        <v>1015</v>
      </c>
      <c r="H97" t="s">
        <v>1016</v>
      </c>
      <c r="I97" t="s">
        <v>1018</v>
      </c>
      <c r="J97" t="s">
        <v>1019</v>
      </c>
      <c r="K97" s="2">
        <v>44591</v>
      </c>
      <c r="L97" t="s">
        <v>1021</v>
      </c>
      <c r="M97" t="s">
        <v>1076</v>
      </c>
      <c r="N97">
        <v>58692</v>
      </c>
    </row>
    <row r="98" spans="1:14">
      <c r="A98">
        <v>97</v>
      </c>
      <c r="B98" t="s">
        <v>1022</v>
      </c>
      <c r="C98">
        <f t="shared" si="1"/>
        <v>15</v>
      </c>
      <c r="D98" t="s">
        <v>651</v>
      </c>
      <c r="E98" t="s">
        <v>1023</v>
      </c>
      <c r="F98" t="s">
        <v>1024</v>
      </c>
      <c r="G98" t="s">
        <v>1025</v>
      </c>
      <c r="H98" t="s">
        <v>156</v>
      </c>
      <c r="I98" t="s">
        <v>1026</v>
      </c>
      <c r="J98" t="s">
        <v>1027</v>
      </c>
      <c r="K98" s="2">
        <v>44387</v>
      </c>
      <c r="L98" t="s">
        <v>1029</v>
      </c>
      <c r="M98">
        <v>-3769</v>
      </c>
    </row>
    <row r="99" spans="1:14">
      <c r="A99">
        <v>98</v>
      </c>
      <c r="B99" t="s">
        <v>1030</v>
      </c>
      <c r="C99">
        <f t="shared" si="1"/>
        <v>15</v>
      </c>
      <c r="D99" t="s">
        <v>1031</v>
      </c>
      <c r="E99" t="s">
        <v>1032</v>
      </c>
      <c r="F99" t="s">
        <v>1033</v>
      </c>
      <c r="G99" t="s">
        <v>1034</v>
      </c>
      <c r="H99" t="s">
        <v>413</v>
      </c>
      <c r="I99" t="s">
        <v>1036</v>
      </c>
      <c r="J99" t="s">
        <v>1037</v>
      </c>
      <c r="K99" s="2">
        <v>44457</v>
      </c>
      <c r="L99" t="s">
        <v>1039</v>
      </c>
      <c r="M99">
        <f>1-753-67-8419</f>
        <v>-9238</v>
      </c>
      <c r="N99">
        <v>7170</v>
      </c>
    </row>
    <row r="100" spans="1:14">
      <c r="A100">
        <v>99</v>
      </c>
      <c r="B100" t="s">
        <v>1040</v>
      </c>
      <c r="C100">
        <f t="shared" si="1"/>
        <v>15</v>
      </c>
      <c r="D100" t="s">
        <v>1041</v>
      </c>
      <c r="E100" t="s">
        <v>1042</v>
      </c>
      <c r="F100" t="s">
        <v>1043</v>
      </c>
      <c r="G100" t="s">
        <v>1044</v>
      </c>
      <c r="H100" t="s">
        <v>1045</v>
      </c>
      <c r="I100" t="s">
        <v>1047</v>
      </c>
      <c r="J100" t="s">
        <v>1048</v>
      </c>
      <c r="K100" s="2">
        <v>44419</v>
      </c>
      <c r="L100" t="s">
        <v>1050</v>
      </c>
      <c r="M100" t="s">
        <v>1084</v>
      </c>
    </row>
    <row r="101" spans="1:14">
      <c r="A101">
        <v>100</v>
      </c>
      <c r="B101" t="s">
        <v>1051</v>
      </c>
      <c r="C101">
        <f t="shared" si="1"/>
        <v>15</v>
      </c>
      <c r="D101" t="s">
        <v>1052</v>
      </c>
      <c r="E101" t="s">
        <v>1053</v>
      </c>
      <c r="F101" t="s">
        <v>1054</v>
      </c>
      <c r="G101" t="s">
        <v>1055</v>
      </c>
      <c r="H101" t="s">
        <v>1056</v>
      </c>
      <c r="I101" t="s">
        <v>1058</v>
      </c>
      <c r="J101" t="s">
        <v>1059</v>
      </c>
      <c r="K101" s="2">
        <v>43901</v>
      </c>
      <c r="L101" t="s">
        <v>1061</v>
      </c>
      <c r="M101" t="s">
        <v>1094</v>
      </c>
    </row>
    <row r="102" spans="1:14">
      <c r="A102">
        <v>101</v>
      </c>
      <c r="B102" t="str" cm="1">
        <f t="array" aca="1" ref="B102:B182" ca="1">_xlfn.VSTACK(CustomerId[])</f>
        <v>951ddd4500039b2</v>
      </c>
      <c r="C102">
        <f t="shared" ca="1" si="1"/>
        <v>15</v>
      </c>
      <c r="D102" t="str" cm="1">
        <f t="array" ref="D102:D182">_xlfn.VSTACK(FirstName[])</f>
        <v>Abbas</v>
      </c>
      <c r="E102" t="str" cm="1">
        <f t="array" ref="E102:E182">_xlfn.VSTACK(LastName[])</f>
        <v>Sakaguchi</v>
      </c>
      <c r="F102" t="str" cm="1">
        <f t="array" ref="F102:F182">_xlfn.VSTACK(Campany[])</f>
        <v>Shannon-Harmon</v>
      </c>
      <c r="G102" t="str" cm="1">
        <f t="array" ref="G102:G182">_xlfn.VSTACK(City[])</f>
        <v>North York</v>
      </c>
      <c r="H102" t="str" cm="1">
        <f t="array" ref="H102:H182">_xlfn.VSTACK(表13[Country])</f>
        <v>Canada</v>
      </c>
      <c r="I102" t="str" cm="1">
        <f t="array" ref="I102:I182">_xlfn.VSTACK(Phone2[])</f>
        <v>447.581.1695x87012</v>
      </c>
      <c r="J102" t="str" cm="1">
        <f t="array" ref="J102:J182">_xlfn.VSTACK(Email[])</f>
        <v>sakaguchiabbas@email.com</v>
      </c>
      <c r="K102" s="2" cm="1">
        <f t="array" ref="K102:K182">_xlfn.VSTACK(SubscriptionDate[])</f>
        <v>44282</v>
      </c>
      <c r="L102" t="str" cm="1">
        <f t="array" ref="L102:L182">_xlfn.VSTACK(Website[])</f>
        <v>http://curtis-archer.info/</v>
      </c>
      <c r="M102" t="str" cm="1">
        <f t="array" ref="M102:M182">_xlfn.VSTACK(Phone1[])</f>
        <v>991-312-0859</v>
      </c>
    </row>
    <row r="103" spans="1:14">
      <c r="A103">
        <v>102</v>
      </c>
      <c r="B103" t="str">
        <f ca="1"/>
        <v>0c0d8050000f92b</v>
      </c>
      <c r="C103">
        <f t="shared" ca="1" si="1"/>
        <v>15</v>
      </c>
      <c r="D103" t="str">
        <v>Richard</v>
      </c>
      <c r="E103" t="str">
        <v>Dorion</v>
      </c>
      <c r="F103" t="str">
        <v>Wilkinson Inc</v>
      </c>
      <c r="G103" t="str">
        <v>Montreal</v>
      </c>
      <c r="H103" t="str">
        <v>Canada</v>
      </c>
      <c r="I103" t="str">
        <v>+1-163-615-2531x196</v>
      </c>
      <c r="J103" t="str">
        <v>dorionrichard@email.com</v>
      </c>
      <c r="K103" s="2">
        <v>44256</v>
      </c>
      <c r="L103" t="str">
        <v>http://barr.org/</v>
      </c>
      <c r="M103" t="str">
        <v>+1-841-655-9574x649</v>
      </c>
    </row>
    <row r="104" spans="1:14">
      <c r="A104">
        <v>103</v>
      </c>
      <c r="B104" t="str">
        <f ca="1"/>
        <v>72751cb6000fbe7</v>
      </c>
      <c r="C104">
        <f t="shared" ca="1" si="1"/>
        <v>15</v>
      </c>
      <c r="D104" t="str">
        <v>Sanjay</v>
      </c>
      <c r="E104" t="str">
        <v>Gougeon</v>
      </c>
      <c r="F104" t="str">
        <v>Reed-Duffy</v>
      </c>
      <c r="G104" t="str">
        <v>Montreal</v>
      </c>
      <c r="H104" t="str">
        <v>Canada</v>
      </c>
      <c r="I104" t="str">
        <v>007-978-8023x5539</v>
      </c>
      <c r="J104" t="str">
        <v>gougeonsanjay@email.com</v>
      </c>
      <c r="K104" s="2">
        <v>44144</v>
      </c>
      <c r="L104" t="str">
        <v>http://chaney.info/</v>
      </c>
      <c r="M104">
        <v>8553315303</v>
      </c>
    </row>
    <row r="105" spans="1:14">
      <c r="A105">
        <v>104</v>
      </c>
      <c r="B105" t="str">
        <f ca="1"/>
        <v>d71e7c91000aa50</v>
      </c>
      <c r="C105">
        <f t="shared" ca="1" si="1"/>
        <v>15</v>
      </c>
      <c r="D105" t="str">
        <v>Mohamed</v>
      </c>
      <c r="E105" t="str">
        <v>Wright</v>
      </c>
      <c r="F105" t="str">
        <v>Haynes, Combs and Murillo</v>
      </c>
      <c r="G105" t="str">
        <v>Cambridge</v>
      </c>
      <c r="H105" t="str">
        <v>Canada</v>
      </c>
      <c r="I105" t="str">
        <v>855.438.3570</v>
      </c>
      <c r="J105" t="str">
        <v>wrightmohamed@email.com</v>
      </c>
      <c r="K105" s="2">
        <v>44347</v>
      </c>
      <c r="L105" t="str">
        <v>http://www.moore.com/</v>
      </c>
      <c r="M105" t="str">
        <v>+1-976-946-9537x3871</v>
      </c>
    </row>
    <row r="106" spans="1:14">
      <c r="A106">
        <v>105</v>
      </c>
      <c r="B106" t="str">
        <f ca="1"/>
        <v>7a454af2000cbd3</v>
      </c>
      <c r="C106">
        <f t="shared" ca="1" si="1"/>
        <v>15</v>
      </c>
      <c r="D106" t="str">
        <v>Marian</v>
      </c>
      <c r="E106" t="str">
        <v>Roman</v>
      </c>
      <c r="F106" t="str">
        <v>Ballard-Wagner</v>
      </c>
      <c r="G106" t="str">
        <v>Cambridge</v>
      </c>
      <c r="H106" t="str">
        <v>Canada</v>
      </c>
      <c r="I106" t="str">
        <v>664.086.6720x31092</v>
      </c>
      <c r="J106" t="str">
        <v>romanmarian@email.com</v>
      </c>
      <c r="K106" s="2">
        <v>44347</v>
      </c>
      <c r="L106" t="str">
        <v>http://myers.org/</v>
      </c>
      <c r="M106" t="str">
        <v>200.514.1049x8785</v>
      </c>
    </row>
    <row r="107" spans="1:14">
      <c r="A107">
        <v>106</v>
      </c>
      <c r="B107" t="str">
        <f ca="1"/>
        <v>9cff6c820004378</v>
      </c>
      <c r="C107">
        <f t="shared" ca="1" si="1"/>
        <v>15</v>
      </c>
      <c r="D107" t="str">
        <v>Qasim</v>
      </c>
      <c r="E107" t="str">
        <v>McDiarmid</v>
      </c>
      <c r="F107" t="str">
        <v>Craig-Terrell</v>
      </c>
      <c r="G107" t="str">
        <v>Cumberland</v>
      </c>
      <c r="H107" t="str">
        <v>Canada</v>
      </c>
      <c r="I107" t="str">
        <v>715-480-1272x800</v>
      </c>
      <c r="J107" t="str">
        <v>mcdiarmidqasim@email.com</v>
      </c>
      <c r="K107" s="2">
        <v>44176</v>
      </c>
      <c r="L107" t="str">
        <v>http://www.kelly.com/</v>
      </c>
      <c r="M107" t="str">
        <v>(697)793-1252x89047</v>
      </c>
    </row>
    <row r="108" spans="1:14">
      <c r="A108">
        <v>107</v>
      </c>
      <c r="B108" t="str">
        <f ca="1"/>
        <v>9c21874d00034d9</v>
      </c>
      <c r="C108">
        <f t="shared" ca="1" si="1"/>
        <v>15</v>
      </c>
      <c r="D108" t="str">
        <v>Anthony</v>
      </c>
      <c r="E108" t="str">
        <v>Ouellet</v>
      </c>
      <c r="F108" t="str">
        <v>Parker-Silva</v>
      </c>
      <c r="G108" t="str">
        <v>Mont-Royal</v>
      </c>
      <c r="H108" t="str">
        <v>Canada</v>
      </c>
      <c r="I108" t="str">
        <v>+1-669-970-7521x862</v>
      </c>
      <c r="J108" t="str">
        <v>ouelletanthony@email.com</v>
      </c>
      <c r="K108" s="2">
        <v>44516</v>
      </c>
      <c r="L108" t="str">
        <v>http://www.park.com/</v>
      </c>
      <c r="M108" t="str">
        <v>001-423-840-8414x8487</v>
      </c>
    </row>
    <row r="109" spans="1:14">
      <c r="A109">
        <v>108</v>
      </c>
      <c r="B109" t="str">
        <f ca="1"/>
        <v>01233b640000119</v>
      </c>
      <c r="C109">
        <f t="shared" ca="1" si="1"/>
        <v>15</v>
      </c>
      <c r="D109" t="str">
        <v>Bill</v>
      </c>
      <c r="E109" t="str">
        <v>Luehof</v>
      </c>
      <c r="F109" t="str">
        <v>Morgan LLC</v>
      </c>
      <c r="G109" t="str">
        <v>North York</v>
      </c>
      <c r="H109" t="str">
        <v>Canada</v>
      </c>
      <c r="I109" t="str">
        <v>938.824.8764</v>
      </c>
      <c r="J109" t="str">
        <v>luehofbill@email.com</v>
      </c>
      <c r="K109" s="2">
        <v>44347</v>
      </c>
      <c r="L109" t="str">
        <v>http://waller.com/</v>
      </c>
      <c r="M109" t="str">
        <v>099.650.6578x8956</v>
      </c>
    </row>
    <row r="110" spans="1:14">
      <c r="A110">
        <v>109</v>
      </c>
      <c r="B110" t="str">
        <f ca="1"/>
        <v>1a8abf3c000aa70</v>
      </c>
      <c r="C110">
        <f t="shared" ca="1" si="1"/>
        <v>15</v>
      </c>
      <c r="D110" t="str">
        <v>Tony</v>
      </c>
      <c r="E110" t="str">
        <v>Allaire</v>
      </c>
      <c r="F110" t="str">
        <v>Allison, Ward and Lynn</v>
      </c>
      <c r="G110" t="str">
        <v>St Bonaventure</v>
      </c>
      <c r="H110" t="str">
        <v>Canada</v>
      </c>
      <c r="I110" t="str">
        <v>+1-819-553-6170x0036</v>
      </c>
      <c r="J110" t="str">
        <v>allairetony@email.com</v>
      </c>
      <c r="K110" s="2">
        <v>44286</v>
      </c>
      <c r="L110" t="str">
        <v>http://www.sanford.info/</v>
      </c>
      <c r="M110" t="str">
        <v>001-462-834-1009x40782</v>
      </c>
    </row>
    <row r="111" spans="1:14">
      <c r="A111">
        <v>110</v>
      </c>
      <c r="B111" t="str">
        <f ca="1"/>
        <v>9f47276c0000000</v>
      </c>
      <c r="C111">
        <f t="shared" ca="1" si="1"/>
        <v>15</v>
      </c>
      <c r="D111" t="str">
        <v>Luc</v>
      </c>
      <c r="E111" t="str">
        <v>Kither</v>
      </c>
      <c r="F111" t="str">
        <v>Andersen, Gaines and Norman</v>
      </c>
      <c r="G111" t="str">
        <v>ARMADALE</v>
      </c>
      <c r="H111" t="str">
        <v>Australia</v>
      </c>
      <c r="I111" t="str">
        <v>012-717-5375</v>
      </c>
      <c r="J111" t="str">
        <v>kitherluc@email.com</v>
      </c>
      <c r="K111" s="2">
        <v>44530</v>
      </c>
      <c r="L111" t="str">
        <v>http://ellison-cobb.com/</v>
      </c>
      <c r="M111">
        <v>1210697901</v>
      </c>
    </row>
    <row r="112" spans="1:14">
      <c r="A112">
        <v>111</v>
      </c>
      <c r="B112" t="str">
        <f ca="1"/>
        <v>6739305d000767d</v>
      </c>
      <c r="C112">
        <f t="shared" ca="1" si="1"/>
        <v>15</v>
      </c>
      <c r="D112" t="str">
        <v>Christian</v>
      </c>
      <c r="E112" t="str">
        <v>Allison</v>
      </c>
      <c r="F112" t="str">
        <v>Marshall, Warren and Holloway</v>
      </c>
      <c r="G112" t="str">
        <v>Oakville</v>
      </c>
      <c r="H112" t="str">
        <v>Canada</v>
      </c>
      <c r="I112" t="str">
        <v>001-959-534-1765</v>
      </c>
      <c r="J112" t="str">
        <v>allisonchristian@email.com</v>
      </c>
      <c r="K112" s="2">
        <v>44291</v>
      </c>
      <c r="L112" t="str">
        <v>http://gonzales.com/</v>
      </c>
      <c r="M112" t="str">
        <v>(769)024-8085</v>
      </c>
    </row>
    <row r="113" spans="1:13">
      <c r="A113">
        <v>112</v>
      </c>
      <c r="B113" t="str">
        <f ca="1"/>
        <v>b516fa490002ca3</v>
      </c>
      <c r="C113">
        <f t="shared" ca="1" si="1"/>
        <v>15</v>
      </c>
      <c r="D113" t="str">
        <v>Ioan</v>
      </c>
      <c r="E113" t="str">
        <v>Foo</v>
      </c>
      <c r="F113" t="str">
        <v>Estes Ltd</v>
      </c>
      <c r="G113" t="str">
        <v>Singapore 548241</v>
      </c>
      <c r="H113" t="str">
        <v>Singapore</v>
      </c>
      <c r="I113" t="str">
        <v>491-663-4316</v>
      </c>
      <c r="J113" t="str">
        <v>fooioan@email.com</v>
      </c>
      <c r="K113" s="2">
        <v>44196</v>
      </c>
      <c r="L113" t="str">
        <v>http://lester.net/</v>
      </c>
      <c r="M113" t="str">
        <v>077.521.8857</v>
      </c>
    </row>
    <row r="114" spans="1:13">
      <c r="A114">
        <v>113</v>
      </c>
      <c r="B114" t="str">
        <f ca="1"/>
        <v>c88216f1000e852</v>
      </c>
      <c r="C114">
        <f t="shared" ca="1" si="1"/>
        <v>15</v>
      </c>
      <c r="D114" t="str">
        <v>Mohammed</v>
      </c>
      <c r="E114" t="str">
        <v>Rasko</v>
      </c>
      <c r="F114" t="str">
        <v>Fuller Ltd</v>
      </c>
      <c r="G114" t="str">
        <v>Edmonton</v>
      </c>
      <c r="H114" t="str">
        <v>Canada</v>
      </c>
      <c r="I114" t="str">
        <v>+1-767-741-2616x384</v>
      </c>
      <c r="J114" t="str">
        <v>raskomohammed@email.com</v>
      </c>
      <c r="K114" s="2">
        <v>44425</v>
      </c>
      <c r="L114" t="str">
        <v>http://hardin.net/</v>
      </c>
      <c r="M114" t="str">
        <v>338-335-9171x416</v>
      </c>
    </row>
    <row r="115" spans="1:13">
      <c r="A115">
        <v>114</v>
      </c>
      <c r="B115" t="str">
        <f ca="1"/>
        <v>269bc09e000cb3a</v>
      </c>
      <c r="C115">
        <f t="shared" ca="1" si="1"/>
        <v>15</v>
      </c>
      <c r="D115" t="str">
        <v>Henry</v>
      </c>
      <c r="E115" t="str">
        <v>Johnston</v>
      </c>
      <c r="F115" t="str">
        <v>Werner, Best and Hurley</v>
      </c>
      <c r="G115" t="str">
        <v>Guelph</v>
      </c>
      <c r="H115" t="str">
        <v>Canada</v>
      </c>
      <c r="I115" t="str">
        <v>001-952-225-1045x832</v>
      </c>
      <c r="J115" t="str">
        <v>johnstonhenry@email.com</v>
      </c>
      <c r="K115" s="2">
        <v>44261</v>
      </c>
      <c r="L115" t="str">
        <v>http://bartlett.com/</v>
      </c>
      <c r="M115" t="str">
        <v>(017)947-6945x09659</v>
      </c>
    </row>
    <row r="116" spans="1:13">
      <c r="A116">
        <v>115</v>
      </c>
      <c r="B116" t="str">
        <f ca="1"/>
        <v>d5721e3b000a1f6</v>
      </c>
      <c r="C116">
        <f t="shared" ca="1" si="1"/>
        <v>15</v>
      </c>
      <c r="D116" t="str">
        <v>Maureen</v>
      </c>
      <c r="E116" t="str">
        <v>Fleming</v>
      </c>
      <c r="F116" t="str">
        <v>Rogers, Boyle and Farmer</v>
      </c>
      <c r="G116" t="str">
        <v>Calgary</v>
      </c>
      <c r="H116" t="str">
        <v>Canada</v>
      </c>
      <c r="I116" t="str">
        <v>(616)615-9255</v>
      </c>
      <c r="J116" t="str">
        <v>flemingmaureen@email.com</v>
      </c>
      <c r="K116" s="2">
        <v>44406</v>
      </c>
      <c r="L116" t="str">
        <v>http://stephens.net/</v>
      </c>
      <c r="M116" t="str">
        <v>(815)925-7175x4081</v>
      </c>
    </row>
    <row r="117" spans="1:13">
      <c r="A117">
        <v>116</v>
      </c>
      <c r="B117" t="str">
        <f ca="1"/>
        <v>7740f323000edaf</v>
      </c>
      <c r="C117">
        <f t="shared" ca="1" si="1"/>
        <v>15</v>
      </c>
      <c r="D117" t="str">
        <v>Michael</v>
      </c>
      <c r="E117" t="str">
        <v>Tseng</v>
      </c>
      <c r="F117" t="str">
        <v>Gonzalez-Hurley</v>
      </c>
      <c r="G117" t="str">
        <v>Hsin-Chu 300</v>
      </c>
      <c r="H117" t="str">
        <v>Taiwan</v>
      </c>
      <c r="I117" t="str">
        <v>296.634.2399x39373</v>
      </c>
      <c r="J117" t="str">
        <v>tsengmichael@email.com</v>
      </c>
      <c r="K117" s="2">
        <v>44538</v>
      </c>
      <c r="L117" t="str">
        <v>http://www.mayo.com/</v>
      </c>
      <c r="M117" t="str">
        <v>+1-122-513-5302x06880</v>
      </c>
    </row>
    <row r="118" spans="1:13">
      <c r="A118">
        <v>117</v>
      </c>
      <c r="B118" t="str">
        <f ca="1"/>
        <v>bcb34b6e000679a</v>
      </c>
      <c r="C118">
        <f t="shared" ca="1" si="1"/>
        <v>15</v>
      </c>
      <c r="D118" t="str">
        <v>Michael</v>
      </c>
      <c r="E118" t="str">
        <v>Longley</v>
      </c>
      <c r="F118" t="str">
        <v>Johnson Ltd</v>
      </c>
      <c r="G118" t="str">
        <v>Newmarket</v>
      </c>
      <c r="H118" t="str">
        <v>Canada</v>
      </c>
      <c r="I118" t="str">
        <v>001-549-475-9969x0352</v>
      </c>
      <c r="J118" t="str">
        <v>longleymichael@email.com</v>
      </c>
      <c r="K118" s="2">
        <v>44500</v>
      </c>
      <c r="L118" t="str">
        <v>http://wood.org/</v>
      </c>
      <c r="M118" t="str">
        <v>(156)633-3743x2060</v>
      </c>
    </row>
    <row r="119" spans="1:13">
      <c r="A119">
        <v>118</v>
      </c>
      <c r="B119" t="str">
        <f ca="1"/>
        <v>e5d471fc000df70</v>
      </c>
      <c r="C119">
        <f t="shared" ca="1" si="1"/>
        <v>15</v>
      </c>
      <c r="D119" t="str">
        <v>Adil</v>
      </c>
      <c r="E119" t="str">
        <v>Frank</v>
      </c>
      <c r="F119" t="str">
        <v>Dougherty LLC</v>
      </c>
      <c r="G119" t="str">
        <v>D-97502 Euerbach</v>
      </c>
      <c r="H119" t="str">
        <v>Germany</v>
      </c>
      <c r="I119" t="str">
        <v>001-566-074-0373x42276</v>
      </c>
      <c r="J119" t="str">
        <v>frankadil@email.com</v>
      </c>
      <c r="K119" s="2">
        <v>44310</v>
      </c>
      <c r="L119" t="str">
        <v>http://www.goodman.com/</v>
      </c>
      <c r="M119" t="str">
        <v>(603)991-6573</v>
      </c>
    </row>
    <row r="120" spans="1:13">
      <c r="A120">
        <v>119</v>
      </c>
      <c r="B120" t="str">
        <f ca="1"/>
        <v>d74536c90001feb</v>
      </c>
      <c r="C120">
        <f t="shared" ca="1" si="1"/>
        <v>15</v>
      </c>
      <c r="D120" t="str">
        <v>Vanel</v>
      </c>
      <c r="E120" t="str">
        <v>Arbuthnot</v>
      </c>
      <c r="F120" t="str">
        <v>Lamb LLC</v>
      </c>
      <c r="G120" t="str">
        <v>Toronto</v>
      </c>
      <c r="H120" t="str">
        <v>Canada</v>
      </c>
      <c r="I120" t="str">
        <v>118.872.5638</v>
      </c>
      <c r="J120" t="str">
        <v>arbuthnotvanel@email.com</v>
      </c>
      <c r="K120" s="2">
        <v>44145</v>
      </c>
      <c r="L120" t="str">
        <v>http://www.mills.com/</v>
      </c>
      <c r="M120" t="str">
        <v>627.385.1633x91447</v>
      </c>
    </row>
    <row r="121" spans="1:13">
      <c r="A121">
        <v>120</v>
      </c>
      <c r="B121" t="str">
        <f ca="1"/>
        <v>dd75b5db000304e</v>
      </c>
      <c r="C121">
        <f t="shared" ca="1" si="1"/>
        <v>15</v>
      </c>
      <c r="D121" t="str">
        <v>Lee</v>
      </c>
      <c r="E121" t="str">
        <v>Blackwell</v>
      </c>
      <c r="F121" t="str">
        <v>Osborne Ltd</v>
      </c>
      <c r="G121" t="str">
        <v>Ottawa</v>
      </c>
      <c r="H121" t="str">
        <v>Canada</v>
      </c>
      <c r="I121" t="str">
        <v>323.710.2957x327</v>
      </c>
      <c r="J121" t="str">
        <v>blackwelllee@email.com</v>
      </c>
      <c r="K121" s="2">
        <v>44168</v>
      </c>
      <c r="L121" t="str">
        <v>http://perkins.net/</v>
      </c>
      <c r="M121" t="str">
        <v>001-046-751-3833x493</v>
      </c>
    </row>
    <row r="122" spans="1:13">
      <c r="A122">
        <v>121</v>
      </c>
      <c r="B122" t="str">
        <f ca="1"/>
        <v>7b43e68c000293f</v>
      </c>
      <c r="C122">
        <f t="shared" ca="1" si="1"/>
        <v>15</v>
      </c>
      <c r="D122" t="str">
        <v>Tania</v>
      </c>
      <c r="E122" t="str">
        <v>Green</v>
      </c>
      <c r="F122" t="str">
        <v>Price-Benton</v>
      </c>
      <c r="G122" t="str">
        <v>Brockville</v>
      </c>
      <c r="H122" t="str">
        <v>Canada</v>
      </c>
      <c r="I122" t="str">
        <v>350-407-8640</v>
      </c>
      <c r="J122" t="str">
        <v>greentania@email.com</v>
      </c>
      <c r="K122" s="2">
        <v>44561</v>
      </c>
      <c r="L122" t="str">
        <v>http://www.jenkins-harrison.net/</v>
      </c>
      <c r="M122">
        <v>7856729623</v>
      </c>
    </row>
    <row r="123" spans="1:13">
      <c r="A123">
        <v>122</v>
      </c>
      <c r="B123" t="str">
        <f ca="1"/>
        <v>3c209d6600096af</v>
      </c>
      <c r="C123">
        <f t="shared" ca="1" si="1"/>
        <v>15</v>
      </c>
      <c r="D123" t="str">
        <v>Ron</v>
      </c>
      <c r="E123" t="str">
        <v>Dickinson</v>
      </c>
      <c r="F123" t="str">
        <v>Reynolds, Curtis and Lamb</v>
      </c>
      <c r="G123" t="str">
        <v>300191 Tianjin</v>
      </c>
      <c r="H123" t="str">
        <v>China</v>
      </c>
      <c r="I123" t="str">
        <v>001-999-745-4235</v>
      </c>
      <c r="J123" t="str">
        <v>dickinsonron@email.com</v>
      </c>
      <c r="K123" s="2">
        <v>44410</v>
      </c>
      <c r="L123" t="str">
        <v>http://gallagher-ellison.biz/</v>
      </c>
      <c r="M123" t="str">
        <v>001-928-124-3993x62776</v>
      </c>
    </row>
    <row r="124" spans="1:13">
      <c r="A124">
        <v>123</v>
      </c>
      <c r="B124" t="str">
        <f ca="1"/>
        <v>361150000000000000000000000000000000000000000000000000000000000000000000000000000000000000000867d</v>
      </c>
      <c r="C124">
        <f t="shared" ca="1" si="1"/>
        <v>97</v>
      </c>
      <c r="D124" t="str">
        <v>Elizabeth</v>
      </c>
      <c r="E124" t="str">
        <v>Townsend</v>
      </c>
      <c r="F124" t="str">
        <v>Horne and Sons</v>
      </c>
      <c r="G124" t="str">
        <v>Surrey</v>
      </c>
      <c r="H124" t="str">
        <v>Canada</v>
      </c>
      <c r="I124" t="str">
        <v>(564)069-5663x26208</v>
      </c>
      <c r="J124" t="str">
        <v>townsendelizabeth@email.com</v>
      </c>
      <c r="K124" s="2">
        <v>44347</v>
      </c>
      <c r="L124" t="str">
        <v>http://knapp-mcpherson.com/</v>
      </c>
      <c r="M124" t="str">
        <v>110.119.5793</v>
      </c>
    </row>
    <row r="125" spans="1:13">
      <c r="A125">
        <v>124</v>
      </c>
      <c r="B125" t="str">
        <f ca="1"/>
        <v>472c1d52000ce7d</v>
      </c>
      <c r="C125">
        <f t="shared" ca="1" si="1"/>
        <v>15</v>
      </c>
      <c r="D125" t="str">
        <v>Danielle</v>
      </c>
      <c r="E125" t="str">
        <v>Soong</v>
      </c>
      <c r="F125" t="str">
        <v>Kaufman, Rangel and Beck</v>
      </c>
      <c r="G125" t="str">
        <v>Thornhill</v>
      </c>
      <c r="H125" t="str">
        <v>Canada</v>
      </c>
      <c r="I125" t="str">
        <v>070.231.7216x874</v>
      </c>
      <c r="J125" t="str">
        <v>soongdanielle@email.com</v>
      </c>
      <c r="K125" s="2">
        <v>44469</v>
      </c>
      <c r="L125" t="str">
        <v>http://humphrey.com/</v>
      </c>
      <c r="M125" t="str">
        <v>319-180-7553</v>
      </c>
    </row>
    <row r="126" spans="1:13">
      <c r="A126">
        <v>125</v>
      </c>
      <c r="B126" t="str">
        <f ca="1"/>
        <v>b98caa12000b676</v>
      </c>
      <c r="C126">
        <f t="shared" ca="1" si="1"/>
        <v>15</v>
      </c>
      <c r="D126" t="str">
        <v>Richard</v>
      </c>
      <c r="E126" t="str">
        <v>Boswell</v>
      </c>
      <c r="F126" t="str">
        <v>Vega Ltd</v>
      </c>
      <c r="G126" t="str">
        <v>Sandton</v>
      </c>
      <c r="H126" t="str">
        <v>South Africa</v>
      </c>
      <c r="I126" t="str">
        <v>624.936.0823</v>
      </c>
      <c r="J126" t="str">
        <v>boswellrichard@email.com</v>
      </c>
      <c r="K126" s="2">
        <v>44316</v>
      </c>
      <c r="L126" t="str">
        <v>http://kent.biz/</v>
      </c>
      <c r="M126" t="str">
        <v>451-227-6682</v>
      </c>
    </row>
    <row r="127" spans="1:13">
      <c r="A127">
        <v>126</v>
      </c>
      <c r="B127" t="str">
        <f ca="1"/>
        <v>bea5c7c8000eba7</v>
      </c>
      <c r="C127">
        <f t="shared" ca="1" si="1"/>
        <v>15</v>
      </c>
      <c r="D127" t="str">
        <v>Donald</v>
      </c>
      <c r="E127" t="str">
        <v>Maille</v>
      </c>
      <c r="F127" t="str">
        <v>Blankenship Group</v>
      </c>
      <c r="G127" t="str">
        <v>Montreal</v>
      </c>
      <c r="H127" t="str">
        <v>Canada</v>
      </c>
      <c r="I127">
        <v>3852076147</v>
      </c>
      <c r="J127" t="str">
        <v>mailledonald@email.com</v>
      </c>
      <c r="K127" s="2">
        <v>44375</v>
      </c>
      <c r="L127" t="str">
        <v>http://www.pacheco-hodges.org/</v>
      </c>
      <c r="M127" t="str">
        <v>001-297-402-3698x6550</v>
      </c>
    </row>
    <row r="128" spans="1:13">
      <c r="A128">
        <v>127</v>
      </c>
      <c r="B128" t="str">
        <f ca="1"/>
        <v>ebad534c0007d10</v>
      </c>
      <c r="C128">
        <f t="shared" ca="1" si="1"/>
        <v>15</v>
      </c>
      <c r="D128" t="str">
        <v>Jean-Marc</v>
      </c>
      <c r="E128" t="str">
        <v>Bowers</v>
      </c>
      <c r="F128" t="str">
        <v>Colon-Drake</v>
      </c>
      <c r="G128" t="str">
        <v>Walkerton</v>
      </c>
      <c r="H128" t="str">
        <v>Canada</v>
      </c>
      <c r="I128" t="str">
        <v>196-586-9447x4670</v>
      </c>
      <c r="J128" t="str">
        <v>bowersjean-marc@email.com</v>
      </c>
      <c r="K128" s="2">
        <v>44469</v>
      </c>
      <c r="L128" t="str">
        <v>http://www.serrano-lang.biz/</v>
      </c>
      <c r="M128" t="str">
        <v>918.645.0324</v>
      </c>
    </row>
    <row r="129" spans="1:13">
      <c r="A129">
        <v>128</v>
      </c>
      <c r="B129" t="str">
        <f ca="1"/>
        <v>375dbd56000ce8c</v>
      </c>
      <c r="C129">
        <f t="shared" ca="1" si="1"/>
        <v>15</v>
      </c>
      <c r="D129" t="str">
        <v>Peter</v>
      </c>
      <c r="E129" t="str">
        <v>Roberge</v>
      </c>
      <c r="F129" t="str">
        <v>Rollins Ltd</v>
      </c>
      <c r="G129" t="str">
        <v>Pointe-Claire</v>
      </c>
      <c r="H129" t="str">
        <v>Canada</v>
      </c>
      <c r="I129" t="str">
        <v>(830)120-2630</v>
      </c>
      <c r="J129" t="str">
        <v>robergepeter@email.com</v>
      </c>
      <c r="K129" s="2">
        <v>44377</v>
      </c>
      <c r="L129" t="str">
        <v>http://www.soto-rocha.com/</v>
      </c>
      <c r="M129" t="str">
        <v>659-811-0503x688</v>
      </c>
    </row>
    <row r="130" spans="1:13">
      <c r="A130">
        <v>129</v>
      </c>
      <c r="B130" t="str">
        <f ca="1"/>
        <v>47123371000266c</v>
      </c>
      <c r="C130">
        <f t="shared" ca="1" si="1"/>
        <v>15</v>
      </c>
      <c r="D130" t="str">
        <v>Ferdinando</v>
      </c>
      <c r="E130" t="str">
        <v>Newton</v>
      </c>
      <c r="F130" t="str">
        <v>Malone, Rowland and Bullock</v>
      </c>
      <c r="G130" t="str">
        <v>Roseneath</v>
      </c>
      <c r="H130" t="str">
        <v>Canada</v>
      </c>
      <c r="I130" t="str">
        <v>489-980-5927x13098</v>
      </c>
      <c r="J130" t="str">
        <v>newtonferdinando@email.com</v>
      </c>
      <c r="K130" s="2">
        <v>44394</v>
      </c>
      <c r="L130" t="str">
        <v>http://guerrero-horne.com/</v>
      </c>
      <c r="M130" t="str">
        <v>(603)418-3398</v>
      </c>
    </row>
    <row r="131" spans="1:13">
      <c r="A131">
        <v>130</v>
      </c>
      <c r="B131" t="str">
        <f ca="1"/>
        <v>1007992a00029ea</v>
      </c>
      <c r="C131">
        <f t="shared" ref="C131:C182" ca="1" si="2">LEN(B131)</f>
        <v>15</v>
      </c>
      <c r="D131" t="str">
        <v>Peter</v>
      </c>
      <c r="E131" t="str">
        <v>Cornelissen</v>
      </c>
      <c r="F131" t="str">
        <v>Townsend-Weber</v>
      </c>
      <c r="G131" t="str">
        <v>London</v>
      </c>
      <c r="H131" t="str">
        <v>Canada</v>
      </c>
      <c r="I131" t="str">
        <v>834-594-5128x556</v>
      </c>
      <c r="J131" t="str">
        <v>cornelissenpeter@email.com</v>
      </c>
      <c r="K131" s="2">
        <v>44516</v>
      </c>
      <c r="L131" t="str">
        <v>http://mcintosh-bishop.com/</v>
      </c>
      <c r="M131" t="str">
        <v>(479)559-6654x369</v>
      </c>
    </row>
    <row r="132" spans="1:13">
      <c r="A132">
        <v>131</v>
      </c>
      <c r="B132" t="str">
        <f ca="1"/>
        <v>28832dbc000f1fe</v>
      </c>
      <c r="C132">
        <f t="shared" ca="1" si="2"/>
        <v>15</v>
      </c>
      <c r="D132" t="str">
        <v>Shellie</v>
      </c>
      <c r="E132" t="str">
        <v>Beaudoin</v>
      </c>
      <c r="F132" t="str">
        <v>Spears LLC</v>
      </c>
      <c r="G132" t="str">
        <v>Boucherville</v>
      </c>
      <c r="H132" t="str">
        <v>Canada</v>
      </c>
      <c r="I132" t="str">
        <v>273.443.5672x527</v>
      </c>
      <c r="J132" t="str">
        <v>beaudoinshellie@email.com</v>
      </c>
      <c r="K132" s="2">
        <v>44180</v>
      </c>
      <c r="L132" t="str">
        <v>http://www.underwood.com/</v>
      </c>
      <c r="M132" t="str">
        <v>+1-897-696-6031x3653</v>
      </c>
    </row>
    <row r="133" spans="1:13">
      <c r="A133">
        <v>132</v>
      </c>
      <c r="B133" t="str">
        <f ca="1"/>
        <v>cfda9a250007b0c</v>
      </c>
      <c r="C133">
        <f t="shared" ca="1" si="2"/>
        <v>15</v>
      </c>
      <c r="D133" t="str">
        <v>Srikanth</v>
      </c>
      <c r="E133" t="str">
        <v>Cowan</v>
      </c>
      <c r="F133" t="str">
        <v>Holmes-Walls</v>
      </c>
      <c r="G133" t="str">
        <v>Toronto</v>
      </c>
      <c r="H133" t="str">
        <v>Canada</v>
      </c>
      <c r="I133" t="str">
        <v>(913)040-5595x86422</v>
      </c>
      <c r="J133" t="str">
        <v>cowansrikanth@email.com</v>
      </c>
      <c r="K133" s="2">
        <v>44548</v>
      </c>
      <c r="L133" t="str">
        <v>http://www.dean.biz/</v>
      </c>
      <c r="M133" t="str">
        <v>575.959.4454x2883</v>
      </c>
    </row>
    <row r="134" spans="1:13">
      <c r="A134">
        <v>133</v>
      </c>
      <c r="B134" t="str">
        <f ca="1"/>
        <v>19d2e5c9000efae</v>
      </c>
      <c r="C134">
        <f t="shared" ca="1" si="2"/>
        <v>15</v>
      </c>
      <c r="D134" t="str">
        <v>Roger</v>
      </c>
      <c r="E134" t="str">
        <v>Companys</v>
      </c>
      <c r="F134" t="str">
        <v>Huynh-Phillips</v>
      </c>
      <c r="G134" t="str">
        <v>08029 Barcelona</v>
      </c>
      <c r="H134" t="str">
        <v>Spain</v>
      </c>
      <c r="I134" t="str">
        <v>400.296.8618x968</v>
      </c>
      <c r="J134" t="str">
        <v>companysroger@email.com</v>
      </c>
      <c r="K134" s="2">
        <v>44347</v>
      </c>
      <c r="L134" t="str">
        <v>http://www.dalton.com/</v>
      </c>
      <c r="M134" t="str">
        <v>397-504-3967x1627</v>
      </c>
    </row>
    <row r="135" spans="1:13">
      <c r="A135">
        <v>134</v>
      </c>
      <c r="B135" t="str">
        <f ca="1"/>
        <v>9fd6cd030005a07</v>
      </c>
      <c r="C135">
        <f t="shared" ca="1" si="2"/>
        <v>15</v>
      </c>
      <c r="D135" t="str">
        <v>Don</v>
      </c>
      <c r="E135" t="str">
        <v>Gloutnay</v>
      </c>
      <c r="F135" t="str">
        <v>Cohen-Henderson</v>
      </c>
      <c r="G135" t="str">
        <v>La Prairie</v>
      </c>
      <c r="H135" t="str">
        <v>Canada</v>
      </c>
      <c r="I135" t="str">
        <v>001-793-402-5061x556</v>
      </c>
      <c r="J135" t="str">
        <v>gloutnaydon@email.com</v>
      </c>
      <c r="K135" s="2">
        <v>44500</v>
      </c>
      <c r="L135" t="str">
        <v>http://lynn.com/</v>
      </c>
      <c r="M135" t="str">
        <v>870-417-5661x107</v>
      </c>
    </row>
    <row r="136" spans="1:13">
      <c r="A136">
        <v>135</v>
      </c>
      <c r="B136" t="str">
        <f ca="1"/>
        <v>5e4804320000ea8</v>
      </c>
      <c r="C136">
        <f t="shared" ca="1" si="2"/>
        <v>15</v>
      </c>
      <c r="D136" t="str">
        <v>Mohammed</v>
      </c>
      <c r="E136" t="str">
        <v>Tardi</v>
      </c>
      <c r="F136" t="str">
        <v>Bowen Inc</v>
      </c>
      <c r="G136" t="str">
        <v>Coquitlam</v>
      </c>
      <c r="H136" t="str">
        <v>Canada</v>
      </c>
      <c r="I136" t="str">
        <v>785.359.4718x9134</v>
      </c>
      <c r="J136" t="str">
        <v>tardimohammed@email.com</v>
      </c>
      <c r="K136" s="2">
        <v>44458</v>
      </c>
      <c r="L136" t="str">
        <v>http://brown.biz/</v>
      </c>
      <c r="M136" t="str">
        <v>366.661.5271x8254</v>
      </c>
    </row>
    <row r="137" spans="1:13">
      <c r="A137">
        <v>136</v>
      </c>
      <c r="B137" t="str">
        <f ca="1"/>
        <v>52befb0a000681a</v>
      </c>
      <c r="C137">
        <f t="shared" ca="1" si="2"/>
        <v>15</v>
      </c>
      <c r="D137" t="str">
        <v>Michael</v>
      </c>
      <c r="E137" t="str">
        <v>Alonso</v>
      </c>
      <c r="F137" t="str">
        <v>Hogan, Rice and Roy</v>
      </c>
      <c r="G137" t="str">
        <v>28036 MADRID</v>
      </c>
      <c r="H137" t="str">
        <v>Spain</v>
      </c>
      <c r="I137" t="str">
        <v>(114)259-4382x840</v>
      </c>
      <c r="J137" t="str">
        <v>alonsomichael@email.com</v>
      </c>
      <c r="K137" s="2">
        <v>44268</v>
      </c>
      <c r="L137" t="str">
        <v>http://www.cooke.com/</v>
      </c>
      <c r="M137" t="str">
        <v>380.617.7801x03749</v>
      </c>
    </row>
    <row r="138" spans="1:13">
      <c r="A138">
        <v>137</v>
      </c>
      <c r="B138" t="str">
        <f ca="1"/>
        <v>89c587f70002f92</v>
      </c>
      <c r="C138">
        <f t="shared" ca="1" si="2"/>
        <v>15</v>
      </c>
      <c r="D138" t="str">
        <v>Charles</v>
      </c>
      <c r="E138" t="str">
        <v>Legentil</v>
      </c>
      <c r="F138" t="str">
        <v>Farrell-Bryan</v>
      </c>
      <c r="G138" t="str">
        <v>Saint-Laurent</v>
      </c>
      <c r="H138" t="str">
        <v>Canada</v>
      </c>
      <c r="I138">
        <v>-3470</v>
      </c>
      <c r="J138" t="str">
        <v>legentilcharles@email.com</v>
      </c>
      <c r="K138" s="2">
        <v>44377</v>
      </c>
      <c r="L138" t="str">
        <v>http://zamora-ross.org/</v>
      </c>
      <c r="M138" t="str">
        <v>061-967-9081</v>
      </c>
    </row>
    <row r="139" spans="1:13">
      <c r="A139">
        <v>138</v>
      </c>
      <c r="B139" t="str">
        <f ca="1"/>
        <v>7cf5329a00078f2</v>
      </c>
      <c r="C139">
        <f t="shared" ca="1" si="2"/>
        <v>15</v>
      </c>
      <c r="D139" t="str">
        <v>Gordon</v>
      </c>
      <c r="E139" t="str">
        <v>Fielenbach</v>
      </c>
      <c r="F139" t="str">
        <v>Boyer-Hart</v>
      </c>
      <c r="G139" t="str">
        <v>D-79713 Bad Saeckingen</v>
      </c>
      <c r="H139" t="str">
        <v>Germany</v>
      </c>
      <c r="I139" t="str">
        <v>+1-729-401-8838x87500</v>
      </c>
      <c r="J139" t="str">
        <v>fielenbachgordon@email.com</v>
      </c>
      <c r="K139" s="2">
        <v>44377</v>
      </c>
      <c r="L139" t="str">
        <v>http://estes.com/</v>
      </c>
      <c r="M139" t="str">
        <v>(079)417-9763x1173</v>
      </c>
    </row>
    <row r="140" spans="1:13">
      <c r="A140">
        <v>139</v>
      </c>
      <c r="B140" t="str">
        <f ca="1"/>
        <v>06ebed50000e7be</v>
      </c>
      <c r="C140">
        <f t="shared" ca="1" si="2"/>
        <v>15</v>
      </c>
      <c r="D140" t="str">
        <v>Robert</v>
      </c>
      <c r="E140" t="str">
        <v>Verwoerd</v>
      </c>
      <c r="F140" t="str">
        <v>Glover-Roberts</v>
      </c>
      <c r="G140" t="str">
        <v>6644 AZ Ewijk</v>
      </c>
      <c r="H140" t="str">
        <v>Netherlands</v>
      </c>
      <c r="I140" t="str">
        <v>001-632-797-8496x863</v>
      </c>
      <c r="J140" t="str">
        <v>verwoerdrobert@email.com</v>
      </c>
      <c r="K140" s="2">
        <v>44269</v>
      </c>
      <c r="L140" t="str">
        <v>http://www.anthony-davis.info/</v>
      </c>
      <c r="M140" t="str">
        <v>236.969.0967</v>
      </c>
    </row>
    <row r="141" spans="1:13">
      <c r="A141">
        <v>140</v>
      </c>
      <c r="B141" t="str">
        <f ca="1"/>
        <v>7eeb199f000676e</v>
      </c>
      <c r="C141">
        <f t="shared" ca="1" si="2"/>
        <v>15</v>
      </c>
      <c r="D141" t="str">
        <v>J Clark</v>
      </c>
      <c r="E141" t="str">
        <v>Bruns</v>
      </c>
      <c r="F141" t="str">
        <v>Mckenzie-Simon</v>
      </c>
      <c r="G141" t="str">
        <v>Cambridge</v>
      </c>
      <c r="H141" t="str">
        <v>Canada</v>
      </c>
      <c r="I141">
        <v>4712298657</v>
      </c>
      <c r="J141" t="str">
        <v>brunsj clark@email.com</v>
      </c>
      <c r="K141" s="2">
        <v>44347</v>
      </c>
      <c r="L141" t="str">
        <v>http://www.barry.com/</v>
      </c>
      <c r="M141" t="str">
        <v>(504)650-1379</v>
      </c>
    </row>
    <row r="142" spans="1:13">
      <c r="A142">
        <v>141</v>
      </c>
      <c r="B142" t="str">
        <f ca="1"/>
        <v>d019ebbc000d7f3</v>
      </c>
      <c r="C142">
        <f t="shared" ca="1" si="2"/>
        <v>15</v>
      </c>
      <c r="D142" t="str">
        <v>Eriks</v>
      </c>
      <c r="E142" t="str">
        <v>Desbiens</v>
      </c>
      <c r="F142" t="str">
        <v>Booker, Castillo and Beck</v>
      </c>
      <c r="G142" t="str">
        <v>Chateauguay</v>
      </c>
      <c r="H142" t="str">
        <v>Canada</v>
      </c>
      <c r="I142" t="str">
        <v>052.968.8180</v>
      </c>
      <c r="J142" t="str">
        <v>desbienseriks@email.com</v>
      </c>
      <c r="K142" s="2">
        <v>44286</v>
      </c>
      <c r="L142" t="str">
        <v>http://www.gutierrez.com/</v>
      </c>
      <c r="M142" t="str">
        <v>(996)187-8214</v>
      </c>
    </row>
    <row r="143" spans="1:13">
      <c r="A143">
        <v>142</v>
      </c>
      <c r="B143" t="str">
        <f ca="1"/>
        <v>fe82d56d0002fc4</v>
      </c>
      <c r="C143">
        <f t="shared" ca="1" si="2"/>
        <v>15</v>
      </c>
      <c r="D143" t="str">
        <v>Bernard</v>
      </c>
      <c r="E143" t="str">
        <v>Landry</v>
      </c>
      <c r="F143" t="str">
        <v>Mercer-Booth</v>
      </c>
      <c r="G143" t="str">
        <v>Montreal</v>
      </c>
      <c r="H143" t="str">
        <v>Canada</v>
      </c>
      <c r="I143" t="str">
        <v>762-711-5467x5074</v>
      </c>
      <c r="J143" t="str">
        <v>landrybernard@email.com</v>
      </c>
      <c r="K143" s="2">
        <v>44377</v>
      </c>
      <c r="L143" t="str">
        <v>http://www.wyatt.com/</v>
      </c>
      <c r="M143" t="str">
        <v>(907)325-7885x7308</v>
      </c>
    </row>
    <row r="144" spans="1:13">
      <c r="A144">
        <v>143</v>
      </c>
      <c r="B144" t="str">
        <f ca="1"/>
        <v>775b1ae9000b752</v>
      </c>
      <c r="C144">
        <f t="shared" ca="1" si="2"/>
        <v>15</v>
      </c>
      <c r="D144" t="str">
        <v>Claude</v>
      </c>
      <c r="E144" t="str">
        <v>Murphy</v>
      </c>
      <c r="F144" t="str">
        <v>Thompson-Fritz</v>
      </c>
      <c r="G144" t="str">
        <v>Mississauga</v>
      </c>
      <c r="H144" t="str">
        <v>Canada</v>
      </c>
      <c r="I144" t="str">
        <v>001-516-823-2327</v>
      </c>
      <c r="J144" t="str">
        <v>murphyclaude@email.com</v>
      </c>
      <c r="K144" s="2">
        <v>44227</v>
      </c>
      <c r="L144" t="str">
        <v>http://www.velasquez-white.org/</v>
      </c>
      <c r="M144" t="str">
        <v>499.678.2793x98018</v>
      </c>
    </row>
    <row r="145" spans="1:13">
      <c r="A145">
        <v>144</v>
      </c>
      <c r="B145" t="str">
        <f ca="1"/>
        <v>b3fb05f70002c24</v>
      </c>
      <c r="C145">
        <f t="shared" ca="1" si="2"/>
        <v>15</v>
      </c>
      <c r="D145" t="str">
        <v>Luc</v>
      </c>
      <c r="E145" t="str">
        <v>L'Abbe</v>
      </c>
      <c r="F145" t="str">
        <v>Fleming, Zamora and Graham</v>
      </c>
      <c r="G145" t="str">
        <v>Laval</v>
      </c>
      <c r="H145" t="str">
        <v>Canada</v>
      </c>
      <c r="I145" t="str">
        <v>+1-201-503-1285x2179</v>
      </c>
      <c r="J145" t="str">
        <v>labbeluc@email.com</v>
      </c>
      <c r="K145" s="2">
        <v>44470</v>
      </c>
      <c r="L145" t="str">
        <v>http://www.owen.org/</v>
      </c>
      <c r="M145" t="str">
        <v>(333)046-0351x615</v>
      </c>
    </row>
    <row r="146" spans="1:13">
      <c r="A146">
        <v>145</v>
      </c>
      <c r="B146" t="str">
        <f ca="1"/>
        <v>e426b6850003d41</v>
      </c>
      <c r="C146">
        <f t="shared" ca="1" si="2"/>
        <v>15</v>
      </c>
      <c r="D146" t="str">
        <v>Jan</v>
      </c>
      <c r="E146" t="str">
        <v>Bickle</v>
      </c>
      <c r="F146" t="str">
        <v>Tanner-Richards</v>
      </c>
      <c r="G146" t="str">
        <v>Ajax</v>
      </c>
      <c r="H146" t="str">
        <v>Canada</v>
      </c>
      <c r="I146" t="str">
        <v>875-641-0333x950</v>
      </c>
      <c r="J146" t="str">
        <v>bicklejan@email.com</v>
      </c>
      <c r="K146" s="2">
        <v>44500</v>
      </c>
      <c r="L146" t="str">
        <v>http://www.richard-horne.biz/</v>
      </c>
      <c r="M146" t="str">
        <v>001-678-518-4984</v>
      </c>
    </row>
    <row r="147" spans="1:13">
      <c r="A147">
        <v>146</v>
      </c>
      <c r="B147" t="str">
        <f ca="1"/>
        <v>912a2f2f000f938</v>
      </c>
      <c r="C147">
        <f t="shared" ca="1" si="2"/>
        <v>15</v>
      </c>
      <c r="D147" t="str">
        <v>Allen</v>
      </c>
      <c r="E147" t="str">
        <v>Gravel</v>
      </c>
      <c r="F147" t="str">
        <v>Navarro-Payne</v>
      </c>
      <c r="G147" t="str">
        <v>Montreal</v>
      </c>
      <c r="H147" t="str">
        <v>Canada</v>
      </c>
      <c r="I147" t="str">
        <v>(143)161-4985x7802</v>
      </c>
      <c r="J147" t="str">
        <v>gravelallen@email.com</v>
      </c>
      <c r="K147" s="2">
        <v>44330</v>
      </c>
      <c r="L147" t="str">
        <v>http://www.matthews-ware.com/</v>
      </c>
      <c r="M147" t="str">
        <v>001-662-590-1788x0872</v>
      </c>
    </row>
    <row r="148" spans="1:13">
      <c r="A148">
        <v>147</v>
      </c>
      <c r="B148" t="str">
        <f ca="1"/>
        <v>8b0dc3a700098f2</v>
      </c>
      <c r="C148">
        <f t="shared" ca="1" si="2"/>
        <v>15</v>
      </c>
      <c r="D148" t="str">
        <v>Wally</v>
      </c>
      <c r="E148" t="str">
        <v>Beaudoin</v>
      </c>
      <c r="F148" t="str">
        <v>Conrad-Hanson</v>
      </c>
      <c r="G148" t="str">
        <v>Saint-Laurent</v>
      </c>
      <c r="H148" t="str">
        <v>Canada</v>
      </c>
      <c r="I148">
        <v>6212709355</v>
      </c>
      <c r="J148" t="str">
        <v>beaudoinwally@email.com</v>
      </c>
      <c r="K148" s="2">
        <v>44244</v>
      </c>
      <c r="L148" t="str">
        <v>http://www.donaldson-vega.com/</v>
      </c>
      <c r="M148" t="str">
        <v>815.244.2002x72047</v>
      </c>
    </row>
    <row r="149" spans="1:13">
      <c r="A149">
        <v>148</v>
      </c>
      <c r="B149" t="str">
        <f ca="1"/>
        <v>26854cf00005d3f</v>
      </c>
      <c r="C149">
        <f t="shared" ca="1" si="2"/>
        <v>15</v>
      </c>
      <c r="D149" t="str">
        <v>John</v>
      </c>
      <c r="E149" t="str">
        <v>Livingstone</v>
      </c>
      <c r="F149" t="str">
        <v>Bernard and Sons</v>
      </c>
      <c r="G149" t="str">
        <v>Kentville</v>
      </c>
      <c r="H149" t="str">
        <v>Canada</v>
      </c>
      <c r="I149" t="str">
        <v>530.747.6571x6219</v>
      </c>
      <c r="J149" t="str">
        <v>livingstonejohn@email.com</v>
      </c>
      <c r="K149" s="2">
        <v>44430</v>
      </c>
      <c r="L149" t="str">
        <v>http://www.barron.com/</v>
      </c>
      <c r="M149" t="str">
        <v>256-921-9316x481</v>
      </c>
    </row>
    <row r="150" spans="1:13">
      <c r="A150">
        <v>149</v>
      </c>
      <c r="B150" t="str">
        <f ca="1"/>
        <v>50df2b8d000fc8e</v>
      </c>
      <c r="C150">
        <f t="shared" ca="1" si="2"/>
        <v>15</v>
      </c>
      <c r="D150" t="str">
        <v>Geoff</v>
      </c>
      <c r="E150" t="str">
        <v>Dusome</v>
      </c>
      <c r="F150" t="str">
        <v>Rodgers, Bullock and Daniels</v>
      </c>
      <c r="G150" t="str">
        <v>Winnipeg</v>
      </c>
      <c r="H150" t="str">
        <v>Canada</v>
      </c>
      <c r="I150" t="str">
        <v>001-166-934-2168x4200</v>
      </c>
      <c r="J150" t="str">
        <v>dusomegeoff@email.com</v>
      </c>
      <c r="K150" s="2">
        <v>44500</v>
      </c>
      <c r="L150" t="str">
        <v>http://colon.com/</v>
      </c>
      <c r="M150" t="str">
        <v>159.547.6407</v>
      </c>
    </row>
    <row r="151" spans="1:13">
      <c r="A151">
        <v>150</v>
      </c>
      <c r="B151" t="str">
        <f ca="1"/>
        <v>7b863c650001a8a</v>
      </c>
      <c r="C151">
        <f t="shared" ca="1" si="2"/>
        <v>15</v>
      </c>
      <c r="D151" t="str">
        <v>Roshni</v>
      </c>
      <c r="E151" t="str">
        <v>Sauter Miller</v>
      </c>
      <c r="F151" t="str">
        <v>Schaefer, Hobbs and Wells</v>
      </c>
      <c r="G151" t="str">
        <v>1000 San Jose</v>
      </c>
      <c r="H151" t="str">
        <v>Costa Rica</v>
      </c>
      <c r="I151" t="str">
        <v>126-581-3225x65166</v>
      </c>
      <c r="J151" t="str">
        <v>sauter millerroshni@email.com</v>
      </c>
      <c r="K151" s="2">
        <v>44499</v>
      </c>
      <c r="L151" t="str">
        <v>http://fritz-alexander.org/</v>
      </c>
      <c r="M151" t="str">
        <v>912.173.7608</v>
      </c>
    </row>
    <row r="152" spans="1:13">
      <c r="A152">
        <v>151</v>
      </c>
      <c r="B152" t="str">
        <f ca="1"/>
        <v>cacbcc170003edd</v>
      </c>
      <c r="C152">
        <f t="shared" ca="1" si="2"/>
        <v>15</v>
      </c>
      <c r="D152" t="str">
        <v>David</v>
      </c>
      <c r="E152" t="str">
        <v>Silva</v>
      </c>
      <c r="F152" t="str">
        <v>Blackwell-Randall</v>
      </c>
      <c r="G152" t="str">
        <v>6219 NT MAASSTRICHT</v>
      </c>
      <c r="H152" t="str">
        <v>Netherlands</v>
      </c>
      <c r="I152" t="str">
        <v>+1-496-386-6284x84289</v>
      </c>
      <c r="J152" t="str">
        <v>silvadavid@email.com</v>
      </c>
      <c r="K152" s="2">
        <v>44500</v>
      </c>
      <c r="L152" t="str">
        <v>http://randolph-kane.biz/</v>
      </c>
      <c r="M152" t="str">
        <v>396.483.1471x07583</v>
      </c>
    </row>
    <row r="153" spans="1:13">
      <c r="A153">
        <v>152</v>
      </c>
      <c r="B153" t="str">
        <f ca="1"/>
        <v>04401497000d460</v>
      </c>
      <c r="C153">
        <f t="shared" ca="1" si="2"/>
        <v>15</v>
      </c>
      <c r="D153" t="str">
        <v>Brian</v>
      </c>
      <c r="E153" t="str">
        <v>Bergkamp</v>
      </c>
      <c r="F153" t="str">
        <v>Perry and Sons</v>
      </c>
      <c r="G153" t="str">
        <v>5685 BC BEST</v>
      </c>
      <c r="H153" t="str">
        <v>Netherlands</v>
      </c>
      <c r="I153" t="str">
        <v>+1-091-580-3447x663</v>
      </c>
      <c r="J153" t="str">
        <v>bergkampbrian@email.com</v>
      </c>
      <c r="K153" s="2">
        <v>44401</v>
      </c>
      <c r="L153" t="str">
        <v>http://murray.com/</v>
      </c>
      <c r="M153" t="str">
        <v>241.537.5263x1064</v>
      </c>
    </row>
    <row r="154" spans="1:13">
      <c r="A154">
        <v>153</v>
      </c>
      <c r="B154" t="str">
        <f ca="1"/>
        <v>81d41f160002afe</v>
      </c>
      <c r="C154">
        <f t="shared" ca="1" si="2"/>
        <v>15</v>
      </c>
      <c r="D154" t="str">
        <v>Dean</v>
      </c>
      <c r="E154" t="str">
        <v>Daamen</v>
      </c>
      <c r="F154" t="str">
        <v>Fleming, Johns and Morrow</v>
      </c>
      <c r="G154" t="str">
        <v>3823 DP AMERSFOORT</v>
      </c>
      <c r="H154" t="str">
        <v>Netherlands</v>
      </c>
      <c r="I154" t="str">
        <v>005-389-4368x70486</v>
      </c>
      <c r="J154" t="str">
        <v>daamendean@email.com</v>
      </c>
      <c r="K154" s="2">
        <v>44392</v>
      </c>
      <c r="L154" t="str">
        <v>http://www.lin-flowers.com/</v>
      </c>
      <c r="M154" t="str">
        <v>807.797.8740</v>
      </c>
    </row>
    <row r="155" spans="1:13">
      <c r="A155">
        <v>154</v>
      </c>
      <c r="B155" t="str">
        <f ca="1"/>
        <v>b942990d000341b</v>
      </c>
      <c r="C155">
        <f t="shared" ca="1" si="2"/>
        <v>15</v>
      </c>
      <c r="D155" t="str">
        <v>Lester</v>
      </c>
      <c r="E155" t="str">
        <v>Bechte</v>
      </c>
      <c r="F155" t="str">
        <v>Ingram-Murphy</v>
      </c>
      <c r="G155" t="str">
        <v>30459 Hannover</v>
      </c>
      <c r="H155" t="str">
        <v>Germany</v>
      </c>
      <c r="I155" t="str">
        <v>752.880.9590x311</v>
      </c>
      <c r="J155" t="str">
        <v>bechtelester@email.com</v>
      </c>
      <c r="K155" s="2">
        <v>44180</v>
      </c>
      <c r="L155" t="str">
        <v>http://booth.com/</v>
      </c>
      <c r="M155" t="str">
        <v>159-731-3544x87205</v>
      </c>
    </row>
    <row r="156" spans="1:13">
      <c r="A156">
        <v>155</v>
      </c>
      <c r="B156" t="str">
        <f ca="1"/>
        <v>b12b46360006f65</v>
      </c>
      <c r="C156">
        <f t="shared" ca="1" si="2"/>
        <v>15</v>
      </c>
      <c r="D156" t="str">
        <v>Reinaldo</v>
      </c>
      <c r="E156" t="str">
        <v>Meyers</v>
      </c>
      <c r="F156" t="str">
        <v>Parsons, Kerr and Robbins</v>
      </c>
      <c r="G156" t="str">
        <v>Dhahran</v>
      </c>
      <c r="H156" t="str">
        <v>Saudi Arabia</v>
      </c>
      <c r="I156" t="str">
        <v>(551)426-3999x95752</v>
      </c>
      <c r="J156" t="str">
        <v>meyersreinaldo@email.com</v>
      </c>
      <c r="K156" s="2">
        <v>44458</v>
      </c>
      <c r="L156" t="str">
        <v>http://www.austin.com/</v>
      </c>
      <c r="M156" t="str">
        <v>(020)378-7777x162</v>
      </c>
    </row>
    <row r="157" spans="1:13">
      <c r="A157">
        <v>156</v>
      </c>
      <c r="B157" t="str">
        <f ca="1"/>
        <v>bcf0f1550006d64</v>
      </c>
      <c r="C157">
        <f t="shared" ca="1" si="2"/>
        <v>15</v>
      </c>
      <c r="D157" t="str">
        <v>Linda</v>
      </c>
      <c r="E157" t="str">
        <v>Peddie-Vasquez</v>
      </c>
      <c r="F157" t="str">
        <v>Ali, Woodward and Woodard</v>
      </c>
      <c r="G157" t="str">
        <v>Orangeville</v>
      </c>
      <c r="H157" t="str">
        <v>Canada</v>
      </c>
      <c r="I157" t="str">
        <v>793-131-4867</v>
      </c>
      <c r="J157" t="str">
        <v>peddie-vasquezlinda@email.com</v>
      </c>
      <c r="K157" s="2">
        <v>44254</v>
      </c>
      <c r="L157" t="str">
        <v>http://www.ayers-jensen.com/</v>
      </c>
      <c r="M157" t="str">
        <v>776.325.2657</v>
      </c>
    </row>
    <row r="158" spans="1:13">
      <c r="A158">
        <v>157</v>
      </c>
      <c r="B158" t="str">
        <f ca="1"/>
        <v>33bf21f200083c5</v>
      </c>
      <c r="C158">
        <f t="shared" ca="1" si="2"/>
        <v>15</v>
      </c>
      <c r="D158" t="str">
        <v>Leigh</v>
      </c>
      <c r="E158" t="str">
        <v>Remecki</v>
      </c>
      <c r="F158" t="str">
        <v>Galloway, Owen and Ibarra</v>
      </c>
      <c r="G158" t="str">
        <v>Mirabel</v>
      </c>
      <c r="H158" t="str">
        <v>Canada</v>
      </c>
      <c r="I158" t="str">
        <v>(443)349-2802x1242</v>
      </c>
      <c r="J158" t="str">
        <v>remeckileigh@email.com</v>
      </c>
      <c r="K158" s="2">
        <v>44347</v>
      </c>
      <c r="L158" t="str">
        <v>http://castillo.com/</v>
      </c>
      <c r="M158" t="str">
        <v>(981)851-6829</v>
      </c>
    </row>
    <row r="159" spans="1:13">
      <c r="A159">
        <v>158</v>
      </c>
      <c r="B159" t="str">
        <f ca="1"/>
        <v>14bfd7ac000ba18</v>
      </c>
      <c r="C159">
        <f t="shared" ca="1" si="2"/>
        <v>15</v>
      </c>
      <c r="D159" t="str">
        <v>Cornelis</v>
      </c>
      <c r="E159" t="str">
        <v>Wesenberg</v>
      </c>
      <c r="F159" t="str">
        <v>Zamora and Sons</v>
      </c>
      <c r="G159" t="str">
        <v>Ottawa</v>
      </c>
      <c r="H159" t="str">
        <v>Canada</v>
      </c>
      <c r="I159" t="str">
        <v>069-988-0883</v>
      </c>
      <c r="J159" t="str">
        <v>wesenbergcornelis@email.com</v>
      </c>
      <c r="K159" s="2">
        <v>44165</v>
      </c>
      <c r="L159" t="str">
        <v>http://moon-parsons.com/</v>
      </c>
      <c r="M159" t="str">
        <v>578-124-7689x3297</v>
      </c>
    </row>
    <row r="160" spans="1:13">
      <c r="A160">
        <v>159</v>
      </c>
      <c r="B160" t="str">
        <f ca="1"/>
        <v>f5f5cc87000dd35</v>
      </c>
      <c r="C160">
        <f t="shared" ca="1" si="2"/>
        <v>15</v>
      </c>
      <c r="D160" t="str">
        <v>Alan</v>
      </c>
      <c r="E160" t="str">
        <v>Kaufman</v>
      </c>
      <c r="F160" t="str">
        <v>Francis-Kline</v>
      </c>
      <c r="G160" t="str">
        <v>Kitchener</v>
      </c>
      <c r="H160" t="str">
        <v>Canada</v>
      </c>
      <c r="I160" t="str">
        <v>070-346-3476</v>
      </c>
      <c r="J160" t="str">
        <v>kaufmanalan@email.com</v>
      </c>
      <c r="K160" s="2">
        <v>44204</v>
      </c>
      <c r="L160" t="str">
        <v>http://hooper-humphrey.com/</v>
      </c>
      <c r="M160" t="str">
        <v>001-773-187-1234x94616</v>
      </c>
    </row>
    <row r="161" spans="1:13">
      <c r="A161">
        <v>160</v>
      </c>
      <c r="B161" t="str">
        <f ca="1"/>
        <v>6347c670000a722</v>
      </c>
      <c r="C161">
        <f t="shared" ca="1" si="2"/>
        <v>15</v>
      </c>
      <c r="D161" t="str">
        <v>John</v>
      </c>
      <c r="E161" t="str">
        <v>Enns</v>
      </c>
      <c r="F161" t="str">
        <v>Jones and Sons</v>
      </c>
      <c r="G161" t="str">
        <v>Calgary</v>
      </c>
      <c r="H161" t="str">
        <v>Canada</v>
      </c>
      <c r="I161" t="str">
        <v>659-301-1825x6764</v>
      </c>
      <c r="J161" t="str">
        <v>ennsjohn@email.com</v>
      </c>
      <c r="K161" s="2">
        <v>44310</v>
      </c>
      <c r="L161" t="str">
        <v>http://www.waller.com/</v>
      </c>
      <c r="M161" t="str">
        <v>001-219-079-3350x2930</v>
      </c>
    </row>
    <row r="162" spans="1:13">
      <c r="A162">
        <v>161</v>
      </c>
      <c r="B162" t="str">
        <f ca="1"/>
        <v>8b8e69a40004551</v>
      </c>
      <c r="C162">
        <f t="shared" ca="1" si="2"/>
        <v>15</v>
      </c>
      <c r="D162" t="str">
        <v>Haruki</v>
      </c>
      <c r="E162" t="str">
        <v>Myers</v>
      </c>
      <c r="F162" t="str">
        <v>Montoya PLC</v>
      </c>
      <c r="G162" t="str">
        <v>Mississauga</v>
      </c>
      <c r="H162" t="str">
        <v>Canada</v>
      </c>
      <c r="I162" t="str">
        <v>470-901-6154x7351</v>
      </c>
      <c r="J162" t="str">
        <v>myersharuki@email.com</v>
      </c>
      <c r="K162" s="2">
        <v>44377</v>
      </c>
      <c r="L162" t="str">
        <v>http://www.rosario.com/</v>
      </c>
      <c r="M162" t="str">
        <v>795-178-9635x4691</v>
      </c>
    </row>
    <row r="163" spans="1:13">
      <c r="A163">
        <v>162</v>
      </c>
      <c r="B163" t="str">
        <f ca="1"/>
        <v>57dd58010005f13</v>
      </c>
      <c r="C163">
        <f t="shared" ca="1" si="2"/>
        <v>15</v>
      </c>
      <c r="D163" t="str">
        <v>Phillipe</v>
      </c>
      <c r="E163" t="str">
        <v>Homburg</v>
      </c>
      <c r="F163" t="str">
        <v>Pugh-Odom</v>
      </c>
      <c r="G163" t="str">
        <v>4002 GB TIEL</v>
      </c>
      <c r="H163" t="str">
        <v>Netherlands</v>
      </c>
      <c r="I163" t="str">
        <v>(534)578-6289</v>
      </c>
      <c r="J163" t="str">
        <v>homburgphillipe@email.com</v>
      </c>
      <c r="K163" s="2">
        <v>44332</v>
      </c>
      <c r="L163" t="str">
        <v>http://lawrence.biz/</v>
      </c>
      <c r="M163" t="str">
        <v>803.568.5156x37413</v>
      </c>
    </row>
    <row r="164" spans="1:13">
      <c r="A164">
        <v>163</v>
      </c>
      <c r="B164" t="str">
        <f ca="1"/>
        <v>d067291c000a727</v>
      </c>
      <c r="C164">
        <f t="shared" ca="1" si="2"/>
        <v>15</v>
      </c>
      <c r="D164" t="str">
        <v>Donald</v>
      </c>
      <c r="E164" t="str">
        <v>Ulmer</v>
      </c>
      <c r="F164" t="str">
        <v>Rhodes-Carter</v>
      </c>
      <c r="G164" t="str">
        <v>Kanata</v>
      </c>
      <c r="H164" t="str">
        <v>Canada</v>
      </c>
      <c r="I164" t="str">
        <v>749-695-2828</v>
      </c>
      <c r="J164" t="str">
        <v>ulmerdonald@email.com</v>
      </c>
      <c r="K164" s="2">
        <v>44200</v>
      </c>
      <c r="L164" t="str">
        <v>http://kirk.org/</v>
      </c>
      <c r="M164">
        <v>5756499602</v>
      </c>
    </row>
    <row r="165" spans="1:13">
      <c r="A165">
        <v>164</v>
      </c>
      <c r="B165" t="str">
        <f ca="1"/>
        <v>9b379d090001af4</v>
      </c>
      <c r="C165">
        <f t="shared" ca="1" si="2"/>
        <v>15</v>
      </c>
      <c r="D165" t="str">
        <v>Andre</v>
      </c>
      <c r="E165" t="str">
        <v>Alarie</v>
      </c>
      <c r="F165" t="str">
        <v>Estrada-Atkins</v>
      </c>
      <c r="G165" t="str">
        <v>Saint-Romuald</v>
      </c>
      <c r="H165" t="str">
        <v>Canada</v>
      </c>
      <c r="I165" t="str">
        <v>930-650-3473x47188</v>
      </c>
      <c r="J165" t="str">
        <v>alarieandre@email.com</v>
      </c>
      <c r="K165" s="2">
        <v>44479</v>
      </c>
      <c r="L165" t="str">
        <v>http://www.boone.com/</v>
      </c>
      <c r="M165" t="str">
        <v>797.490.4550</v>
      </c>
    </row>
    <row r="166" spans="1:13">
      <c r="A166">
        <v>165</v>
      </c>
      <c r="B166" t="str">
        <f ca="1"/>
        <v>5095c07a0000a63</v>
      </c>
      <c r="C166">
        <f t="shared" ca="1" si="2"/>
        <v>15</v>
      </c>
      <c r="D166" t="str">
        <v>Ellen</v>
      </c>
      <c r="E166" t="str">
        <v>Francis</v>
      </c>
      <c r="F166" t="str">
        <v>Chan Ltd</v>
      </c>
      <c r="G166" t="str">
        <v>Burnaby</v>
      </c>
      <c r="H166" t="str">
        <v>Canada</v>
      </c>
      <c r="I166" t="str">
        <v>001-603-374-1226x1406</v>
      </c>
      <c r="J166" t="str">
        <v>francisellen@email.com</v>
      </c>
      <c r="K166" s="2">
        <v>44530</v>
      </c>
      <c r="L166" t="str">
        <v>http://www.hess.net/</v>
      </c>
      <c r="M166" t="str">
        <v>174.469.3483x5013</v>
      </c>
    </row>
    <row r="167" spans="1:13">
      <c r="A167">
        <v>166</v>
      </c>
      <c r="B167" t="str">
        <f ca="1"/>
        <v>a02348af000d5b4</v>
      </c>
      <c r="C167">
        <f t="shared" ca="1" si="2"/>
        <v>15</v>
      </c>
      <c r="D167" t="str">
        <v>Ramon</v>
      </c>
      <c r="E167" t="str">
        <v>Drolet</v>
      </c>
      <c r="F167" t="str">
        <v>Harrell PLC</v>
      </c>
      <c r="G167" t="str">
        <v>Saint-Francois-de-la-Rivere-du-Sud</v>
      </c>
      <c r="H167" t="str">
        <v>Canada</v>
      </c>
      <c r="I167">
        <v>9434040481</v>
      </c>
      <c r="J167" t="str">
        <v>droletramon@email.com</v>
      </c>
      <c r="K167" s="2">
        <v>44223</v>
      </c>
      <c r="L167" t="str">
        <v>http://frazier-stephenson.org/</v>
      </c>
      <c r="M167" t="str">
        <v>073.458.6092x9422</v>
      </c>
    </row>
    <row r="168" spans="1:13">
      <c r="A168">
        <v>167</v>
      </c>
      <c r="B168" t="str">
        <f ca="1"/>
        <v>c21fb93d000e897</v>
      </c>
      <c r="C168">
        <f t="shared" ca="1" si="2"/>
        <v>15</v>
      </c>
      <c r="D168" t="str">
        <v>Pierre</v>
      </c>
      <c r="E168" t="str">
        <v>Belley</v>
      </c>
      <c r="F168" t="str">
        <v>Mayer PLC</v>
      </c>
      <c r="G168" t="str">
        <v>Montreal</v>
      </c>
      <c r="H168" t="str">
        <v>Canada</v>
      </c>
      <c r="I168" t="str">
        <v>760-365-3897</v>
      </c>
      <c r="J168" t="str">
        <v>belleypierre@email.com</v>
      </c>
      <c r="K168" s="2">
        <v>44316</v>
      </c>
      <c r="L168" t="str">
        <v>http://nixon.com/</v>
      </c>
      <c r="M168" t="str">
        <v>(220)915-3707x535</v>
      </c>
    </row>
    <row r="169" spans="1:13">
      <c r="A169">
        <v>168</v>
      </c>
      <c r="B169" t="str">
        <f ca="1"/>
        <v>42e892bc0006adb</v>
      </c>
      <c r="C169">
        <f t="shared" ca="1" si="2"/>
        <v>15</v>
      </c>
      <c r="D169" t="str">
        <v>Ron</v>
      </c>
      <c r="E169" t="str">
        <v>Zimmermann</v>
      </c>
      <c r="F169" t="str">
        <v>Bautista, Blevins and Joyce</v>
      </c>
      <c r="G169" t="str">
        <v>Chateauguay</v>
      </c>
      <c r="H169" t="str">
        <v>Canada</v>
      </c>
      <c r="I169" t="str">
        <v>+1-195-208-7749x5746</v>
      </c>
      <c r="J169" t="str">
        <v>zimmermannron@email.com</v>
      </c>
      <c r="K169" s="2">
        <v>44434</v>
      </c>
      <c r="L169" t="str">
        <v>http://bean.net/</v>
      </c>
      <c r="M169" t="str">
        <v>(134)470-3456x44117</v>
      </c>
    </row>
    <row r="170" spans="1:13">
      <c r="A170">
        <v>169</v>
      </c>
      <c r="B170" t="str">
        <f ca="1"/>
        <v>11230add000e7f9</v>
      </c>
      <c r="C170">
        <f t="shared" ca="1" si="2"/>
        <v>15</v>
      </c>
      <c r="D170" t="str">
        <v>Francisco</v>
      </c>
      <c r="E170" t="str">
        <v>Aaram</v>
      </c>
      <c r="F170" t="str">
        <v>Mercer and Sons</v>
      </c>
      <c r="G170" t="str">
        <v>1346 GJETTUM</v>
      </c>
      <c r="H170" t="str">
        <v>Norway</v>
      </c>
      <c r="I170" t="str">
        <v>182.859.7395x1302</v>
      </c>
      <c r="J170" t="str">
        <v>aaramfrancisco@email.com</v>
      </c>
      <c r="K170" s="2">
        <v>44227</v>
      </c>
      <c r="L170" t="str">
        <v>http://www.nixon.com/</v>
      </c>
      <c r="M170" t="str">
        <v>(337)643-5663</v>
      </c>
    </row>
    <row r="171" spans="1:13">
      <c r="A171">
        <v>170</v>
      </c>
      <c r="B171" t="str">
        <f ca="1"/>
        <v>b41c4bb20001eb3</v>
      </c>
      <c r="C171">
        <f t="shared" ca="1" si="2"/>
        <v>15</v>
      </c>
      <c r="D171" t="str">
        <v>Bruce</v>
      </c>
      <c r="E171" t="str">
        <v>Broker</v>
      </c>
      <c r="F171" t="str">
        <v>Cardenas-Carney</v>
      </c>
      <c r="G171" t="str">
        <v>5627 HC Eindhoven</v>
      </c>
      <c r="H171" t="str">
        <v>Netherlands</v>
      </c>
      <c r="I171" t="str">
        <v>+1-484-993-6871x192</v>
      </c>
      <c r="J171" t="str">
        <v>brokerbruce@email.com</v>
      </c>
      <c r="K171" s="2">
        <v>44269</v>
      </c>
      <c r="L171" t="str">
        <v>http://blackwell-stout.net/</v>
      </c>
      <c r="M171" t="str">
        <v>437-970-3543x058</v>
      </c>
    </row>
    <row r="172" spans="1:13">
      <c r="A172">
        <v>171</v>
      </c>
      <c r="B172" t="str">
        <f ca="1"/>
        <v>fdf067140002ee0</v>
      </c>
      <c r="C172">
        <f t="shared" ca="1" si="2"/>
        <v>15</v>
      </c>
      <c r="D172" t="str">
        <v>Garry</v>
      </c>
      <c r="E172" t="str">
        <v>Mercure</v>
      </c>
      <c r="F172" t="str">
        <v>Garrett-Gallagher</v>
      </c>
      <c r="G172" t="str">
        <v>Pierrefond</v>
      </c>
      <c r="H172" t="str">
        <v>Canada</v>
      </c>
      <c r="I172" t="str">
        <v>526.729.4712</v>
      </c>
      <c r="J172" t="str">
        <v>mercuregarry@email.com</v>
      </c>
      <c r="K172" s="2">
        <v>44255</v>
      </c>
      <c r="L172" t="str">
        <v>http://www.ruiz.com/</v>
      </c>
      <c r="M172" t="str">
        <v>(408)278-0968x17796</v>
      </c>
    </row>
    <row r="173" spans="1:13">
      <c r="A173">
        <v>172</v>
      </c>
      <c r="B173" t="str">
        <f ca="1"/>
        <v>264f54620004d63</v>
      </c>
      <c r="C173">
        <f t="shared" ca="1" si="2"/>
        <v>15</v>
      </c>
      <c r="D173" t="str">
        <v>Howard</v>
      </c>
      <c r="E173" t="str">
        <v>Paquin</v>
      </c>
      <c r="F173" t="str">
        <v>Keith, Howard and Hawkins</v>
      </c>
      <c r="G173" t="str">
        <v>Ottawa</v>
      </c>
      <c r="H173" t="str">
        <v>Canada</v>
      </c>
      <c r="I173" t="str">
        <v>101.514.2162x8945</v>
      </c>
      <c r="J173" t="str">
        <v>paquinhoward@email.com</v>
      </c>
      <c r="K173" s="2">
        <v>44359</v>
      </c>
      <c r="L173" t="str">
        <v>http://www.livingston.com/</v>
      </c>
      <c r="M173" t="str">
        <v>156-363-2974</v>
      </c>
    </row>
    <row r="174" spans="1:13">
      <c r="A174">
        <v>173</v>
      </c>
      <c r="B174" t="str">
        <f ca="1"/>
        <v>b2bea50b0004abb</v>
      </c>
      <c r="C174">
        <f t="shared" ca="1" si="2"/>
        <v>15</v>
      </c>
      <c r="D174" t="str">
        <v>Hamid</v>
      </c>
      <c r="E174" t="str">
        <v>Hoon</v>
      </c>
      <c r="F174" t="str">
        <v>Huber-Castro</v>
      </c>
      <c r="G174" t="str">
        <v>SINGAPORE</v>
      </c>
      <c r="H174" t="str">
        <v>Singapore</v>
      </c>
      <c r="I174" t="str">
        <v>001-375-954-4398x4599</v>
      </c>
      <c r="J174" t="str">
        <v>hoonhamid@email.com</v>
      </c>
      <c r="K174" s="2">
        <v>44375</v>
      </c>
      <c r="L174" t="str">
        <v>http://www.atkinson.net/</v>
      </c>
      <c r="M174">
        <v>6327004999</v>
      </c>
    </row>
    <row r="175" spans="1:13">
      <c r="A175">
        <v>174</v>
      </c>
      <c r="B175" t="str">
        <f ca="1"/>
        <v>bd1aa67f0000658</v>
      </c>
      <c r="C175">
        <f t="shared" ca="1" si="2"/>
        <v>15</v>
      </c>
      <c r="D175" t="str">
        <v>Marie</v>
      </c>
      <c r="E175" t="str">
        <v>Cook</v>
      </c>
      <c r="F175" t="str">
        <v>Rose Ltd</v>
      </c>
      <c r="G175" t="str">
        <v>Vancouver</v>
      </c>
      <c r="H175" t="str">
        <v>Canada</v>
      </c>
      <c r="I175" t="str">
        <v>+1-960-370-6804x659</v>
      </c>
      <c r="J175" t="str">
        <v>cookmarie@email.com</v>
      </c>
      <c r="K175" s="2">
        <v>44316</v>
      </c>
      <c r="L175" t="str">
        <v>http://www.glover.org/</v>
      </c>
      <c r="M175" t="str">
        <v>001-499-415-9248x7727</v>
      </c>
    </row>
    <row r="176" spans="1:13">
      <c r="A176">
        <v>175</v>
      </c>
      <c r="B176" t="str">
        <f ca="1"/>
        <v>4e8862ee000b065</v>
      </c>
      <c r="C176">
        <f t="shared" ca="1" si="2"/>
        <v>15</v>
      </c>
      <c r="D176" t="str">
        <v>Robert</v>
      </c>
      <c r="E176" t="str">
        <v>Faccone</v>
      </c>
      <c r="F176" t="str">
        <v>Gentry-Waters</v>
      </c>
      <c r="G176" t="str">
        <v>Dorval</v>
      </c>
      <c r="H176" t="str">
        <v>Canada</v>
      </c>
      <c r="I176">
        <v>8198087937</v>
      </c>
      <c r="J176" t="str">
        <v>facconerobert@email.com</v>
      </c>
      <c r="K176" s="2">
        <v>44377</v>
      </c>
      <c r="L176" t="str">
        <v>http://jimenez.net/</v>
      </c>
      <c r="M176" t="str">
        <v>894-188-0945x0557</v>
      </c>
    </row>
    <row r="177" spans="1:13">
      <c r="A177">
        <v>176</v>
      </c>
      <c r="B177" t="str">
        <f ca="1"/>
        <v>499867ce000059d</v>
      </c>
      <c r="C177">
        <f t="shared" ca="1" si="2"/>
        <v>15</v>
      </c>
      <c r="D177" t="str">
        <v>Dave</v>
      </c>
      <c r="E177" t="str">
        <v>Wadsworth</v>
      </c>
      <c r="F177" t="str">
        <v>Fisher PLC</v>
      </c>
      <c r="G177" t="str">
        <v>Toronto</v>
      </c>
      <c r="H177" t="str">
        <v>Canada</v>
      </c>
      <c r="I177" t="str">
        <v>(463)492-5230</v>
      </c>
      <c r="J177" t="str">
        <v>wadsworthdave@email.com</v>
      </c>
      <c r="K177" s="2">
        <v>44491</v>
      </c>
      <c r="L177" t="str">
        <v>http://coffey.net/</v>
      </c>
      <c r="M177" t="str">
        <v>001-744-078-1419x1464</v>
      </c>
    </row>
    <row r="178" spans="1:13">
      <c r="A178">
        <v>177</v>
      </c>
      <c r="B178" t="str">
        <f ca="1"/>
        <v>fa1603a2000c43c</v>
      </c>
      <c r="C178">
        <f t="shared" ca="1" si="2"/>
        <v>15</v>
      </c>
      <c r="D178" t="str">
        <v>Ross</v>
      </c>
      <c r="E178" t="str">
        <v>Di Mario</v>
      </c>
      <c r="F178" t="str">
        <v>Thompson, Sellers and Lloyd</v>
      </c>
      <c r="G178" t="str">
        <v>Stittsville</v>
      </c>
      <c r="H178" t="str">
        <v>Canada</v>
      </c>
      <c r="I178" t="str">
        <v>467.716.8716x4461</v>
      </c>
      <c r="J178" t="str">
        <v>di marioross@email.com</v>
      </c>
      <c r="K178" s="2">
        <v>44316</v>
      </c>
      <c r="L178" t="str">
        <v>http://fernandez.com/</v>
      </c>
      <c r="M178">
        <v>-5013</v>
      </c>
    </row>
    <row r="179" spans="1:13">
      <c r="A179">
        <v>178</v>
      </c>
      <c r="B179" t="str">
        <f ca="1"/>
        <v>d577d531000e385</v>
      </c>
      <c r="C179">
        <f t="shared" ca="1" si="2"/>
        <v>15</v>
      </c>
      <c r="D179" t="str">
        <v>John</v>
      </c>
      <c r="E179" t="str">
        <v>Hickey</v>
      </c>
      <c r="F179" t="str">
        <v>Rice, Gould and Mccall</v>
      </c>
      <c r="G179" t="str">
        <v>Port Colborne</v>
      </c>
      <c r="H179" t="str">
        <v>Canada</v>
      </c>
      <c r="I179" t="str">
        <v>001-655-716-4940x871</v>
      </c>
      <c r="J179" t="str">
        <v>hickeyjohn@email.com</v>
      </c>
      <c r="K179" s="2">
        <v>44500</v>
      </c>
      <c r="L179" t="str">
        <v>http://www.phillips.info/</v>
      </c>
      <c r="M179">
        <v>4682694682</v>
      </c>
    </row>
    <row r="180" spans="1:13">
      <c r="A180">
        <v>179</v>
      </c>
      <c r="B180" t="str">
        <f ca="1"/>
        <v>50b8e60b0000f80</v>
      </c>
      <c r="C180">
        <f t="shared" ca="1" si="2"/>
        <v>15</v>
      </c>
      <c r="D180" t="str">
        <v>Wilhelm</v>
      </c>
      <c r="E180" t="str">
        <v>Shipley</v>
      </c>
      <c r="F180" t="str">
        <v>Cordova Group</v>
      </c>
      <c r="G180" t="str">
        <v>Elmira</v>
      </c>
      <c r="H180" t="str">
        <v>Canada</v>
      </c>
      <c r="I180">
        <v>6110447130</v>
      </c>
      <c r="J180" t="str">
        <v>shipleywilhelm@email.com</v>
      </c>
      <c r="K180" s="2">
        <v>44517</v>
      </c>
      <c r="L180" t="str">
        <v>http://www.jenkins-krueger.info/</v>
      </c>
      <c r="M180" t="str">
        <v>725.960.3587</v>
      </c>
    </row>
    <row r="181" spans="1:13">
      <c r="A181">
        <v>180</v>
      </c>
      <c r="B181" t="str">
        <f ca="1"/>
        <v>23d9a5260001b63</v>
      </c>
      <c r="C181">
        <f t="shared" ca="1" si="2"/>
        <v>15</v>
      </c>
      <c r="D181" t="str">
        <v>David</v>
      </c>
      <c r="E181" t="str">
        <v>Desjardins</v>
      </c>
      <c r="F181" t="str">
        <v>Kramer-Parsons</v>
      </c>
      <c r="G181" t="str">
        <v>Mont-Royal</v>
      </c>
      <c r="H181" t="str">
        <v>Canada</v>
      </c>
      <c r="I181" t="str">
        <v>001-691-674-8671</v>
      </c>
      <c r="J181" t="str">
        <v>desjardinsdavid@email.com</v>
      </c>
      <c r="K181" s="2">
        <v>44274</v>
      </c>
      <c r="L181" t="str">
        <v>http://www.carr.org/</v>
      </c>
      <c r="M181" t="str">
        <v>(836)038-9393x026</v>
      </c>
    </row>
    <row r="182" spans="1:13">
      <c r="A182">
        <v>181</v>
      </c>
      <c r="B182" t="str">
        <f ca="1"/>
        <v>35aa57fa0001d98</v>
      </c>
      <c r="C182">
        <f t="shared" ca="1" si="2"/>
        <v>15</v>
      </c>
      <c r="D182" t="str">
        <v>Brent</v>
      </c>
      <c r="E182" t="str">
        <v>McAllister</v>
      </c>
      <c r="F182" t="str">
        <v>Rice LLC</v>
      </c>
      <c r="G182" t="str">
        <v>Niagara Falls</v>
      </c>
      <c r="H182" t="str">
        <v>Canada</v>
      </c>
      <c r="I182" t="str">
        <v>(274)619-0114</v>
      </c>
      <c r="J182" t="str">
        <v>mcallisterbrent@email.com</v>
      </c>
      <c r="K182" s="2">
        <v>44257</v>
      </c>
      <c r="L182" t="str">
        <v>http://monroe.info/</v>
      </c>
      <c r="M182" t="str">
        <v>841.483.3064</v>
      </c>
    </row>
  </sheetData>
  <sortState xmlns:xlrd2="http://schemas.microsoft.com/office/spreadsheetml/2017/richdata2" ref="A2:O101">
    <sortCondition ref="A2:A101"/>
  </sortState>
  <phoneticPr fontId="18" type="noConversion"/>
  <conditionalFormatting sqref="B1:C1048576">
    <cfRule type="containsText" dxfId="2" priority="2" operator="containsText" text=" ">
      <formula>NOT(ISERROR(SEARCH(" ",B1)))</formula>
    </cfRule>
  </conditionalFormatting>
  <conditionalFormatting sqref="C2:C182">
    <cfRule type="cellIs" dxfId="0" priority="1" operator="notEqual">
      <formula>15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8967-C10B-E342-BE65-2298EE8773F2}">
  <dimension ref="A1:K82"/>
  <sheetViews>
    <sheetView tabSelected="1" workbookViewId="0">
      <selection activeCell="N15" sqref="N15"/>
    </sheetView>
  </sheetViews>
  <sheetFormatPr baseColWidth="10" defaultRowHeight="16"/>
  <cols>
    <col min="1" max="1" width="13.6640625" customWidth="1"/>
    <col min="3" max="3" width="12.5" customWidth="1"/>
    <col min="4" max="4" width="12.6640625" customWidth="1"/>
    <col min="7" max="7" width="12" customWidth="1"/>
    <col min="10" max="10" width="19.33203125" customWidth="1"/>
  </cols>
  <sheetData>
    <row r="1" spans="1:11">
      <c r="A1" t="s">
        <v>1138</v>
      </c>
      <c r="B1" t="s">
        <v>1136</v>
      </c>
      <c r="C1" t="s">
        <v>1139</v>
      </c>
      <c r="D1" t="s">
        <v>1140</v>
      </c>
      <c r="E1" t="s">
        <v>7</v>
      </c>
      <c r="F1" t="s">
        <v>8</v>
      </c>
      <c r="G1" t="s">
        <v>4</v>
      </c>
      <c r="H1" t="s">
        <v>5</v>
      </c>
      <c r="I1" t="s">
        <v>6</v>
      </c>
      <c r="J1" s="1" t="s">
        <v>1137</v>
      </c>
      <c r="K1" t="s">
        <v>11</v>
      </c>
    </row>
    <row r="2" spans="1:11">
      <c r="A2" t="str">
        <f ca="1">LOWER(_xlfn.CONCAT(TEXT(DEC2HEX(RANDBETWEEN(0, HEX2DEC("FFFFFFFF")), 8), "00000000"), TEXT(DEC2HEX(RANDBETWEEN(0, HEX2DEC("FFFF")), 7), "0000000")))</f>
        <v>951ddd4500039b2</v>
      </c>
      <c r="B2" t="s">
        <v>1141</v>
      </c>
      <c r="C2" t="s">
        <v>1142</v>
      </c>
      <c r="D2" t="s">
        <v>1143</v>
      </c>
      <c r="E2" t="s">
        <v>1144</v>
      </c>
      <c r="F2" t="s">
        <v>1145</v>
      </c>
      <c r="G2" t="s">
        <v>1146</v>
      </c>
      <c r="H2" t="s">
        <v>1147</v>
      </c>
      <c r="I2" t="s">
        <v>550</v>
      </c>
      <c r="J2" s="2">
        <v>44282</v>
      </c>
      <c r="K2" t="s">
        <v>1148</v>
      </c>
    </row>
    <row r="3" spans="1:11">
      <c r="A3" t="str">
        <f t="shared" ref="A3:A66" ca="1" si="0">LOWER(_xlfn.CONCAT(TEXT(DEC2HEX(RANDBETWEEN(0, HEX2DEC("FFFFFFFF")), 8), "00000000"), TEXT(DEC2HEX(RANDBETWEEN(0, HEX2DEC("FFFF")), 7), "0000000")))</f>
        <v>0c0d8050000f92b</v>
      </c>
      <c r="B3" t="s">
        <v>1149</v>
      </c>
      <c r="C3" t="s">
        <v>1150</v>
      </c>
      <c r="D3" t="s">
        <v>580</v>
      </c>
      <c r="E3" t="s">
        <v>1151</v>
      </c>
      <c r="F3" t="s">
        <v>1152</v>
      </c>
      <c r="G3" t="s">
        <v>1153</v>
      </c>
      <c r="H3" t="s">
        <v>1154</v>
      </c>
      <c r="I3" t="s">
        <v>550</v>
      </c>
      <c r="J3" s="2">
        <v>44256</v>
      </c>
      <c r="K3" t="s">
        <v>1155</v>
      </c>
    </row>
    <row r="4" spans="1:11">
      <c r="A4" t="str">
        <f t="shared" ca="1" si="0"/>
        <v>72751cb6000fbe7</v>
      </c>
      <c r="B4" t="s">
        <v>1156</v>
      </c>
      <c r="C4" t="s">
        <v>1157</v>
      </c>
      <c r="D4" t="s">
        <v>1158</v>
      </c>
      <c r="E4">
        <v>8553315303</v>
      </c>
      <c r="F4" t="s">
        <v>1159</v>
      </c>
      <c r="G4" t="s">
        <v>1160</v>
      </c>
      <c r="H4" t="s">
        <v>1154</v>
      </c>
      <c r="I4" t="s">
        <v>550</v>
      </c>
      <c r="J4" s="2">
        <v>44144</v>
      </c>
      <c r="K4" t="s">
        <v>1161</v>
      </c>
    </row>
    <row r="5" spans="1:11">
      <c r="A5" t="str">
        <f t="shared" ca="1" si="0"/>
        <v>d71e7c91000aa50</v>
      </c>
      <c r="B5" t="s">
        <v>1162</v>
      </c>
      <c r="C5" t="s">
        <v>1163</v>
      </c>
      <c r="D5" t="s">
        <v>1164</v>
      </c>
      <c r="E5" t="s">
        <v>1165</v>
      </c>
      <c r="F5" t="s">
        <v>1166</v>
      </c>
      <c r="G5" t="s">
        <v>1167</v>
      </c>
      <c r="H5" t="s">
        <v>1168</v>
      </c>
      <c r="I5" t="s">
        <v>550</v>
      </c>
      <c r="J5" s="2">
        <v>44347</v>
      </c>
      <c r="K5" t="s">
        <v>1169</v>
      </c>
    </row>
    <row r="6" spans="1:11">
      <c r="A6" t="str">
        <f t="shared" ca="1" si="0"/>
        <v>7a454af2000cbd3</v>
      </c>
      <c r="B6" t="s">
        <v>1170</v>
      </c>
      <c r="C6" t="s">
        <v>1171</v>
      </c>
      <c r="D6" t="s">
        <v>1172</v>
      </c>
      <c r="E6" t="s">
        <v>1173</v>
      </c>
      <c r="F6" t="s">
        <v>1174</v>
      </c>
      <c r="G6" t="s">
        <v>1175</v>
      </c>
      <c r="H6" t="s">
        <v>1168</v>
      </c>
      <c r="I6" t="s">
        <v>550</v>
      </c>
      <c r="J6" s="2">
        <v>44347</v>
      </c>
      <c r="K6" t="s">
        <v>1176</v>
      </c>
    </row>
    <row r="7" spans="1:11">
      <c r="A7" t="str">
        <f t="shared" ca="1" si="0"/>
        <v>9cff6c820004378</v>
      </c>
      <c r="B7" t="s">
        <v>1177</v>
      </c>
      <c r="C7" t="s">
        <v>1178</v>
      </c>
      <c r="D7" t="s">
        <v>1179</v>
      </c>
      <c r="E7" t="s">
        <v>1180</v>
      </c>
      <c r="F7" t="s">
        <v>1181</v>
      </c>
      <c r="G7" t="s">
        <v>1182</v>
      </c>
      <c r="H7" t="s">
        <v>1183</v>
      </c>
      <c r="I7" t="s">
        <v>550</v>
      </c>
      <c r="J7" s="2">
        <v>44176</v>
      </c>
      <c r="K7" t="s">
        <v>1184</v>
      </c>
    </row>
    <row r="8" spans="1:11">
      <c r="A8" t="str">
        <f t="shared" ca="1" si="0"/>
        <v>9c21874d00034d9</v>
      </c>
      <c r="B8" t="s">
        <v>1185</v>
      </c>
      <c r="C8" t="s">
        <v>1186</v>
      </c>
      <c r="D8" t="s">
        <v>1187</v>
      </c>
      <c r="E8" t="s">
        <v>1188</v>
      </c>
      <c r="F8" t="s">
        <v>1189</v>
      </c>
      <c r="G8" t="s">
        <v>1190</v>
      </c>
      <c r="H8" t="s">
        <v>1191</v>
      </c>
      <c r="I8" t="s">
        <v>550</v>
      </c>
      <c r="J8" s="2">
        <v>44516</v>
      </c>
      <c r="K8" t="s">
        <v>1192</v>
      </c>
    </row>
    <row r="9" spans="1:11">
      <c r="A9" t="str">
        <f t="shared" ca="1" si="0"/>
        <v>01233b640000119</v>
      </c>
      <c r="B9" t="s">
        <v>1193</v>
      </c>
      <c r="C9" t="s">
        <v>1194</v>
      </c>
      <c r="D9" t="s">
        <v>1195</v>
      </c>
      <c r="E9" t="s">
        <v>1196</v>
      </c>
      <c r="F9" t="s">
        <v>1197</v>
      </c>
      <c r="G9" t="s">
        <v>1198</v>
      </c>
      <c r="H9" t="s">
        <v>1147</v>
      </c>
      <c r="I9" t="s">
        <v>550</v>
      </c>
      <c r="J9" s="2">
        <v>44347</v>
      </c>
      <c r="K9" t="s">
        <v>1199</v>
      </c>
    </row>
    <row r="10" spans="1:11">
      <c r="A10" t="str">
        <f t="shared" ca="1" si="0"/>
        <v>1a8abf3c000aa70</v>
      </c>
      <c r="B10" t="s">
        <v>1200</v>
      </c>
      <c r="C10" t="s">
        <v>1201</v>
      </c>
      <c r="D10" t="s">
        <v>1202</v>
      </c>
      <c r="E10" t="s">
        <v>1203</v>
      </c>
      <c r="F10" t="s">
        <v>1204</v>
      </c>
      <c r="G10" t="s">
        <v>1205</v>
      </c>
      <c r="H10" t="s">
        <v>1206</v>
      </c>
      <c r="I10" t="s">
        <v>550</v>
      </c>
      <c r="J10" s="2">
        <v>44286</v>
      </c>
      <c r="K10" t="s">
        <v>1207</v>
      </c>
    </row>
    <row r="11" spans="1:11">
      <c r="A11" t="str">
        <f t="shared" ca="1" si="0"/>
        <v>9f47276c0000000</v>
      </c>
      <c r="B11" t="s">
        <v>1208</v>
      </c>
      <c r="C11" t="s">
        <v>1209</v>
      </c>
      <c r="D11" t="s">
        <v>1210</v>
      </c>
      <c r="E11">
        <v>1210697901</v>
      </c>
      <c r="F11" t="s">
        <v>1211</v>
      </c>
      <c r="G11" t="s">
        <v>1212</v>
      </c>
      <c r="H11" t="s">
        <v>1213</v>
      </c>
      <c r="I11" t="s">
        <v>1214</v>
      </c>
      <c r="J11" s="2">
        <v>44530</v>
      </c>
      <c r="K11" t="s">
        <v>1215</v>
      </c>
    </row>
    <row r="12" spans="1:11">
      <c r="A12" t="str">
        <f t="shared" ca="1" si="0"/>
        <v>6739305d000767d</v>
      </c>
      <c r="B12" t="s">
        <v>1216</v>
      </c>
      <c r="C12" t="s">
        <v>1217</v>
      </c>
      <c r="D12" t="s">
        <v>1218</v>
      </c>
      <c r="E12" t="s">
        <v>1219</v>
      </c>
      <c r="F12" t="s">
        <v>1220</v>
      </c>
      <c r="G12" t="s">
        <v>1221</v>
      </c>
      <c r="H12" t="s">
        <v>1222</v>
      </c>
      <c r="I12" t="s">
        <v>550</v>
      </c>
      <c r="J12" s="2">
        <v>44291</v>
      </c>
      <c r="K12" t="s">
        <v>1223</v>
      </c>
    </row>
    <row r="13" spans="1:11">
      <c r="A13" t="str">
        <f t="shared" ca="1" si="0"/>
        <v>b516fa490002ca3</v>
      </c>
      <c r="B13" t="s">
        <v>1224</v>
      </c>
      <c r="C13" t="s">
        <v>1225</v>
      </c>
      <c r="D13" t="s">
        <v>1226</v>
      </c>
      <c r="E13" t="s">
        <v>1227</v>
      </c>
      <c r="F13" t="s">
        <v>1228</v>
      </c>
      <c r="G13" t="s">
        <v>1229</v>
      </c>
      <c r="H13" t="s">
        <v>1230</v>
      </c>
      <c r="I13" t="s">
        <v>167</v>
      </c>
      <c r="J13" s="2">
        <v>44196</v>
      </c>
      <c r="K13" t="s">
        <v>1231</v>
      </c>
    </row>
    <row r="14" spans="1:11">
      <c r="A14" t="str">
        <f t="shared" ca="1" si="0"/>
        <v>c88216f1000e852</v>
      </c>
      <c r="B14" t="s">
        <v>1232</v>
      </c>
      <c r="C14" t="s">
        <v>1233</v>
      </c>
      <c r="D14" t="s">
        <v>1234</v>
      </c>
      <c r="E14" t="s">
        <v>1235</v>
      </c>
      <c r="F14" t="s">
        <v>1236</v>
      </c>
      <c r="G14" t="s">
        <v>1237</v>
      </c>
      <c r="H14" t="s">
        <v>1238</v>
      </c>
      <c r="I14" t="s">
        <v>550</v>
      </c>
      <c r="J14" s="2">
        <v>44425</v>
      </c>
      <c r="K14" t="s">
        <v>1239</v>
      </c>
    </row>
    <row r="15" spans="1:11">
      <c r="A15" t="str">
        <f t="shared" ca="1" si="0"/>
        <v>269bc09e000cb3a</v>
      </c>
      <c r="B15" t="s">
        <v>1240</v>
      </c>
      <c r="C15" t="s">
        <v>1241</v>
      </c>
      <c r="D15" t="s">
        <v>1242</v>
      </c>
      <c r="E15" t="s">
        <v>1243</v>
      </c>
      <c r="F15" t="s">
        <v>1244</v>
      </c>
      <c r="G15" t="s">
        <v>1245</v>
      </c>
      <c r="H15" t="s">
        <v>1246</v>
      </c>
      <c r="I15" t="s">
        <v>550</v>
      </c>
      <c r="J15" s="2">
        <v>44261</v>
      </c>
      <c r="K15" t="s">
        <v>1247</v>
      </c>
    </row>
    <row r="16" spans="1:11">
      <c r="A16" t="str">
        <f t="shared" ca="1" si="0"/>
        <v>d5721e3b000a1f6</v>
      </c>
      <c r="B16" t="s">
        <v>1248</v>
      </c>
      <c r="C16" t="s">
        <v>1249</v>
      </c>
      <c r="D16" t="s">
        <v>1250</v>
      </c>
      <c r="E16" t="s">
        <v>1251</v>
      </c>
      <c r="F16" t="s">
        <v>1252</v>
      </c>
      <c r="G16" t="s">
        <v>1253</v>
      </c>
      <c r="H16" t="s">
        <v>1254</v>
      </c>
      <c r="I16" t="s">
        <v>550</v>
      </c>
      <c r="J16" s="2">
        <v>44406</v>
      </c>
      <c r="K16" t="s">
        <v>1255</v>
      </c>
    </row>
    <row r="17" spans="1:11">
      <c r="A17" t="str">
        <f t="shared" ca="1" si="0"/>
        <v>7740f323000edaf</v>
      </c>
      <c r="B17" t="s">
        <v>1256</v>
      </c>
      <c r="C17" t="s">
        <v>1257</v>
      </c>
      <c r="D17" t="s">
        <v>1258</v>
      </c>
      <c r="E17" t="s">
        <v>1259</v>
      </c>
      <c r="F17" t="s">
        <v>1260</v>
      </c>
      <c r="G17" t="s">
        <v>1261</v>
      </c>
      <c r="H17" t="s">
        <v>1262</v>
      </c>
      <c r="I17" t="s">
        <v>1263</v>
      </c>
      <c r="J17" s="2">
        <v>44538</v>
      </c>
      <c r="K17" t="s">
        <v>1264</v>
      </c>
    </row>
    <row r="18" spans="1:11">
      <c r="A18" t="str">
        <f t="shared" ca="1" si="0"/>
        <v>bcb34b6e000679a</v>
      </c>
      <c r="B18" t="s">
        <v>1265</v>
      </c>
      <c r="C18" t="s">
        <v>1266</v>
      </c>
      <c r="D18" t="s">
        <v>1258</v>
      </c>
      <c r="E18" t="s">
        <v>1267</v>
      </c>
      <c r="F18" t="s">
        <v>1268</v>
      </c>
      <c r="G18" t="s">
        <v>1269</v>
      </c>
      <c r="H18" t="s">
        <v>1270</v>
      </c>
      <c r="I18" t="s">
        <v>550</v>
      </c>
      <c r="J18" s="2">
        <v>44500</v>
      </c>
      <c r="K18" t="s">
        <v>1271</v>
      </c>
    </row>
    <row r="19" spans="1:11">
      <c r="A19" t="str">
        <f t="shared" ca="1" si="0"/>
        <v>e5d471fc000df70</v>
      </c>
      <c r="B19" t="s">
        <v>1272</v>
      </c>
      <c r="C19" t="s">
        <v>1273</v>
      </c>
      <c r="D19" t="s">
        <v>1274</v>
      </c>
      <c r="E19" t="s">
        <v>1275</v>
      </c>
      <c r="F19" t="s">
        <v>1276</v>
      </c>
      <c r="G19" t="s">
        <v>1277</v>
      </c>
      <c r="H19" t="s">
        <v>1278</v>
      </c>
      <c r="I19" t="s">
        <v>1279</v>
      </c>
      <c r="J19" s="2">
        <v>44310</v>
      </c>
      <c r="K19" t="s">
        <v>1280</v>
      </c>
    </row>
    <row r="20" spans="1:11">
      <c r="A20" t="str">
        <f t="shared" ca="1" si="0"/>
        <v>d74536c90001feb</v>
      </c>
      <c r="B20" t="s">
        <v>1281</v>
      </c>
      <c r="C20" t="s">
        <v>1282</v>
      </c>
      <c r="D20" t="s">
        <v>1283</v>
      </c>
      <c r="E20" t="s">
        <v>1284</v>
      </c>
      <c r="F20" t="s">
        <v>1285</v>
      </c>
      <c r="G20" t="s">
        <v>1286</v>
      </c>
      <c r="H20" t="s">
        <v>1287</v>
      </c>
      <c r="I20" t="s">
        <v>550</v>
      </c>
      <c r="J20" s="2">
        <v>44145</v>
      </c>
      <c r="K20" t="s">
        <v>1288</v>
      </c>
    </row>
    <row r="21" spans="1:11">
      <c r="A21" t="str">
        <f t="shared" ca="1" si="0"/>
        <v>dd75b5db000304e</v>
      </c>
      <c r="B21" t="s">
        <v>1289</v>
      </c>
      <c r="C21" t="s">
        <v>1290</v>
      </c>
      <c r="D21" t="s">
        <v>1291</v>
      </c>
      <c r="E21" t="s">
        <v>1292</v>
      </c>
      <c r="F21" t="s">
        <v>1293</v>
      </c>
      <c r="G21" t="s">
        <v>1294</v>
      </c>
      <c r="H21" t="s">
        <v>1295</v>
      </c>
      <c r="I21" t="s">
        <v>550</v>
      </c>
      <c r="J21" s="2">
        <v>44168</v>
      </c>
      <c r="K21" t="s">
        <v>1296</v>
      </c>
    </row>
    <row r="22" spans="1:11">
      <c r="A22" t="str">
        <f t="shared" ca="1" si="0"/>
        <v>7b43e68c000293f</v>
      </c>
      <c r="B22" t="s">
        <v>1297</v>
      </c>
      <c r="C22" t="s">
        <v>1298</v>
      </c>
      <c r="D22" t="s">
        <v>1299</v>
      </c>
      <c r="E22">
        <v>7856729623</v>
      </c>
      <c r="F22" t="s">
        <v>1300</v>
      </c>
      <c r="G22" t="s">
        <v>1301</v>
      </c>
      <c r="H22" t="s">
        <v>1302</v>
      </c>
      <c r="I22" t="s">
        <v>550</v>
      </c>
      <c r="J22" s="2">
        <v>44561</v>
      </c>
      <c r="K22" t="s">
        <v>1303</v>
      </c>
    </row>
    <row r="23" spans="1:11">
      <c r="A23" t="str">
        <f t="shared" ca="1" si="0"/>
        <v>3c209d6600096af</v>
      </c>
      <c r="B23" t="s">
        <v>1304</v>
      </c>
      <c r="C23" t="s">
        <v>1305</v>
      </c>
      <c r="D23" t="s">
        <v>1306</v>
      </c>
      <c r="E23" t="s">
        <v>1307</v>
      </c>
      <c r="F23" t="s">
        <v>1308</v>
      </c>
      <c r="G23" t="s">
        <v>1309</v>
      </c>
      <c r="H23" t="s">
        <v>1310</v>
      </c>
      <c r="I23" t="s">
        <v>1311</v>
      </c>
      <c r="J23" s="2">
        <v>44410</v>
      </c>
      <c r="K23" t="s">
        <v>1312</v>
      </c>
    </row>
    <row r="24" spans="1:11">
      <c r="A24" t="str">
        <f t="shared" ca="1" si="0"/>
        <v>361150000000000000000000000000000000000000000000000000000000000000000000000000000000000000000867d</v>
      </c>
      <c r="B24" t="s">
        <v>1313</v>
      </c>
      <c r="C24" t="s">
        <v>1314</v>
      </c>
      <c r="D24" t="s">
        <v>1315</v>
      </c>
      <c r="E24" t="s">
        <v>1316</v>
      </c>
      <c r="F24" t="s">
        <v>1317</v>
      </c>
      <c r="G24" t="s">
        <v>1318</v>
      </c>
      <c r="H24" t="s">
        <v>1319</v>
      </c>
      <c r="I24" t="s">
        <v>550</v>
      </c>
      <c r="J24" s="2">
        <v>44347</v>
      </c>
      <c r="K24" t="s">
        <v>1320</v>
      </c>
    </row>
    <row r="25" spans="1:11">
      <c r="A25" t="str">
        <f t="shared" ca="1" si="0"/>
        <v>472c1d52000ce7d</v>
      </c>
      <c r="B25" t="s">
        <v>1321</v>
      </c>
      <c r="C25" t="s">
        <v>1322</v>
      </c>
      <c r="D25" t="s">
        <v>1323</v>
      </c>
      <c r="E25" t="s">
        <v>1324</v>
      </c>
      <c r="F25" t="s">
        <v>1325</v>
      </c>
      <c r="G25" t="s">
        <v>1326</v>
      </c>
      <c r="H25" t="s">
        <v>1327</v>
      </c>
      <c r="I25" t="s">
        <v>550</v>
      </c>
      <c r="J25" s="2">
        <v>44469</v>
      </c>
      <c r="K25" t="s">
        <v>1328</v>
      </c>
    </row>
    <row r="26" spans="1:11">
      <c r="A26" t="str">
        <f t="shared" ca="1" si="0"/>
        <v>b98caa12000b676</v>
      </c>
      <c r="B26" t="s">
        <v>1329</v>
      </c>
      <c r="C26" t="s">
        <v>1330</v>
      </c>
      <c r="D26" t="s">
        <v>580</v>
      </c>
      <c r="E26" t="s">
        <v>1331</v>
      </c>
      <c r="F26" t="s">
        <v>1332</v>
      </c>
      <c r="G26" t="s">
        <v>1333</v>
      </c>
      <c r="H26" t="s">
        <v>1334</v>
      </c>
      <c r="I26" t="s">
        <v>1335</v>
      </c>
      <c r="J26" s="2">
        <v>44316</v>
      </c>
      <c r="K26" t="s">
        <v>1336</v>
      </c>
    </row>
    <row r="27" spans="1:11">
      <c r="A27" t="str">
        <f t="shared" ca="1" si="0"/>
        <v>bea5c7c8000eba7</v>
      </c>
      <c r="B27" t="s">
        <v>1337</v>
      </c>
      <c r="C27" t="s">
        <v>1338</v>
      </c>
      <c r="D27" t="s">
        <v>1339</v>
      </c>
      <c r="E27" t="s">
        <v>1340</v>
      </c>
      <c r="F27">
        <v>3852076147</v>
      </c>
      <c r="G27" t="s">
        <v>1341</v>
      </c>
      <c r="H27" t="s">
        <v>1154</v>
      </c>
      <c r="I27" t="s">
        <v>550</v>
      </c>
      <c r="J27" s="2">
        <v>44375</v>
      </c>
      <c r="K27" t="s">
        <v>1342</v>
      </c>
    </row>
    <row r="28" spans="1:11">
      <c r="A28" t="str">
        <f t="shared" ca="1" si="0"/>
        <v>ebad534c0007d10</v>
      </c>
      <c r="B28" t="s">
        <v>1343</v>
      </c>
      <c r="C28" t="s">
        <v>1344</v>
      </c>
      <c r="D28" t="s">
        <v>1345</v>
      </c>
      <c r="E28" t="s">
        <v>1346</v>
      </c>
      <c r="F28" t="s">
        <v>1347</v>
      </c>
      <c r="G28" t="s">
        <v>1348</v>
      </c>
      <c r="H28" t="s">
        <v>1349</v>
      </c>
      <c r="I28" t="s">
        <v>550</v>
      </c>
      <c r="J28" s="2">
        <v>44469</v>
      </c>
      <c r="K28" t="s">
        <v>1350</v>
      </c>
    </row>
    <row r="29" spans="1:11">
      <c r="A29" t="str">
        <f t="shared" ca="1" si="0"/>
        <v>375dbd56000ce8c</v>
      </c>
      <c r="B29" t="s">
        <v>1351</v>
      </c>
      <c r="C29" t="s">
        <v>1352</v>
      </c>
      <c r="D29" t="s">
        <v>1353</v>
      </c>
      <c r="E29" t="s">
        <v>1354</v>
      </c>
      <c r="F29" t="s">
        <v>1355</v>
      </c>
      <c r="G29" t="s">
        <v>1356</v>
      </c>
      <c r="H29" t="s">
        <v>1357</v>
      </c>
      <c r="I29" t="s">
        <v>550</v>
      </c>
      <c r="J29" s="2">
        <v>44377</v>
      </c>
      <c r="K29" t="s">
        <v>1358</v>
      </c>
    </row>
    <row r="30" spans="1:11">
      <c r="A30" t="str">
        <f t="shared" ca="1" si="0"/>
        <v>47123371000266c</v>
      </c>
      <c r="B30" t="s">
        <v>1359</v>
      </c>
      <c r="C30" t="s">
        <v>1360</v>
      </c>
      <c r="D30" t="s">
        <v>1361</v>
      </c>
      <c r="E30" t="s">
        <v>1362</v>
      </c>
      <c r="F30" t="s">
        <v>1363</v>
      </c>
      <c r="G30" t="s">
        <v>1364</v>
      </c>
      <c r="H30" t="s">
        <v>1365</v>
      </c>
      <c r="I30" t="s">
        <v>550</v>
      </c>
      <c r="J30" s="2">
        <v>44394</v>
      </c>
      <c r="K30" t="s">
        <v>1366</v>
      </c>
    </row>
    <row r="31" spans="1:11">
      <c r="A31" t="str">
        <f t="shared" ca="1" si="0"/>
        <v>1007992a00029ea</v>
      </c>
      <c r="B31" t="s">
        <v>1367</v>
      </c>
      <c r="C31" t="s">
        <v>1368</v>
      </c>
      <c r="D31" t="s">
        <v>1353</v>
      </c>
      <c r="E31" t="s">
        <v>1369</v>
      </c>
      <c r="F31" t="s">
        <v>1370</v>
      </c>
      <c r="G31" t="s">
        <v>1371</v>
      </c>
      <c r="H31" t="s">
        <v>1372</v>
      </c>
      <c r="I31" t="s">
        <v>550</v>
      </c>
      <c r="J31" s="2">
        <v>44516</v>
      </c>
      <c r="K31" t="s">
        <v>1373</v>
      </c>
    </row>
    <row r="32" spans="1:11">
      <c r="A32" t="str">
        <f t="shared" ca="1" si="0"/>
        <v>28832dbc000f1fe</v>
      </c>
      <c r="B32" t="s">
        <v>1374</v>
      </c>
      <c r="C32" t="s">
        <v>1375</v>
      </c>
      <c r="D32" t="s">
        <v>1376</v>
      </c>
      <c r="E32" t="s">
        <v>1377</v>
      </c>
      <c r="F32" t="s">
        <v>1378</v>
      </c>
      <c r="G32" t="s">
        <v>1379</v>
      </c>
      <c r="H32" t="s">
        <v>1380</v>
      </c>
      <c r="I32" t="s">
        <v>550</v>
      </c>
      <c r="J32" s="2">
        <v>44180</v>
      </c>
      <c r="K32" t="s">
        <v>1381</v>
      </c>
    </row>
    <row r="33" spans="1:11">
      <c r="A33" t="str">
        <f t="shared" ca="1" si="0"/>
        <v>cfda9a250007b0c</v>
      </c>
      <c r="B33" t="s">
        <v>1382</v>
      </c>
      <c r="C33" t="s">
        <v>1383</v>
      </c>
      <c r="D33" t="s">
        <v>1384</v>
      </c>
      <c r="E33" t="s">
        <v>1385</v>
      </c>
      <c r="F33" t="s">
        <v>1386</v>
      </c>
      <c r="G33" t="s">
        <v>1387</v>
      </c>
      <c r="H33" t="s">
        <v>1287</v>
      </c>
      <c r="I33" t="s">
        <v>550</v>
      </c>
      <c r="J33" s="2">
        <v>44548</v>
      </c>
      <c r="K33" t="s">
        <v>1388</v>
      </c>
    </row>
    <row r="34" spans="1:11">
      <c r="A34" t="str">
        <f t="shared" ca="1" si="0"/>
        <v>19d2e5c9000efae</v>
      </c>
      <c r="B34" t="s">
        <v>1389</v>
      </c>
      <c r="C34" t="s">
        <v>1390</v>
      </c>
      <c r="D34" t="s">
        <v>1391</v>
      </c>
      <c r="E34" t="s">
        <v>1392</v>
      </c>
      <c r="F34" t="s">
        <v>1393</v>
      </c>
      <c r="G34" t="s">
        <v>1394</v>
      </c>
      <c r="H34" t="s">
        <v>1395</v>
      </c>
      <c r="I34" t="s">
        <v>1396</v>
      </c>
      <c r="J34" s="2">
        <v>44347</v>
      </c>
      <c r="K34" t="s">
        <v>1397</v>
      </c>
    </row>
    <row r="35" spans="1:11">
      <c r="A35" t="str">
        <f t="shared" ca="1" si="0"/>
        <v>9fd6cd030005a07</v>
      </c>
      <c r="B35" t="s">
        <v>1398</v>
      </c>
      <c r="C35" t="s">
        <v>1399</v>
      </c>
      <c r="D35" t="s">
        <v>1400</v>
      </c>
      <c r="E35" t="s">
        <v>1401</v>
      </c>
      <c r="F35" t="s">
        <v>1402</v>
      </c>
      <c r="G35" t="s">
        <v>1403</v>
      </c>
      <c r="H35" t="s">
        <v>1404</v>
      </c>
      <c r="I35" t="s">
        <v>550</v>
      </c>
      <c r="J35" s="2">
        <v>44500</v>
      </c>
      <c r="K35" t="s">
        <v>1405</v>
      </c>
    </row>
    <row r="36" spans="1:11">
      <c r="A36" t="str">
        <f t="shared" ca="1" si="0"/>
        <v>5e4804320000ea8</v>
      </c>
      <c r="B36" t="s">
        <v>1406</v>
      </c>
      <c r="C36" t="s">
        <v>1407</v>
      </c>
      <c r="D36" t="s">
        <v>1234</v>
      </c>
      <c r="E36" t="s">
        <v>1408</v>
      </c>
      <c r="F36" t="s">
        <v>1409</v>
      </c>
      <c r="G36" t="s">
        <v>1410</v>
      </c>
      <c r="H36" t="s">
        <v>1411</v>
      </c>
      <c r="I36" t="s">
        <v>550</v>
      </c>
      <c r="J36" s="2">
        <v>44458</v>
      </c>
      <c r="K36" t="s">
        <v>1412</v>
      </c>
    </row>
    <row r="37" spans="1:11">
      <c r="A37" t="str">
        <f t="shared" ca="1" si="0"/>
        <v>52befb0a000681a</v>
      </c>
      <c r="B37" t="s">
        <v>1413</v>
      </c>
      <c r="C37" t="s">
        <v>1414</v>
      </c>
      <c r="D37" t="s">
        <v>1258</v>
      </c>
      <c r="E37" t="s">
        <v>1415</v>
      </c>
      <c r="F37" t="s">
        <v>1416</v>
      </c>
      <c r="G37" t="s">
        <v>1417</v>
      </c>
      <c r="H37" t="s">
        <v>1418</v>
      </c>
      <c r="I37" t="s">
        <v>1396</v>
      </c>
      <c r="J37" s="2">
        <v>44268</v>
      </c>
      <c r="K37" t="s">
        <v>1419</v>
      </c>
    </row>
    <row r="38" spans="1:11">
      <c r="A38" t="str">
        <f t="shared" ca="1" si="0"/>
        <v>89c587f70002f92</v>
      </c>
      <c r="B38" t="s">
        <v>1420</v>
      </c>
      <c r="C38" t="s">
        <v>1421</v>
      </c>
      <c r="D38" t="s">
        <v>1422</v>
      </c>
      <c r="E38" t="s">
        <v>1423</v>
      </c>
      <c r="F38">
        <v>-3470</v>
      </c>
      <c r="G38" t="s">
        <v>1424</v>
      </c>
      <c r="H38" t="s">
        <v>1425</v>
      </c>
      <c r="I38" t="s">
        <v>550</v>
      </c>
      <c r="J38" s="2">
        <v>44377</v>
      </c>
      <c r="K38" t="s">
        <v>1426</v>
      </c>
    </row>
    <row r="39" spans="1:11">
      <c r="A39" t="str">
        <f t="shared" ca="1" si="0"/>
        <v>7cf5329a00078f2</v>
      </c>
      <c r="B39" t="s">
        <v>1427</v>
      </c>
      <c r="C39" t="s">
        <v>1428</v>
      </c>
      <c r="D39" t="s">
        <v>1429</v>
      </c>
      <c r="E39" t="s">
        <v>1430</v>
      </c>
      <c r="F39" t="s">
        <v>1431</v>
      </c>
      <c r="G39" t="s">
        <v>1432</v>
      </c>
      <c r="H39" t="s">
        <v>1433</v>
      </c>
      <c r="I39" t="s">
        <v>1279</v>
      </c>
      <c r="J39" s="2">
        <v>44377</v>
      </c>
      <c r="K39" t="s">
        <v>1434</v>
      </c>
    </row>
    <row r="40" spans="1:11">
      <c r="A40" t="str">
        <f t="shared" ca="1" si="0"/>
        <v>06ebed50000e7be</v>
      </c>
      <c r="B40" t="s">
        <v>1435</v>
      </c>
      <c r="C40" t="s">
        <v>1436</v>
      </c>
      <c r="D40" t="s">
        <v>1437</v>
      </c>
      <c r="E40" t="s">
        <v>1438</v>
      </c>
      <c r="F40" t="s">
        <v>1439</v>
      </c>
      <c r="G40" t="s">
        <v>1440</v>
      </c>
      <c r="H40" t="s">
        <v>1441</v>
      </c>
      <c r="I40" t="s">
        <v>242</v>
      </c>
      <c r="J40" s="2">
        <v>44269</v>
      </c>
      <c r="K40" t="s">
        <v>1442</v>
      </c>
    </row>
    <row r="41" spans="1:11">
      <c r="A41" t="str">
        <f t="shared" ca="1" si="0"/>
        <v>7eeb199f000676e</v>
      </c>
      <c r="B41" t="s">
        <v>1443</v>
      </c>
      <c r="C41" t="s">
        <v>1444</v>
      </c>
      <c r="D41" t="s">
        <v>1445</v>
      </c>
      <c r="E41" t="s">
        <v>1446</v>
      </c>
      <c r="F41">
        <v>4712298657</v>
      </c>
      <c r="G41" t="s">
        <v>1447</v>
      </c>
      <c r="H41" t="s">
        <v>1168</v>
      </c>
      <c r="I41" t="s">
        <v>550</v>
      </c>
      <c r="J41" s="2">
        <v>44347</v>
      </c>
      <c r="K41" t="s">
        <v>1448</v>
      </c>
    </row>
    <row r="42" spans="1:11">
      <c r="A42" t="str">
        <f t="shared" ca="1" si="0"/>
        <v>d019ebbc000d7f3</v>
      </c>
      <c r="B42" t="s">
        <v>1449</v>
      </c>
      <c r="C42" t="s">
        <v>1450</v>
      </c>
      <c r="D42" t="s">
        <v>1451</v>
      </c>
      <c r="E42" t="s">
        <v>1452</v>
      </c>
      <c r="F42" t="s">
        <v>1453</v>
      </c>
      <c r="G42" t="s">
        <v>1454</v>
      </c>
      <c r="H42" t="s">
        <v>1455</v>
      </c>
      <c r="I42" t="s">
        <v>550</v>
      </c>
      <c r="J42" s="2">
        <v>44286</v>
      </c>
      <c r="K42" t="s">
        <v>1456</v>
      </c>
    </row>
    <row r="43" spans="1:11">
      <c r="A43" t="str">
        <f t="shared" ca="1" si="0"/>
        <v>fe82d56d0002fc4</v>
      </c>
      <c r="B43" t="s">
        <v>1457</v>
      </c>
      <c r="C43" t="s">
        <v>1458</v>
      </c>
      <c r="D43" t="s">
        <v>1459</v>
      </c>
      <c r="E43" t="s">
        <v>1460</v>
      </c>
      <c r="F43" t="s">
        <v>1461</v>
      </c>
      <c r="G43" t="s">
        <v>1462</v>
      </c>
      <c r="H43" t="s">
        <v>1154</v>
      </c>
      <c r="I43" t="s">
        <v>550</v>
      </c>
      <c r="J43" s="2">
        <v>44377</v>
      </c>
      <c r="K43" t="s">
        <v>1463</v>
      </c>
    </row>
    <row r="44" spans="1:11">
      <c r="A44" t="str">
        <f t="shared" ca="1" si="0"/>
        <v>775b1ae9000b752</v>
      </c>
      <c r="B44" t="s">
        <v>1464</v>
      </c>
      <c r="C44" t="s">
        <v>1465</v>
      </c>
      <c r="D44" t="s">
        <v>1466</v>
      </c>
      <c r="E44" t="s">
        <v>1467</v>
      </c>
      <c r="F44" t="s">
        <v>1468</v>
      </c>
      <c r="G44" t="s">
        <v>1469</v>
      </c>
      <c r="H44" t="s">
        <v>1470</v>
      </c>
      <c r="I44" t="s">
        <v>550</v>
      </c>
      <c r="J44" s="2">
        <v>44227</v>
      </c>
      <c r="K44" t="s">
        <v>1471</v>
      </c>
    </row>
    <row r="45" spans="1:11">
      <c r="A45" t="str">
        <f t="shared" ca="1" si="0"/>
        <v>b3fb05f70002c24</v>
      </c>
      <c r="B45" t="s">
        <v>1472</v>
      </c>
      <c r="C45" t="s">
        <v>1473</v>
      </c>
      <c r="D45" t="s">
        <v>1210</v>
      </c>
      <c r="E45" t="s">
        <v>1474</v>
      </c>
      <c r="F45" t="s">
        <v>1475</v>
      </c>
      <c r="G45" t="s">
        <v>1476</v>
      </c>
      <c r="H45" t="s">
        <v>1477</v>
      </c>
      <c r="I45" t="s">
        <v>550</v>
      </c>
      <c r="J45" s="2">
        <v>44470</v>
      </c>
      <c r="K45" t="s">
        <v>1478</v>
      </c>
    </row>
    <row r="46" spans="1:11">
      <c r="A46" t="str">
        <f t="shared" ca="1" si="0"/>
        <v>e426b6850003d41</v>
      </c>
      <c r="B46" t="s">
        <v>1479</v>
      </c>
      <c r="C46" t="s">
        <v>1480</v>
      </c>
      <c r="D46" t="s">
        <v>1481</v>
      </c>
      <c r="E46" t="s">
        <v>1482</v>
      </c>
      <c r="F46" t="s">
        <v>1483</v>
      </c>
      <c r="G46" t="s">
        <v>1484</v>
      </c>
      <c r="H46" t="s">
        <v>1485</v>
      </c>
      <c r="I46" t="s">
        <v>550</v>
      </c>
      <c r="J46" s="2">
        <v>44500</v>
      </c>
      <c r="K46" t="s">
        <v>1486</v>
      </c>
    </row>
    <row r="47" spans="1:11">
      <c r="A47" t="str">
        <f t="shared" ca="1" si="0"/>
        <v>912a2f2f000f938</v>
      </c>
      <c r="B47" t="s">
        <v>1487</v>
      </c>
      <c r="C47" t="s">
        <v>1488</v>
      </c>
      <c r="D47" t="s">
        <v>1489</v>
      </c>
      <c r="E47" t="s">
        <v>1490</v>
      </c>
      <c r="F47" t="s">
        <v>1491</v>
      </c>
      <c r="G47" t="s">
        <v>1492</v>
      </c>
      <c r="H47" t="s">
        <v>1154</v>
      </c>
      <c r="I47" t="s">
        <v>550</v>
      </c>
      <c r="J47" s="2">
        <v>44330</v>
      </c>
      <c r="K47" t="s">
        <v>1493</v>
      </c>
    </row>
    <row r="48" spans="1:11">
      <c r="A48" t="str">
        <f t="shared" ca="1" si="0"/>
        <v>8b0dc3a700098f2</v>
      </c>
      <c r="B48" t="s">
        <v>1494</v>
      </c>
      <c r="C48" t="s">
        <v>1375</v>
      </c>
      <c r="D48" t="s">
        <v>1495</v>
      </c>
      <c r="E48" t="s">
        <v>1496</v>
      </c>
      <c r="F48">
        <v>6212709355</v>
      </c>
      <c r="G48" t="s">
        <v>1497</v>
      </c>
      <c r="H48" t="s">
        <v>1425</v>
      </c>
      <c r="I48" t="s">
        <v>550</v>
      </c>
      <c r="J48" s="2">
        <v>44244</v>
      </c>
      <c r="K48" t="s">
        <v>1498</v>
      </c>
    </row>
    <row r="49" spans="1:11">
      <c r="A49" t="str">
        <f t="shared" ca="1" si="0"/>
        <v>26854cf00005d3f</v>
      </c>
      <c r="B49" t="s">
        <v>1499</v>
      </c>
      <c r="C49" t="s">
        <v>1500</v>
      </c>
      <c r="D49" t="s">
        <v>1501</v>
      </c>
      <c r="E49" t="s">
        <v>1502</v>
      </c>
      <c r="F49" t="s">
        <v>1503</v>
      </c>
      <c r="G49" t="s">
        <v>1504</v>
      </c>
      <c r="H49" t="s">
        <v>1505</v>
      </c>
      <c r="I49" t="s">
        <v>550</v>
      </c>
      <c r="J49" s="2">
        <v>44430</v>
      </c>
      <c r="K49" t="s">
        <v>1506</v>
      </c>
    </row>
    <row r="50" spans="1:11">
      <c r="A50" t="str">
        <f t="shared" ca="1" si="0"/>
        <v>50df2b8d000fc8e</v>
      </c>
      <c r="B50" t="s">
        <v>1507</v>
      </c>
      <c r="C50" t="s">
        <v>1508</v>
      </c>
      <c r="D50" t="s">
        <v>1509</v>
      </c>
      <c r="E50" t="s">
        <v>1510</v>
      </c>
      <c r="F50" t="s">
        <v>1511</v>
      </c>
      <c r="G50" t="s">
        <v>1512</v>
      </c>
      <c r="H50" t="s">
        <v>1513</v>
      </c>
      <c r="I50" t="s">
        <v>550</v>
      </c>
      <c r="J50" s="2">
        <v>44500</v>
      </c>
      <c r="K50" t="s">
        <v>1514</v>
      </c>
    </row>
    <row r="51" spans="1:11">
      <c r="A51" t="str">
        <f t="shared" ca="1" si="0"/>
        <v>7b863c650001a8a</v>
      </c>
      <c r="B51" t="s">
        <v>1515</v>
      </c>
      <c r="C51" t="s">
        <v>1516</v>
      </c>
      <c r="D51" t="s">
        <v>1517</v>
      </c>
      <c r="E51" t="s">
        <v>1518</v>
      </c>
      <c r="F51" t="s">
        <v>1519</v>
      </c>
      <c r="G51" t="s">
        <v>1520</v>
      </c>
      <c r="H51" t="s">
        <v>1521</v>
      </c>
      <c r="I51" t="s">
        <v>1522</v>
      </c>
      <c r="J51" s="2">
        <v>44499</v>
      </c>
      <c r="K51" t="s">
        <v>1523</v>
      </c>
    </row>
    <row r="52" spans="1:11">
      <c r="A52" t="str">
        <f t="shared" ca="1" si="0"/>
        <v>cacbcc170003edd</v>
      </c>
      <c r="B52" t="s">
        <v>1524</v>
      </c>
      <c r="C52" t="s">
        <v>1525</v>
      </c>
      <c r="D52" t="s">
        <v>1526</v>
      </c>
      <c r="E52" t="s">
        <v>1527</v>
      </c>
      <c r="F52" t="s">
        <v>1528</v>
      </c>
      <c r="G52" t="s">
        <v>1529</v>
      </c>
      <c r="H52" t="s">
        <v>1530</v>
      </c>
      <c r="I52" t="s">
        <v>242</v>
      </c>
      <c r="J52" s="2">
        <v>44500</v>
      </c>
      <c r="K52" t="s">
        <v>1531</v>
      </c>
    </row>
    <row r="53" spans="1:11">
      <c r="A53" t="str">
        <f t="shared" ca="1" si="0"/>
        <v>04401497000d460</v>
      </c>
      <c r="B53" t="s">
        <v>1532</v>
      </c>
      <c r="C53" t="s">
        <v>1533</v>
      </c>
      <c r="D53" t="s">
        <v>1534</v>
      </c>
      <c r="E53" t="s">
        <v>1535</v>
      </c>
      <c r="F53" t="s">
        <v>1536</v>
      </c>
      <c r="G53" t="s">
        <v>1537</v>
      </c>
      <c r="H53" t="s">
        <v>1538</v>
      </c>
      <c r="I53" t="s">
        <v>242</v>
      </c>
      <c r="J53" s="2">
        <v>44401</v>
      </c>
      <c r="K53" t="s">
        <v>1539</v>
      </c>
    </row>
    <row r="54" spans="1:11">
      <c r="A54" t="str">
        <f t="shared" ca="1" si="0"/>
        <v>81d41f160002afe</v>
      </c>
      <c r="B54" t="s">
        <v>1540</v>
      </c>
      <c r="C54" t="s">
        <v>1541</v>
      </c>
      <c r="D54" t="s">
        <v>1542</v>
      </c>
      <c r="E54" t="s">
        <v>1543</v>
      </c>
      <c r="F54" t="s">
        <v>1544</v>
      </c>
      <c r="G54" t="s">
        <v>1545</v>
      </c>
      <c r="H54" t="s">
        <v>1546</v>
      </c>
      <c r="I54" t="s">
        <v>242</v>
      </c>
      <c r="J54" s="2">
        <v>44392</v>
      </c>
      <c r="K54" t="s">
        <v>1547</v>
      </c>
    </row>
    <row r="55" spans="1:11">
      <c r="A55" t="str">
        <f t="shared" ca="1" si="0"/>
        <v>b942990d000341b</v>
      </c>
      <c r="B55" t="s">
        <v>1548</v>
      </c>
      <c r="C55" t="s">
        <v>1549</v>
      </c>
      <c r="D55" t="s">
        <v>1550</v>
      </c>
      <c r="E55" t="s">
        <v>1551</v>
      </c>
      <c r="F55" t="s">
        <v>1552</v>
      </c>
      <c r="G55" t="s">
        <v>1553</v>
      </c>
      <c r="H55" t="s">
        <v>1554</v>
      </c>
      <c r="I55" t="s">
        <v>1279</v>
      </c>
      <c r="J55" s="2">
        <v>44180</v>
      </c>
      <c r="K55" t="s">
        <v>1555</v>
      </c>
    </row>
    <row r="56" spans="1:11">
      <c r="A56" t="str">
        <f t="shared" ca="1" si="0"/>
        <v>b12b46360006f65</v>
      </c>
      <c r="B56" t="s">
        <v>1556</v>
      </c>
      <c r="C56" t="s">
        <v>98</v>
      </c>
      <c r="D56" t="s">
        <v>1557</v>
      </c>
      <c r="E56" t="s">
        <v>1558</v>
      </c>
      <c r="F56" t="s">
        <v>1559</v>
      </c>
      <c r="G56" t="s">
        <v>1560</v>
      </c>
      <c r="H56" t="s">
        <v>1561</v>
      </c>
      <c r="I56" t="s">
        <v>1562</v>
      </c>
      <c r="J56" s="2">
        <v>44458</v>
      </c>
      <c r="K56" t="s">
        <v>1563</v>
      </c>
    </row>
    <row r="57" spans="1:11">
      <c r="A57" t="str">
        <f t="shared" ca="1" si="0"/>
        <v>bcf0f1550006d64</v>
      </c>
      <c r="B57" t="s">
        <v>1564</v>
      </c>
      <c r="C57" t="s">
        <v>1565</v>
      </c>
      <c r="D57" t="s">
        <v>44</v>
      </c>
      <c r="E57" t="s">
        <v>1566</v>
      </c>
      <c r="F57" t="s">
        <v>1567</v>
      </c>
      <c r="G57" t="s">
        <v>1568</v>
      </c>
      <c r="H57" t="s">
        <v>1569</v>
      </c>
      <c r="I57" t="s">
        <v>550</v>
      </c>
      <c r="J57" s="2">
        <v>44254</v>
      </c>
      <c r="K57" t="s">
        <v>1570</v>
      </c>
    </row>
    <row r="58" spans="1:11">
      <c r="A58" t="str">
        <f t="shared" ca="1" si="0"/>
        <v>33bf21f200083c5</v>
      </c>
      <c r="B58" t="s">
        <v>1571</v>
      </c>
      <c r="C58" t="s">
        <v>1572</v>
      </c>
      <c r="D58" t="s">
        <v>1573</v>
      </c>
      <c r="E58" t="s">
        <v>1574</v>
      </c>
      <c r="F58" t="s">
        <v>1575</v>
      </c>
      <c r="G58" t="s">
        <v>1576</v>
      </c>
      <c r="H58" t="s">
        <v>1577</v>
      </c>
      <c r="I58" t="s">
        <v>550</v>
      </c>
      <c r="J58" s="2">
        <v>44347</v>
      </c>
      <c r="K58" t="s">
        <v>1578</v>
      </c>
    </row>
    <row r="59" spans="1:11">
      <c r="A59" t="str">
        <f t="shared" ca="1" si="0"/>
        <v>14bfd7ac000ba18</v>
      </c>
      <c r="B59" t="s">
        <v>1579</v>
      </c>
      <c r="C59" t="s">
        <v>1580</v>
      </c>
      <c r="D59" t="s">
        <v>1581</v>
      </c>
      <c r="E59" t="s">
        <v>1582</v>
      </c>
      <c r="F59" t="s">
        <v>1583</v>
      </c>
      <c r="G59" t="s">
        <v>1584</v>
      </c>
      <c r="H59" t="s">
        <v>1295</v>
      </c>
      <c r="I59" t="s">
        <v>550</v>
      </c>
      <c r="J59" s="2">
        <v>44165</v>
      </c>
      <c r="K59" t="s">
        <v>1585</v>
      </c>
    </row>
    <row r="60" spans="1:11">
      <c r="A60" t="str">
        <f t="shared" ca="1" si="0"/>
        <v>f5f5cc87000dd35</v>
      </c>
      <c r="B60" t="s">
        <v>1586</v>
      </c>
      <c r="C60" t="s">
        <v>1587</v>
      </c>
      <c r="D60" t="s">
        <v>1588</v>
      </c>
      <c r="E60" t="s">
        <v>1589</v>
      </c>
      <c r="F60" t="s">
        <v>1590</v>
      </c>
      <c r="G60" t="s">
        <v>1591</v>
      </c>
      <c r="H60" t="s">
        <v>1592</v>
      </c>
      <c r="I60" t="s">
        <v>550</v>
      </c>
      <c r="J60" s="2">
        <v>44204</v>
      </c>
      <c r="K60" t="s">
        <v>1593</v>
      </c>
    </row>
    <row r="61" spans="1:11">
      <c r="A61" t="str">
        <f t="shared" ca="1" si="0"/>
        <v>6347c670000a722</v>
      </c>
      <c r="B61" t="s">
        <v>1594</v>
      </c>
      <c r="C61" t="s">
        <v>1595</v>
      </c>
      <c r="D61" t="s">
        <v>1501</v>
      </c>
      <c r="E61" t="s">
        <v>1596</v>
      </c>
      <c r="F61" t="s">
        <v>1597</v>
      </c>
      <c r="G61" t="s">
        <v>1598</v>
      </c>
      <c r="H61" t="s">
        <v>1254</v>
      </c>
      <c r="I61" t="s">
        <v>550</v>
      </c>
      <c r="J61" s="2">
        <v>44310</v>
      </c>
      <c r="K61" t="s">
        <v>1599</v>
      </c>
    </row>
    <row r="62" spans="1:11">
      <c r="A62" t="str">
        <f t="shared" ca="1" si="0"/>
        <v>8b8e69a40004551</v>
      </c>
      <c r="B62" t="s">
        <v>1600</v>
      </c>
      <c r="C62" t="s">
        <v>1601</v>
      </c>
      <c r="D62" t="s">
        <v>1602</v>
      </c>
      <c r="E62" t="s">
        <v>1603</v>
      </c>
      <c r="F62" t="s">
        <v>1604</v>
      </c>
      <c r="G62" t="s">
        <v>1605</v>
      </c>
      <c r="H62" t="s">
        <v>1470</v>
      </c>
      <c r="I62" t="s">
        <v>550</v>
      </c>
      <c r="J62" s="2">
        <v>44377</v>
      </c>
      <c r="K62" t="s">
        <v>1606</v>
      </c>
    </row>
    <row r="63" spans="1:11">
      <c r="A63" t="str">
        <f t="shared" ca="1" si="0"/>
        <v>57dd58010005f13</v>
      </c>
      <c r="B63" t="s">
        <v>1607</v>
      </c>
      <c r="C63" t="s">
        <v>1608</v>
      </c>
      <c r="D63" t="s">
        <v>1609</v>
      </c>
      <c r="E63" t="s">
        <v>1610</v>
      </c>
      <c r="F63" t="s">
        <v>1611</v>
      </c>
      <c r="G63" t="s">
        <v>1612</v>
      </c>
      <c r="H63" t="s">
        <v>1613</v>
      </c>
      <c r="I63" t="s">
        <v>242</v>
      </c>
      <c r="J63" s="2">
        <v>44332</v>
      </c>
      <c r="K63" t="s">
        <v>1614</v>
      </c>
    </row>
    <row r="64" spans="1:11">
      <c r="A64" t="str">
        <f t="shared" ca="1" si="0"/>
        <v>d067291c000a727</v>
      </c>
      <c r="B64" t="s">
        <v>1615</v>
      </c>
      <c r="C64" t="s">
        <v>1616</v>
      </c>
      <c r="D64" t="s">
        <v>1339</v>
      </c>
      <c r="E64">
        <v>5756499602</v>
      </c>
      <c r="F64" t="s">
        <v>1617</v>
      </c>
      <c r="G64" t="s">
        <v>1618</v>
      </c>
      <c r="H64" t="s">
        <v>1619</v>
      </c>
      <c r="I64" t="s">
        <v>550</v>
      </c>
      <c r="J64" s="2">
        <v>44200</v>
      </c>
      <c r="K64" t="s">
        <v>1620</v>
      </c>
    </row>
    <row r="65" spans="1:11">
      <c r="A65" t="str">
        <f t="shared" ca="1" si="0"/>
        <v>9b379d090001af4</v>
      </c>
      <c r="B65" t="s">
        <v>1621</v>
      </c>
      <c r="C65" t="s">
        <v>1622</v>
      </c>
      <c r="D65" t="s">
        <v>1623</v>
      </c>
      <c r="E65" t="s">
        <v>1624</v>
      </c>
      <c r="F65" t="s">
        <v>1625</v>
      </c>
      <c r="G65" t="s">
        <v>1626</v>
      </c>
      <c r="H65" t="s">
        <v>1627</v>
      </c>
      <c r="I65" t="s">
        <v>550</v>
      </c>
      <c r="J65" s="2">
        <v>44479</v>
      </c>
      <c r="K65" t="s">
        <v>1628</v>
      </c>
    </row>
    <row r="66" spans="1:11">
      <c r="A66" t="str">
        <f t="shared" ca="1" si="0"/>
        <v>5095c07a0000a63</v>
      </c>
      <c r="B66" t="s">
        <v>1629</v>
      </c>
      <c r="C66" t="s">
        <v>1630</v>
      </c>
      <c r="D66" t="s">
        <v>1631</v>
      </c>
      <c r="E66" t="s">
        <v>1632</v>
      </c>
      <c r="F66" t="s">
        <v>1633</v>
      </c>
      <c r="G66" t="s">
        <v>1634</v>
      </c>
      <c r="H66" t="s">
        <v>1635</v>
      </c>
      <c r="I66" t="s">
        <v>550</v>
      </c>
      <c r="J66" s="2">
        <v>44530</v>
      </c>
      <c r="K66" t="s">
        <v>1636</v>
      </c>
    </row>
    <row r="67" spans="1:11">
      <c r="A67" t="str">
        <f t="shared" ref="A67:A82" ca="1" si="1">LOWER(_xlfn.CONCAT(TEXT(DEC2HEX(RANDBETWEEN(0, HEX2DEC("FFFFFFFF")), 8), "00000000"), TEXT(DEC2HEX(RANDBETWEEN(0, HEX2DEC("FFFF")), 7), "0000000")))</f>
        <v>a02348af000d5b4</v>
      </c>
      <c r="B67" t="s">
        <v>1637</v>
      </c>
      <c r="C67" t="s">
        <v>1638</v>
      </c>
      <c r="D67" t="s">
        <v>1639</v>
      </c>
      <c r="E67" t="s">
        <v>1640</v>
      </c>
      <c r="F67">
        <v>9434040481</v>
      </c>
      <c r="G67" t="s">
        <v>1641</v>
      </c>
      <c r="H67" t="s">
        <v>1642</v>
      </c>
      <c r="I67" t="s">
        <v>550</v>
      </c>
      <c r="J67" s="2">
        <v>44223</v>
      </c>
      <c r="K67" t="s">
        <v>1643</v>
      </c>
    </row>
    <row r="68" spans="1:11">
      <c r="A68" t="str">
        <f t="shared" ca="1" si="1"/>
        <v>c21fb93d000e897</v>
      </c>
      <c r="B68" t="s">
        <v>1644</v>
      </c>
      <c r="C68" t="s">
        <v>1645</v>
      </c>
      <c r="D68" t="s">
        <v>1646</v>
      </c>
      <c r="E68" t="s">
        <v>1647</v>
      </c>
      <c r="F68" t="s">
        <v>1648</v>
      </c>
      <c r="G68" t="s">
        <v>1649</v>
      </c>
      <c r="H68" t="s">
        <v>1154</v>
      </c>
      <c r="I68" t="s">
        <v>550</v>
      </c>
      <c r="J68" s="2">
        <v>44316</v>
      </c>
      <c r="K68" t="s">
        <v>1650</v>
      </c>
    </row>
    <row r="69" spans="1:11">
      <c r="A69" t="str">
        <f t="shared" ca="1" si="1"/>
        <v>42e892bc0006adb</v>
      </c>
      <c r="B69" t="s">
        <v>1651</v>
      </c>
      <c r="C69" t="s">
        <v>1652</v>
      </c>
      <c r="D69" t="s">
        <v>1306</v>
      </c>
      <c r="E69" t="s">
        <v>1653</v>
      </c>
      <c r="F69" t="s">
        <v>1654</v>
      </c>
      <c r="G69" t="s">
        <v>1655</v>
      </c>
      <c r="H69" t="s">
        <v>1455</v>
      </c>
      <c r="I69" t="s">
        <v>550</v>
      </c>
      <c r="J69" s="2">
        <v>44434</v>
      </c>
      <c r="K69" t="s">
        <v>1656</v>
      </c>
    </row>
    <row r="70" spans="1:11">
      <c r="A70" t="str">
        <f t="shared" ca="1" si="1"/>
        <v>11230add000e7f9</v>
      </c>
      <c r="B70" t="s">
        <v>1657</v>
      </c>
      <c r="C70" t="s">
        <v>1658</v>
      </c>
      <c r="D70" t="s">
        <v>1659</v>
      </c>
      <c r="E70" t="s">
        <v>1660</v>
      </c>
      <c r="F70" t="s">
        <v>1661</v>
      </c>
      <c r="G70" t="s">
        <v>1662</v>
      </c>
      <c r="H70" t="s">
        <v>1663</v>
      </c>
      <c r="I70" t="s">
        <v>1664</v>
      </c>
      <c r="J70" s="2">
        <v>44227</v>
      </c>
      <c r="K70" t="s">
        <v>1665</v>
      </c>
    </row>
    <row r="71" spans="1:11">
      <c r="A71" t="str">
        <f t="shared" ca="1" si="1"/>
        <v>b41c4bb20001eb3</v>
      </c>
      <c r="B71" t="s">
        <v>1666</v>
      </c>
      <c r="C71" t="s">
        <v>1667</v>
      </c>
      <c r="D71" t="s">
        <v>418</v>
      </c>
      <c r="E71" t="s">
        <v>1668</v>
      </c>
      <c r="F71" t="s">
        <v>1669</v>
      </c>
      <c r="G71" t="s">
        <v>1670</v>
      </c>
      <c r="H71" t="s">
        <v>1671</v>
      </c>
      <c r="I71" t="s">
        <v>242</v>
      </c>
      <c r="J71" s="2">
        <v>44269</v>
      </c>
      <c r="K71" t="s">
        <v>1672</v>
      </c>
    </row>
    <row r="72" spans="1:11">
      <c r="A72" t="str">
        <f t="shared" ca="1" si="1"/>
        <v>fdf067140002ee0</v>
      </c>
      <c r="B72" t="s">
        <v>1673</v>
      </c>
      <c r="C72" t="s">
        <v>1674</v>
      </c>
      <c r="D72" t="s">
        <v>1675</v>
      </c>
      <c r="E72" t="s">
        <v>1676</v>
      </c>
      <c r="F72" t="s">
        <v>1677</v>
      </c>
      <c r="G72" t="s">
        <v>1678</v>
      </c>
      <c r="H72" t="s">
        <v>1679</v>
      </c>
      <c r="I72" t="s">
        <v>550</v>
      </c>
      <c r="J72" s="2">
        <v>44255</v>
      </c>
      <c r="K72" t="s">
        <v>991</v>
      </c>
    </row>
    <row r="73" spans="1:11">
      <c r="A73" t="str">
        <f t="shared" ca="1" si="1"/>
        <v>264f54620004d63</v>
      </c>
      <c r="B73" t="s">
        <v>1680</v>
      </c>
      <c r="C73" t="s">
        <v>1681</v>
      </c>
      <c r="D73" t="s">
        <v>250</v>
      </c>
      <c r="E73" t="s">
        <v>1682</v>
      </c>
      <c r="F73" t="s">
        <v>1683</v>
      </c>
      <c r="G73" t="s">
        <v>1684</v>
      </c>
      <c r="H73" t="s">
        <v>1295</v>
      </c>
      <c r="I73" t="s">
        <v>550</v>
      </c>
      <c r="J73" s="2">
        <v>44359</v>
      </c>
      <c r="K73" t="s">
        <v>1685</v>
      </c>
    </row>
    <row r="74" spans="1:11">
      <c r="A74" t="str">
        <f t="shared" ca="1" si="1"/>
        <v>b2bea50b0004abb</v>
      </c>
      <c r="B74" t="s">
        <v>1686</v>
      </c>
      <c r="C74" t="s">
        <v>1687</v>
      </c>
      <c r="D74" t="s">
        <v>1688</v>
      </c>
      <c r="E74">
        <v>6327004999</v>
      </c>
      <c r="F74" t="s">
        <v>1689</v>
      </c>
      <c r="G74" t="s">
        <v>1690</v>
      </c>
      <c r="H74" t="s">
        <v>1691</v>
      </c>
      <c r="I74" t="s">
        <v>167</v>
      </c>
      <c r="J74" s="2">
        <v>44375</v>
      </c>
      <c r="K74" t="s">
        <v>1692</v>
      </c>
    </row>
    <row r="75" spans="1:11">
      <c r="A75" t="str">
        <f t="shared" ca="1" si="1"/>
        <v>bd1aa67f0000658</v>
      </c>
      <c r="B75" t="s">
        <v>1693</v>
      </c>
      <c r="C75" t="s">
        <v>1694</v>
      </c>
      <c r="D75" t="s">
        <v>1695</v>
      </c>
      <c r="E75" t="s">
        <v>1696</v>
      </c>
      <c r="F75" t="s">
        <v>1697</v>
      </c>
      <c r="G75" t="s">
        <v>1698</v>
      </c>
      <c r="H75" t="s">
        <v>1699</v>
      </c>
      <c r="I75" t="s">
        <v>550</v>
      </c>
      <c r="J75" s="2">
        <v>44316</v>
      </c>
      <c r="K75" t="s">
        <v>1700</v>
      </c>
    </row>
    <row r="76" spans="1:11">
      <c r="A76" t="str">
        <f t="shared" ca="1" si="1"/>
        <v>4e8862ee000b065</v>
      </c>
      <c r="B76" t="s">
        <v>1701</v>
      </c>
      <c r="C76" t="s">
        <v>1702</v>
      </c>
      <c r="D76" t="s">
        <v>1437</v>
      </c>
      <c r="E76" t="s">
        <v>1703</v>
      </c>
      <c r="F76">
        <v>8198087937</v>
      </c>
      <c r="G76" t="s">
        <v>1704</v>
      </c>
      <c r="H76" t="s">
        <v>1705</v>
      </c>
      <c r="I76" t="s">
        <v>550</v>
      </c>
      <c r="J76" s="2">
        <v>44377</v>
      </c>
      <c r="K76" t="s">
        <v>1706</v>
      </c>
    </row>
    <row r="77" spans="1:11">
      <c r="A77" t="str">
        <f t="shared" ca="1" si="1"/>
        <v>499867ce000059d</v>
      </c>
      <c r="B77" t="s">
        <v>1707</v>
      </c>
      <c r="C77" t="s">
        <v>1708</v>
      </c>
      <c r="D77" t="s">
        <v>1709</v>
      </c>
      <c r="E77" t="s">
        <v>1710</v>
      </c>
      <c r="F77" t="s">
        <v>1711</v>
      </c>
      <c r="G77" t="s">
        <v>1712</v>
      </c>
      <c r="H77" t="s">
        <v>1287</v>
      </c>
      <c r="I77" t="s">
        <v>550</v>
      </c>
      <c r="J77" s="2">
        <v>44491</v>
      </c>
      <c r="K77" t="s">
        <v>1713</v>
      </c>
    </row>
    <row r="78" spans="1:11">
      <c r="A78" t="str">
        <f t="shared" ca="1" si="1"/>
        <v>fa1603a2000c43c</v>
      </c>
      <c r="B78" t="s">
        <v>1714</v>
      </c>
      <c r="C78" t="s">
        <v>1715</v>
      </c>
      <c r="D78" t="s">
        <v>1716</v>
      </c>
      <c r="E78">
        <v>-5013</v>
      </c>
      <c r="F78" t="s">
        <v>1717</v>
      </c>
      <c r="G78" t="s">
        <v>1718</v>
      </c>
      <c r="H78" t="s">
        <v>1719</v>
      </c>
      <c r="I78" t="s">
        <v>550</v>
      </c>
      <c r="J78" s="2">
        <v>44316</v>
      </c>
      <c r="K78" t="s">
        <v>1720</v>
      </c>
    </row>
    <row r="79" spans="1:11">
      <c r="A79" t="str">
        <f t="shared" ca="1" si="1"/>
        <v>d577d531000e385</v>
      </c>
      <c r="B79" t="s">
        <v>1721</v>
      </c>
      <c r="C79" t="s">
        <v>1722</v>
      </c>
      <c r="D79" t="s">
        <v>1501</v>
      </c>
      <c r="E79">
        <v>4682694682</v>
      </c>
      <c r="F79" t="s">
        <v>1723</v>
      </c>
      <c r="G79" t="s">
        <v>1724</v>
      </c>
      <c r="H79" t="s">
        <v>1725</v>
      </c>
      <c r="I79" t="s">
        <v>550</v>
      </c>
      <c r="J79" s="2">
        <v>44500</v>
      </c>
      <c r="K79" t="s">
        <v>1726</v>
      </c>
    </row>
    <row r="80" spans="1:11">
      <c r="A80" t="str">
        <f t="shared" ca="1" si="1"/>
        <v>50b8e60b0000f80</v>
      </c>
      <c r="B80" t="s">
        <v>1727</v>
      </c>
      <c r="C80" t="s">
        <v>1728</v>
      </c>
      <c r="D80" t="s">
        <v>1729</v>
      </c>
      <c r="E80" t="s">
        <v>1730</v>
      </c>
      <c r="F80">
        <v>6110447130</v>
      </c>
      <c r="G80" t="s">
        <v>1731</v>
      </c>
      <c r="H80" t="s">
        <v>1732</v>
      </c>
      <c r="I80" t="s">
        <v>550</v>
      </c>
      <c r="J80" s="2">
        <v>44517</v>
      </c>
      <c r="K80" t="s">
        <v>1733</v>
      </c>
    </row>
    <row r="81" spans="1:11">
      <c r="A81" t="str">
        <f t="shared" ca="1" si="1"/>
        <v>23d9a5260001b63</v>
      </c>
      <c r="B81" t="s">
        <v>1734</v>
      </c>
      <c r="C81" t="s">
        <v>1735</v>
      </c>
      <c r="D81" t="s">
        <v>1526</v>
      </c>
      <c r="E81" t="s">
        <v>1736</v>
      </c>
      <c r="F81" t="s">
        <v>1737</v>
      </c>
      <c r="G81" t="s">
        <v>1738</v>
      </c>
      <c r="H81" t="s">
        <v>1191</v>
      </c>
      <c r="I81" t="s">
        <v>550</v>
      </c>
      <c r="J81" s="2">
        <v>44274</v>
      </c>
      <c r="K81" t="s">
        <v>1739</v>
      </c>
    </row>
    <row r="82" spans="1:11">
      <c r="A82" t="str">
        <f t="shared" ca="1" si="1"/>
        <v>35aa57fa0001d98</v>
      </c>
      <c r="B82" t="s">
        <v>1740</v>
      </c>
      <c r="C82" t="s">
        <v>1741</v>
      </c>
      <c r="D82" t="s">
        <v>1742</v>
      </c>
      <c r="E82" t="s">
        <v>1743</v>
      </c>
      <c r="F82" t="s">
        <v>1744</v>
      </c>
      <c r="G82" t="s">
        <v>1745</v>
      </c>
      <c r="H82" t="s">
        <v>1746</v>
      </c>
      <c r="I82" t="s">
        <v>550</v>
      </c>
      <c r="J82" s="2">
        <v>44257</v>
      </c>
      <c r="K82" t="s">
        <v>1747</v>
      </c>
    </row>
  </sheetData>
  <phoneticPr fontId="18" type="noConversion"/>
  <conditionalFormatting sqref="J2:J82">
    <cfRule type="containsBlanks" dxfId="1" priority="1">
      <formula>LEN(TRIM(J2))=0</formula>
    </cfRule>
  </conditionalFormatting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Mini Project 2-1 Customers</vt:lpstr>
      <vt:lpstr>Mini Project 2-1 Customers copy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 Liu</cp:lastModifiedBy>
  <dcterms:created xsi:type="dcterms:W3CDTF">2025-01-27T04:20:34Z</dcterms:created>
  <dcterms:modified xsi:type="dcterms:W3CDTF">2025-01-27T04:30:34Z</dcterms:modified>
</cp:coreProperties>
</file>