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my/Desktop/dataset/"/>
    </mc:Choice>
  </mc:AlternateContent>
  <bookViews>
    <workbookView xWindow="0" yWindow="0" windowWidth="25600" windowHeight="16000" tabRatio="500" activeTab="3"/>
  </bookViews>
  <sheets>
    <sheet name="RQ1" sheetId="3" r:id="rId1"/>
    <sheet name="RQ2" sheetId="4" r:id="rId2"/>
    <sheet name="RQ3.1_contribution models" sheetId="1" r:id="rId3"/>
    <sheet name="RQ3.1_visualization" sheetId="2" r:id="rId4"/>
  </sheets>
  <externalReferences>
    <externalReference r:id="rId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3" l="1"/>
  <c r="B36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1" i="3"/>
  <c r="B68" i="2"/>
  <c r="B11" i="2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T146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</calcChain>
</file>

<file path=xl/sharedStrings.xml><?xml version="1.0" encoding="utf-8"?>
<sst xmlns="http://schemas.openxmlformats.org/spreadsheetml/2006/main" count="354" uniqueCount="188">
  <si>
    <t>domain</t>
    <phoneticPr fontId="1" type="noConversion"/>
  </si>
  <si>
    <t>CIO_cmt_median</t>
    <phoneticPr fontId="1" type="noConversion"/>
  </si>
  <si>
    <t>CIO_dvpr_median</t>
    <phoneticPr fontId="1" type="noConversion"/>
  </si>
  <si>
    <t>CIP_cmt_median</t>
    <phoneticPr fontId="1" type="noConversion"/>
  </si>
  <si>
    <t>CIP_dvpr_median</t>
    <phoneticPr fontId="1" type="noConversion"/>
  </si>
  <si>
    <t>CIT_cmt_median</t>
    <phoneticPr fontId="1" type="noConversion"/>
  </si>
  <si>
    <t>CIT_dvpr_median</t>
    <phoneticPr fontId="1" type="noConversion"/>
  </si>
  <si>
    <t>CEP_median</t>
    <phoneticPr fontId="1" type="noConversion"/>
  </si>
  <si>
    <t>CET_median</t>
    <phoneticPr fontId="1" type="noConversion"/>
  </si>
  <si>
    <t>Mirantis</t>
  </si>
  <si>
    <t>Cloud computing</t>
    <phoneticPr fontId="1" type="noConversion"/>
  </si>
  <si>
    <t>Red Hat</t>
  </si>
  <si>
    <t>Computer software</t>
    <phoneticPr fontId="1" type="noConversion"/>
  </si>
  <si>
    <t>HP</t>
  </si>
  <si>
    <t>Computer hardware</t>
    <phoneticPr fontId="1" type="noConversion"/>
  </si>
  <si>
    <t>Rackspace</t>
  </si>
  <si>
    <t>IBM</t>
  </si>
  <si>
    <t>Information technology</t>
    <phoneticPr fontId="1" type="noConversion"/>
  </si>
  <si>
    <t>SUSE</t>
  </si>
  <si>
    <t>Cisco Systems</t>
  </si>
  <si>
    <t>HPE</t>
  </si>
  <si>
    <t>Information technology</t>
  </si>
  <si>
    <t>NEC</t>
  </si>
  <si>
    <t>Huawei</t>
  </si>
  <si>
    <t>Nebula</t>
  </si>
  <si>
    <t>Cloud Computing</t>
  </si>
  <si>
    <t>eNovance</t>
  </si>
  <si>
    <t>StackOps</t>
  </si>
  <si>
    <t>EasyStack</t>
  </si>
  <si>
    <t>99cloud</t>
  </si>
  <si>
    <t>Canonical</t>
  </si>
  <si>
    <t>Cloudscaling</t>
  </si>
  <si>
    <t>B1 Systems GmbH</t>
  </si>
  <si>
    <t>UnitedStack</t>
  </si>
  <si>
    <t>ZTE Corporation</t>
  </si>
  <si>
    <t>Telecommunications</t>
  </si>
  <si>
    <t>Dell</t>
  </si>
  <si>
    <t>Thales</t>
  </si>
  <si>
    <t>iWeb</t>
  </si>
  <si>
    <t>Piston Cloud</t>
  </si>
  <si>
    <t>Metacloud</t>
  </si>
  <si>
    <t>Cloudwatt</t>
  </si>
  <si>
    <t>awcloud</t>
  </si>
  <si>
    <t>UMCloud</t>
  </si>
  <si>
    <t>Blue Box</t>
  </si>
  <si>
    <t>Tata</t>
  </si>
  <si>
    <t>x-ion</t>
  </si>
  <si>
    <t>mean</t>
    <phoneticPr fontId="1" type="noConversion"/>
  </si>
  <si>
    <t xml:space="preserve">median </t>
    <phoneticPr fontId="1" type="noConversion"/>
  </si>
  <si>
    <t>DreamHost</t>
  </si>
  <si>
    <t>Midokura</t>
  </si>
  <si>
    <t>SwiftStack</t>
  </si>
  <si>
    <t>Cloudbase Solutions</t>
  </si>
  <si>
    <t>Tesora</t>
  </si>
  <si>
    <t>SolidFire</t>
  </si>
  <si>
    <t>NetApp</t>
  </si>
  <si>
    <t>Akanda</t>
  </si>
  <si>
    <t>FathomDB</t>
  </si>
  <si>
    <t>Seznam.cz</t>
  </si>
  <si>
    <t>StackStorm</t>
  </si>
  <si>
    <t>Pure Storage</t>
  </si>
  <si>
    <t>ParElastic Corp</t>
  </si>
  <si>
    <t>Zadara Storage</t>
  </si>
  <si>
    <t>median</t>
    <phoneticPr fontId="1" type="noConversion"/>
  </si>
  <si>
    <t>VMware</t>
  </si>
  <si>
    <t>Intel</t>
  </si>
  <si>
    <t>Fujitsu</t>
  </si>
  <si>
    <t>Big Switch Networks</t>
  </si>
  <si>
    <t>Citrix</t>
  </si>
  <si>
    <t>EMC</t>
  </si>
  <si>
    <t>PLUMgrid</t>
  </si>
  <si>
    <t>Brocade</t>
  </si>
  <si>
    <t>Hitachi</t>
  </si>
  <si>
    <t>A10 Networks</t>
  </si>
  <si>
    <t>Mellanox</t>
  </si>
  <si>
    <t>Arista Networks</t>
  </si>
  <si>
    <t>Alcatel Lucent</t>
  </si>
  <si>
    <t>Oracle</t>
  </si>
  <si>
    <t>Infoblox</t>
  </si>
  <si>
    <t>MapR</t>
  </si>
  <si>
    <t>Docker</t>
  </si>
  <si>
    <t>Styra</t>
  </si>
  <si>
    <t>Parallels</t>
  </si>
  <si>
    <t>Nokia</t>
  </si>
  <si>
    <t>Radware</t>
  </si>
  <si>
    <t>Nexenta</t>
  </si>
  <si>
    <t>Dt Dream</t>
  </si>
  <si>
    <t>VA Linux</t>
  </si>
  <si>
    <t>Objectif Libre</t>
  </si>
  <si>
    <t>ThoughtWorks</t>
  </si>
  <si>
    <t>Grid Dynamics</t>
  </si>
  <si>
    <t>Catalyst IT</t>
  </si>
  <si>
    <t>Cloudbau</t>
  </si>
  <si>
    <t>Codethink</t>
  </si>
  <si>
    <t>inwinSTACK</t>
  </si>
  <si>
    <t>PolyBeacon</t>
  </si>
  <si>
    <t>Persistent Systems</t>
  </si>
  <si>
    <t>EPAM</t>
  </si>
  <si>
    <t>Yahoo!</t>
  </si>
  <si>
    <t>SAP</t>
  </si>
  <si>
    <t>Sony Mobile Communications</t>
  </si>
  <si>
    <t>NTT</t>
  </si>
  <si>
    <t>AT&amp;T</t>
  </si>
  <si>
    <t>Comcast</t>
  </si>
  <si>
    <t>Ericsson</t>
  </si>
  <si>
    <t>Samsung</t>
  </si>
  <si>
    <t>Nimbis Services</t>
  </si>
  <si>
    <t>Wikimedia Foundation</t>
  </si>
  <si>
    <t>Walmart</t>
  </si>
  <si>
    <t>Orange</t>
  </si>
  <si>
    <t>CERN</t>
  </si>
  <si>
    <t>LSD UFCG</t>
  </si>
  <si>
    <t>Time Warner Cable</t>
  </si>
  <si>
    <t>Symantec</t>
  </si>
  <si>
    <t>CirrusMio</t>
  </si>
  <si>
    <t>Deutsche Telekom</t>
  </si>
  <si>
    <t>NeCTAR</t>
  </si>
  <si>
    <t>eBay</t>
  </si>
  <si>
    <t>GoDaddy</t>
  </si>
  <si>
    <t>The University of Melbourne</t>
  </si>
  <si>
    <t>Workday</t>
  </si>
  <si>
    <t>EverBread Inc</t>
  </si>
  <si>
    <t>Overstock.com</t>
  </si>
  <si>
    <t>Reliance</t>
  </si>
  <si>
    <t>China Mobile</t>
  </si>
  <si>
    <t>Charter</t>
  </si>
  <si>
    <t>OpenStack Foundation</t>
  </si>
  <si>
    <t>Cybera</t>
  </si>
  <si>
    <t>Debian</t>
  </si>
  <si>
    <t>The Linux Foundation</t>
  </si>
  <si>
    <t>Google</t>
  </si>
  <si>
    <t>Puppet Labs</t>
  </si>
  <si>
    <t>Chef</t>
  </si>
  <si>
    <t>Bitergia</t>
  </si>
  <si>
    <t>Opscode</t>
  </si>
  <si>
    <t>Universidade Federal de Campina Grande</t>
    <phoneticPr fontId="1" type="noConversion"/>
  </si>
  <si>
    <t>MIT</t>
  </si>
  <si>
    <t>Johns Hopkins University Applied Physics Laboratory</t>
  </si>
  <si>
    <t>PNNL</t>
  </si>
  <si>
    <t>University of Melbourne</t>
  </si>
  <si>
    <t>University of Ljubljana, Faculty of Computer and Information Science</t>
  </si>
  <si>
    <t>Tunnel Vision Laboratories</t>
  </si>
  <si>
    <t>Oregon State University</t>
  </si>
  <si>
    <t>CIO</t>
    <phoneticPr fontId="1" type="noConversion"/>
  </si>
  <si>
    <t>CIP</t>
    <phoneticPr fontId="1" type="noConversion"/>
  </si>
  <si>
    <t>CIT</t>
    <phoneticPr fontId="1" type="noConversion"/>
  </si>
  <si>
    <t>model</t>
    <phoneticPr fontId="1" type="noConversion"/>
  </si>
  <si>
    <t>num_com</t>
    <phoneticPr fontId="1" type="noConversion"/>
  </si>
  <si>
    <t>commits</t>
    <phoneticPr fontId="1" type="noConversion"/>
  </si>
  <si>
    <t>developers</t>
    <phoneticPr fontId="1" type="noConversion"/>
  </si>
  <si>
    <t>CEP</t>
    <phoneticPr fontId="1" type="noConversion"/>
  </si>
  <si>
    <t>CET</t>
    <phoneticPr fontId="1" type="noConversion"/>
  </si>
  <si>
    <t>Full  solution oriented</t>
    <phoneticPr fontId="1" type="noConversion"/>
  </si>
  <si>
    <t>Specific sub-solution oriented</t>
    <phoneticPr fontId="1" type="noConversion"/>
  </si>
  <si>
    <t>Self-business oriented</t>
    <phoneticPr fontId="1" type="noConversion"/>
  </si>
  <si>
    <t>Specific services oriented</t>
    <phoneticPr fontId="1" type="noConversion"/>
  </si>
  <si>
    <t>Usage oriented</t>
    <phoneticPr fontId="1" type="noConversion"/>
  </si>
  <si>
    <t>Community Oriented</t>
    <phoneticPr fontId="1" type="noConversion"/>
  </si>
  <si>
    <t>Development infrastructure vendor</t>
    <phoneticPr fontId="1" type="noConversion"/>
  </si>
  <si>
    <t>Research oriented</t>
    <phoneticPr fontId="1" type="noConversion"/>
  </si>
  <si>
    <t>sum</t>
    <phoneticPr fontId="1" type="noConversion"/>
  </si>
  <si>
    <t>company</t>
    <phoneticPr fontId="1" type="noConversion"/>
  </si>
  <si>
    <t>FSO</t>
    <phoneticPr fontId="1" type="noConversion"/>
  </si>
  <si>
    <t>SsSO</t>
    <phoneticPr fontId="1" type="noConversion"/>
  </si>
  <si>
    <t>SBO</t>
    <phoneticPr fontId="1" type="noConversion"/>
  </si>
  <si>
    <t>SSO</t>
    <phoneticPr fontId="1" type="noConversion"/>
  </si>
  <si>
    <t>UO</t>
    <phoneticPr fontId="1" type="noConversion"/>
  </si>
  <si>
    <t>CO</t>
    <phoneticPr fontId="1" type="noConversion"/>
  </si>
  <si>
    <t>DIV</t>
    <phoneticPr fontId="1" type="noConversion"/>
  </si>
  <si>
    <t>RO</t>
    <phoneticPr fontId="1" type="noConversion"/>
  </si>
  <si>
    <t>com_dvpr</t>
  </si>
  <si>
    <t>idp_dvpr</t>
  </si>
  <si>
    <t>com_cmt</t>
  </si>
  <si>
    <t>idp__cmt</t>
  </si>
  <si>
    <t>companies</t>
  </si>
  <si>
    <t>volunteers</t>
  </si>
  <si>
    <t>ratio_idp</t>
  </si>
  <si>
    <t>dvpr</t>
  </si>
  <si>
    <t>cmt</t>
  </si>
  <si>
    <t>The number of developer and commits contributed by companies and volunteers in the 14 releases</t>
    <phoneticPr fontId="1" type="noConversion"/>
  </si>
  <si>
    <t>The proportions of developer and commits contributed by companies and volunteers in the 14 releases</t>
    <phoneticPr fontId="1" type="noConversion"/>
  </si>
  <si>
    <t>release</t>
    <phoneticPr fontId="1" type="noConversion"/>
  </si>
  <si>
    <t>ratio_com</t>
    <phoneticPr fontId="1" type="noConversion"/>
  </si>
  <si>
    <t>dvpr</t>
    <phoneticPr fontId="1" type="noConversion"/>
  </si>
  <si>
    <t>cmt</t>
    <phoneticPr fontId="1" type="noConversion"/>
  </si>
  <si>
    <t>#all_com</t>
    <phoneticPr fontId="1" type="noConversion"/>
  </si>
  <si>
    <t>#com_80%cmt</t>
    <phoneticPr fontId="1" type="noConversion"/>
  </si>
  <si>
    <t>#com_80%dvpr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</si>
</sst>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  <xf numFmtId="11" fontId="0" fillId="3" borderId="0" xfId="0" applyNumberFormat="1" applyFill="1"/>
    <xf numFmtId="11" fontId="0" fillId="4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0" borderId="0" xfId="0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76" fontId="0" fillId="0" borderId="0" xfId="0" applyNumberFormat="1"/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(a)</a:t>
            </a:r>
            <a:r>
              <a:rPr lang="zh-CN" altLang="en-US">
                <a:solidFill>
                  <a:schemeClr val="tx1"/>
                </a:solidFill>
              </a:rPr>
              <a:t> </a:t>
            </a:r>
            <a:r>
              <a:rPr lang="en-US" altLang="zh-CN" i="1">
                <a:solidFill>
                  <a:schemeClr val="tx1"/>
                </a:solidFill>
              </a:rPr>
              <a:t>CI</a:t>
            </a:r>
            <a:r>
              <a:rPr lang="zh-CN" altLang="en-US">
                <a:solidFill>
                  <a:schemeClr val="tx1"/>
                </a:solidFill>
              </a:rPr>
              <a:t> </a:t>
            </a:r>
            <a:r>
              <a:rPr lang="en-US" altLang="zh-CN">
                <a:solidFill>
                  <a:schemeClr val="tx1"/>
                </a:solidFill>
              </a:rPr>
              <a:t>in</a:t>
            </a:r>
            <a:r>
              <a:rPr lang="zh-CN" altLang="en-US">
                <a:solidFill>
                  <a:schemeClr val="tx1"/>
                </a:solidFill>
              </a:rPr>
              <a:t> </a:t>
            </a:r>
            <a:r>
              <a:rPr lang="en-US" altLang="zh-CN">
                <a:solidFill>
                  <a:schemeClr val="tx1"/>
                </a:solidFill>
              </a:rPr>
              <a:t>overall</a:t>
            </a:r>
            <a:r>
              <a:rPr lang="zh-CN" altLang="en-US" baseline="0">
                <a:solidFill>
                  <a:schemeClr val="tx1"/>
                </a:solidFill>
              </a:rPr>
              <a:t> </a:t>
            </a:r>
            <a:r>
              <a:rPr lang="en-US" altLang="zh-CN" baseline="0">
                <a:solidFill>
                  <a:schemeClr val="tx1"/>
                </a:solidFill>
              </a:rPr>
              <a:t>OpenStack</a:t>
            </a:r>
            <a:endParaRPr lang="zh-CN" alt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56598240469208"/>
          <c:y val="0.88852916443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725864179001"/>
          <c:y val="0.02820610965296"/>
          <c:w val="0.859083519985222"/>
          <c:h val="0.668061692531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'[1]0727_fig'!$A$3</c:f>
              <c:strCache>
                <c:ptCount val="1"/>
                <c:pt idx="0">
                  <c:v>Full  solution oriented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'[1]0727_fig'!$E$2:$F$2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'[1]0727_fig'!$E$3:$F$3</c:f>
              <c:numCache>
                <c:formatCode>General</c:formatCode>
                <c:ptCount val="2"/>
                <c:pt idx="0">
                  <c:v>0.00354420053052</c:v>
                </c:pt>
                <c:pt idx="1">
                  <c:v>0.00582827555691</c:v>
                </c:pt>
              </c:numCache>
            </c:numRef>
          </c:val>
        </c:ser>
        <c:ser>
          <c:idx val="1"/>
          <c:order val="1"/>
          <c:tx>
            <c:strRef>
              <c:f>'[1]0727_fig'!$A$4</c:f>
              <c:strCache>
                <c:ptCount val="1"/>
                <c:pt idx="0">
                  <c:v>Specific sub-solution oriented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'[1]0727_fig'!$E$2:$F$2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'[1]0727_fig'!$E$4:$F$4</c:f>
              <c:numCache>
                <c:formatCode>General</c:formatCode>
                <c:ptCount val="2"/>
                <c:pt idx="0">
                  <c:v>0.00169754453793</c:v>
                </c:pt>
                <c:pt idx="1">
                  <c:v>0.00184706316956</c:v>
                </c:pt>
              </c:numCache>
            </c:numRef>
          </c:val>
        </c:ser>
        <c:ser>
          <c:idx val="2"/>
          <c:order val="2"/>
          <c:tx>
            <c:strRef>
              <c:f>'[1]0727_fig'!$A$5</c:f>
              <c:strCache>
                <c:ptCount val="1"/>
                <c:pt idx="0">
                  <c:v>Self-business oriented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'[1]0727_fig'!$E$2:$F$2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'[1]0727_fig'!$E$5:$F$5</c:f>
              <c:numCache>
                <c:formatCode>General</c:formatCode>
                <c:ptCount val="2"/>
                <c:pt idx="0">
                  <c:v>0.000785112265151</c:v>
                </c:pt>
                <c:pt idx="1">
                  <c:v>0.00134224938383</c:v>
                </c:pt>
              </c:numCache>
            </c:numRef>
          </c:val>
        </c:ser>
        <c:ser>
          <c:idx val="3"/>
          <c:order val="3"/>
          <c:tx>
            <c:strRef>
              <c:f>'[1]0727_fig'!$A$6</c:f>
              <c:strCache>
                <c:ptCount val="1"/>
                <c:pt idx="0">
                  <c:v>Specific services oriented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'[1]0727_fig'!$E$6:$F$6</c:f>
              <c:numCache>
                <c:formatCode>General</c:formatCode>
                <c:ptCount val="2"/>
                <c:pt idx="0">
                  <c:v>0.0011894347372985</c:v>
                </c:pt>
                <c:pt idx="1">
                  <c:v>0.00150614180563</c:v>
                </c:pt>
              </c:numCache>
            </c:numRef>
          </c:val>
        </c:ser>
        <c:ser>
          <c:idx val="4"/>
          <c:order val="4"/>
          <c:tx>
            <c:strRef>
              <c:f>'[1]0727_fig'!$A$7</c:f>
              <c:strCache>
                <c:ptCount val="1"/>
                <c:pt idx="0">
                  <c:v>Usage oriented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'[1]0727_fig'!$E$7:$F$7</c:f>
              <c:numCache>
                <c:formatCode>General</c:formatCode>
                <c:ptCount val="2"/>
                <c:pt idx="0">
                  <c:v>0.000895083235006</c:v>
                </c:pt>
                <c:pt idx="1">
                  <c:v>0.001798948125735</c:v>
                </c:pt>
              </c:numCache>
            </c:numRef>
          </c:val>
        </c:ser>
        <c:ser>
          <c:idx val="5"/>
          <c:order val="5"/>
          <c:tx>
            <c:strRef>
              <c:f>'[1]0727_fig'!$A$8</c:f>
              <c:strCache>
                <c:ptCount val="1"/>
                <c:pt idx="0">
                  <c:v>Community Oriented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'[1]0727_fig'!$E$8:$F$8</c:f>
              <c:numCache>
                <c:formatCode>General</c:formatCode>
                <c:ptCount val="2"/>
                <c:pt idx="0">
                  <c:v>0.000128265555388</c:v>
                </c:pt>
                <c:pt idx="1">
                  <c:v>0.000640614990391</c:v>
                </c:pt>
              </c:numCache>
            </c:numRef>
          </c:val>
        </c:ser>
        <c:ser>
          <c:idx val="6"/>
          <c:order val="6"/>
          <c:tx>
            <c:strRef>
              <c:f>'[1]0727_fig'!$A$9</c:f>
              <c:strCache>
                <c:ptCount val="1"/>
                <c:pt idx="0">
                  <c:v>Development infrastructure vendor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'[1]0727_fig'!$E$9:$F$9</c:f>
              <c:numCache>
                <c:formatCode>General</c:formatCode>
                <c:ptCount val="2"/>
                <c:pt idx="0">
                  <c:v>0.0016895717917535</c:v>
                </c:pt>
                <c:pt idx="1">
                  <c:v>0.001606532813185</c:v>
                </c:pt>
              </c:numCache>
            </c:numRef>
          </c:val>
        </c:ser>
        <c:ser>
          <c:idx val="7"/>
          <c:order val="7"/>
          <c:tx>
            <c:strRef>
              <c:f>'[1]0727_fig'!$A$10</c:f>
              <c:strCache>
                <c:ptCount val="1"/>
                <c:pt idx="0">
                  <c:v>Research oriented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'[1]0727_fig'!$E$10:$F$10</c:f>
              <c:numCache>
                <c:formatCode>General</c:formatCode>
                <c:ptCount val="2"/>
                <c:pt idx="0">
                  <c:v>6.84775165487E-5</c:v>
                </c:pt>
                <c:pt idx="1">
                  <c:v>0.000524658971668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62118992"/>
        <c:axId val="1462121824"/>
      </c:barChart>
      <c:catAx>
        <c:axId val="146211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121824"/>
        <c:crosses val="autoZero"/>
        <c:auto val="1"/>
        <c:lblAlgn val="ctr"/>
        <c:lblOffset val="100"/>
        <c:noMultiLvlLbl val="0"/>
      </c:catAx>
      <c:valAx>
        <c:axId val="1462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1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00403953171542707"/>
          <c:y val="0.764656371837015"/>
          <c:w val="0.995960468284573"/>
          <c:h val="0.150751676873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>
                <a:solidFill>
                  <a:schemeClr val="tx1"/>
                </a:solidFill>
              </a:rPr>
              <a:t>(a) </a:t>
            </a:r>
            <a:r>
              <a:rPr lang="en-US" altLang="zh-CN" sz="1100" i="1">
                <a:solidFill>
                  <a:schemeClr val="tx1"/>
                </a:solidFill>
              </a:rPr>
              <a:t>CE</a:t>
            </a:r>
            <a:r>
              <a:rPr lang="en-US" altLang="zh-CN" sz="1100">
                <a:solidFill>
                  <a:schemeClr val="tx1"/>
                </a:solidFill>
              </a:rPr>
              <a:t> in OpenStack's projects   </a:t>
            </a:r>
          </a:p>
        </c:rich>
      </c:tx>
      <c:layout>
        <c:manualLayout>
          <c:xMode val="edge"/>
          <c:yMode val="edge"/>
          <c:x val="0.185549517577908"/>
          <c:y val="0.868157976315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32761529808774"/>
          <c:y val="0.02820610965296"/>
          <c:w val="0.881009561304837"/>
          <c:h val="0.560493941947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[1]final_fig!$A$3</c:f>
              <c:strCache>
                <c:ptCount val="1"/>
                <c:pt idx="0">
                  <c:v>Full  solution oriented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[1]final_fig!$Q$2</c:f>
              <c:strCache>
                <c:ptCount val="1"/>
                <c:pt idx="0">
                  <c:v>CEP</c:v>
                </c:pt>
              </c:strCache>
            </c:strRef>
          </c:cat>
          <c:val>
            <c:numRef>
              <c:f>[1]final_fig!$Q$3</c:f>
              <c:numCache>
                <c:formatCode>General</c:formatCode>
                <c:ptCount val="1"/>
                <c:pt idx="0">
                  <c:v>0.0731735317078</c:v>
                </c:pt>
              </c:numCache>
            </c:numRef>
          </c:val>
        </c:ser>
        <c:ser>
          <c:idx val="1"/>
          <c:order val="1"/>
          <c:tx>
            <c:strRef>
              <c:f>[1]final_fig!$A$4</c:f>
              <c:strCache>
                <c:ptCount val="1"/>
                <c:pt idx="0">
                  <c:v>Specific sub-solution oriented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[1]final_fig!$Q$2</c:f>
              <c:strCache>
                <c:ptCount val="1"/>
                <c:pt idx="0">
                  <c:v>CEP</c:v>
                </c:pt>
              </c:strCache>
            </c:strRef>
          </c:cat>
          <c:val>
            <c:numRef>
              <c:f>[1]final_fig!$Q$4</c:f>
              <c:numCache>
                <c:formatCode>General</c:formatCode>
                <c:ptCount val="1"/>
                <c:pt idx="0">
                  <c:v>0.0219241605333</c:v>
                </c:pt>
              </c:numCache>
            </c:numRef>
          </c:val>
        </c:ser>
        <c:ser>
          <c:idx val="2"/>
          <c:order val="2"/>
          <c:tx>
            <c:strRef>
              <c:f>[1]final_fig!$A$5</c:f>
              <c:strCache>
                <c:ptCount val="1"/>
                <c:pt idx="0">
                  <c:v>Self-business oriented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[1]final_fig!$Q$2</c:f>
              <c:strCache>
                <c:ptCount val="1"/>
                <c:pt idx="0">
                  <c:v>CEP</c:v>
                </c:pt>
              </c:strCache>
            </c:strRef>
          </c:cat>
          <c:val>
            <c:numRef>
              <c:f>[1]final_fig!$Q$5</c:f>
              <c:numCache>
                <c:formatCode>General</c:formatCode>
                <c:ptCount val="1"/>
                <c:pt idx="0">
                  <c:v>0.0210772833724</c:v>
                </c:pt>
              </c:numCache>
            </c:numRef>
          </c:val>
        </c:ser>
        <c:ser>
          <c:idx val="3"/>
          <c:order val="3"/>
          <c:tx>
            <c:strRef>
              <c:f>[1]final_fig!$A$6</c:f>
              <c:strCache>
                <c:ptCount val="1"/>
                <c:pt idx="0">
                  <c:v>Specific services oriented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[1]final_fig!$Q$2</c:f>
              <c:strCache>
                <c:ptCount val="1"/>
                <c:pt idx="0">
                  <c:v>CEP</c:v>
                </c:pt>
              </c:strCache>
            </c:strRef>
          </c:cat>
          <c:val>
            <c:numRef>
              <c:f>[1]final_fig!$Q$6</c:f>
              <c:numCache>
                <c:formatCode>General</c:formatCode>
                <c:ptCount val="1"/>
                <c:pt idx="0">
                  <c:v>0.0207895733618</c:v>
                </c:pt>
              </c:numCache>
            </c:numRef>
          </c:val>
        </c:ser>
        <c:ser>
          <c:idx val="4"/>
          <c:order val="4"/>
          <c:tx>
            <c:strRef>
              <c:f>[1]final_fig!$A$7</c:f>
              <c:strCache>
                <c:ptCount val="1"/>
                <c:pt idx="0">
                  <c:v>Usage oriented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[1]final_fig!$Q$2</c:f>
              <c:strCache>
                <c:ptCount val="1"/>
                <c:pt idx="0">
                  <c:v>CEP</c:v>
                </c:pt>
              </c:strCache>
            </c:strRef>
          </c:cat>
          <c:val>
            <c:numRef>
              <c:f>[1]final_fig!$Q$7</c:f>
              <c:numCache>
                <c:formatCode>General</c:formatCode>
                <c:ptCount val="1"/>
                <c:pt idx="0">
                  <c:v>0.0302271395796</c:v>
                </c:pt>
              </c:numCache>
            </c:numRef>
          </c:val>
        </c:ser>
        <c:ser>
          <c:idx val="5"/>
          <c:order val="5"/>
          <c:tx>
            <c:strRef>
              <c:f>[1]final_fig!$A$8</c:f>
              <c:strCache>
                <c:ptCount val="1"/>
                <c:pt idx="0">
                  <c:v>Community Oriented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[1]final_fig!$Q$2</c:f>
              <c:strCache>
                <c:ptCount val="1"/>
                <c:pt idx="0">
                  <c:v>CEP</c:v>
                </c:pt>
              </c:strCache>
            </c:strRef>
          </c:cat>
          <c:val>
            <c:numRef>
              <c:f>[1]final_fig!$Q$8</c:f>
              <c:numCache>
                <c:formatCode>General</c:formatCode>
                <c:ptCount val="1"/>
                <c:pt idx="0">
                  <c:v>0.01690355909465</c:v>
                </c:pt>
              </c:numCache>
            </c:numRef>
          </c:val>
        </c:ser>
        <c:ser>
          <c:idx val="6"/>
          <c:order val="6"/>
          <c:tx>
            <c:strRef>
              <c:f>[1]final_fig!$A$9</c:f>
              <c:strCache>
                <c:ptCount val="1"/>
                <c:pt idx="0">
                  <c:v>Development infrastructure vendor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[1]final_fig!$Q$2</c:f>
              <c:strCache>
                <c:ptCount val="1"/>
                <c:pt idx="0">
                  <c:v>CEP</c:v>
                </c:pt>
              </c:strCache>
            </c:strRef>
          </c:cat>
          <c:val>
            <c:numRef>
              <c:f>[1]final_fig!$Q$9</c:f>
              <c:numCache>
                <c:formatCode>General</c:formatCode>
                <c:ptCount val="1"/>
                <c:pt idx="0">
                  <c:v>0.021546471696</c:v>
                </c:pt>
              </c:numCache>
            </c:numRef>
          </c:val>
        </c:ser>
        <c:ser>
          <c:idx val="7"/>
          <c:order val="7"/>
          <c:tx>
            <c:strRef>
              <c:f>[1]final_fig!$A$10</c:f>
              <c:strCache>
                <c:ptCount val="1"/>
                <c:pt idx="0">
                  <c:v>Research oriented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[1]final_fig!$Q$2</c:f>
              <c:strCache>
                <c:ptCount val="1"/>
                <c:pt idx="0">
                  <c:v>CEP</c:v>
                </c:pt>
              </c:strCache>
            </c:strRef>
          </c:cat>
          <c:val>
            <c:numRef>
              <c:f>[1]final_fig!$Q$10</c:f>
              <c:numCache>
                <c:formatCode>General</c:formatCode>
                <c:ptCount val="1"/>
                <c:pt idx="0">
                  <c:v>0.007829977628635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61774704"/>
        <c:axId val="1461777536"/>
      </c:barChart>
      <c:catAx>
        <c:axId val="1461774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1777536"/>
        <c:crosses val="autoZero"/>
        <c:auto val="1"/>
        <c:lblAlgn val="ctr"/>
        <c:lblOffset val="100"/>
        <c:noMultiLvlLbl val="0"/>
      </c:catAx>
      <c:valAx>
        <c:axId val="14617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77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0"/>
          <c:y val="0.594618693496646"/>
          <c:w val="0.995755055265979"/>
          <c:h val="0.230599994188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>
                <a:solidFill>
                  <a:schemeClr val="tx1"/>
                </a:solidFill>
              </a:rPr>
              <a:t>(b) </a:t>
            </a:r>
            <a:r>
              <a:rPr lang="en-US" altLang="zh-CN" sz="1100" i="1">
                <a:solidFill>
                  <a:schemeClr val="tx1"/>
                </a:solidFill>
              </a:rPr>
              <a:t>CE</a:t>
            </a:r>
            <a:r>
              <a:rPr lang="en-US" altLang="zh-CN" sz="1100">
                <a:solidFill>
                  <a:schemeClr val="tx1"/>
                </a:solidFill>
              </a:rPr>
              <a:t> in OpenStack's project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types    </a:t>
            </a:r>
          </a:p>
        </c:rich>
      </c:tx>
      <c:layout>
        <c:manualLayout>
          <c:xMode val="edge"/>
          <c:yMode val="edge"/>
          <c:x val="0.123800132460078"/>
          <c:y val="0.868545460137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031202012611"/>
          <c:y val="0.022564844835572"/>
          <c:w val="0.879687445319335"/>
          <c:h val="0.5644783101374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[1]final_fig!$A$3</c:f>
              <c:strCache>
                <c:ptCount val="1"/>
                <c:pt idx="0">
                  <c:v>Full  solution oriented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[1]final_fig!$R$2</c:f>
              <c:strCache>
                <c:ptCount val="1"/>
                <c:pt idx="0">
                  <c:v>CET</c:v>
                </c:pt>
              </c:strCache>
            </c:strRef>
          </c:cat>
          <c:val>
            <c:numRef>
              <c:f>[1]final_fig!$R$3</c:f>
              <c:numCache>
                <c:formatCode>General</c:formatCode>
                <c:ptCount val="1"/>
                <c:pt idx="0">
                  <c:v>0.464285714286</c:v>
                </c:pt>
              </c:numCache>
            </c:numRef>
          </c:val>
        </c:ser>
        <c:ser>
          <c:idx val="1"/>
          <c:order val="1"/>
          <c:tx>
            <c:strRef>
              <c:f>[1]final_fig!$A$4</c:f>
              <c:strCache>
                <c:ptCount val="1"/>
                <c:pt idx="0">
                  <c:v>Specific sub-solution oriented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[1]final_fig!$R$2</c:f>
              <c:strCache>
                <c:ptCount val="1"/>
                <c:pt idx="0">
                  <c:v>CET</c:v>
                </c:pt>
              </c:strCache>
            </c:strRef>
          </c:cat>
          <c:val>
            <c:numRef>
              <c:f>[1]final_fig!$R$4</c:f>
              <c:numCache>
                <c:formatCode>General</c:formatCode>
                <c:ptCount val="1"/>
                <c:pt idx="0">
                  <c:v>0.267857142857</c:v>
                </c:pt>
              </c:numCache>
            </c:numRef>
          </c:val>
        </c:ser>
        <c:ser>
          <c:idx val="2"/>
          <c:order val="2"/>
          <c:tx>
            <c:strRef>
              <c:f>[1]final_fig!$A$5</c:f>
              <c:strCache>
                <c:ptCount val="1"/>
                <c:pt idx="0">
                  <c:v>Self-business oriented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[1]final_fig!$R$2</c:f>
              <c:strCache>
                <c:ptCount val="1"/>
                <c:pt idx="0">
                  <c:v>CET</c:v>
                </c:pt>
              </c:strCache>
            </c:strRef>
          </c:cat>
          <c:val>
            <c:numRef>
              <c:f>[1]final_fig!$R$5</c:f>
              <c:numCache>
                <c:formatCode>General</c:formatCode>
                <c:ptCount val="1"/>
                <c:pt idx="0">
                  <c:v>0.218253968254</c:v>
                </c:pt>
              </c:numCache>
            </c:numRef>
          </c:val>
        </c:ser>
        <c:ser>
          <c:idx val="3"/>
          <c:order val="3"/>
          <c:tx>
            <c:strRef>
              <c:f>[1]final_fig!$A$6</c:f>
              <c:strCache>
                <c:ptCount val="1"/>
                <c:pt idx="0">
                  <c:v>Specific services oriented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[1]final_fig!$R$2</c:f>
              <c:strCache>
                <c:ptCount val="1"/>
                <c:pt idx="0">
                  <c:v>CET</c:v>
                </c:pt>
              </c:strCache>
            </c:strRef>
          </c:cat>
          <c:val>
            <c:numRef>
              <c:f>[1]final_fig!$R$6</c:f>
              <c:numCache>
                <c:formatCode>General</c:formatCode>
                <c:ptCount val="1"/>
                <c:pt idx="0">
                  <c:v>0.214285714286</c:v>
                </c:pt>
              </c:numCache>
            </c:numRef>
          </c:val>
        </c:ser>
        <c:ser>
          <c:idx val="4"/>
          <c:order val="4"/>
          <c:tx>
            <c:strRef>
              <c:f>[1]final_fig!$A$7</c:f>
              <c:strCache>
                <c:ptCount val="1"/>
                <c:pt idx="0">
                  <c:v>Usage oriented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[1]final_fig!$R$2</c:f>
              <c:strCache>
                <c:ptCount val="1"/>
                <c:pt idx="0">
                  <c:v>CET</c:v>
                </c:pt>
              </c:strCache>
            </c:strRef>
          </c:cat>
          <c:val>
            <c:numRef>
              <c:f>[1]final_fig!$R$7</c:f>
              <c:numCache>
                <c:formatCode>General</c:formatCode>
                <c:ptCount val="1"/>
                <c:pt idx="0">
                  <c:v>0.309065934066</c:v>
                </c:pt>
              </c:numCache>
            </c:numRef>
          </c:val>
        </c:ser>
        <c:ser>
          <c:idx val="5"/>
          <c:order val="5"/>
          <c:tx>
            <c:strRef>
              <c:f>[1]final_fig!$A$8</c:f>
              <c:strCache>
                <c:ptCount val="1"/>
                <c:pt idx="0">
                  <c:v>Community Oriented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[1]final_fig!$R$2</c:f>
              <c:strCache>
                <c:ptCount val="1"/>
                <c:pt idx="0">
                  <c:v>CET</c:v>
                </c:pt>
              </c:strCache>
            </c:strRef>
          </c:cat>
          <c:val>
            <c:numRef>
              <c:f>[1]final_fig!$R$8</c:f>
              <c:numCache>
                <c:formatCode>General</c:formatCode>
                <c:ptCount val="1"/>
                <c:pt idx="0">
                  <c:v>0.1607142857145</c:v>
                </c:pt>
              </c:numCache>
            </c:numRef>
          </c:val>
        </c:ser>
        <c:ser>
          <c:idx val="6"/>
          <c:order val="6"/>
          <c:tx>
            <c:strRef>
              <c:f>[1]final_fig!$A$9</c:f>
              <c:strCache>
                <c:ptCount val="1"/>
                <c:pt idx="0">
                  <c:v>Development infrastructure vendor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[1]final_fig!$R$2</c:f>
              <c:strCache>
                <c:ptCount val="1"/>
                <c:pt idx="0">
                  <c:v>CET</c:v>
                </c:pt>
              </c:strCache>
            </c:strRef>
          </c:cat>
          <c:val>
            <c:numRef>
              <c:f>[1]final_fig!$R$9</c:f>
              <c:numCache>
                <c:formatCode>General</c:formatCode>
                <c:ptCount val="1"/>
                <c:pt idx="0">
                  <c:v>0.084285714286</c:v>
                </c:pt>
              </c:numCache>
            </c:numRef>
          </c:val>
        </c:ser>
        <c:ser>
          <c:idx val="7"/>
          <c:order val="7"/>
          <c:tx>
            <c:strRef>
              <c:f>[1]final_fig!$A$10</c:f>
              <c:strCache>
                <c:ptCount val="1"/>
                <c:pt idx="0">
                  <c:v>Research oriented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[1]final_fig!$R$2</c:f>
              <c:strCache>
                <c:ptCount val="1"/>
                <c:pt idx="0">
                  <c:v>CET</c:v>
                </c:pt>
              </c:strCache>
            </c:strRef>
          </c:cat>
          <c:val>
            <c:numRef>
              <c:f>[1]final_fig!$R$10</c:f>
              <c:numCache>
                <c:formatCode>General</c:formatCode>
                <c:ptCount val="1"/>
                <c:pt idx="0">
                  <c:v>0.1071428571428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61240336"/>
        <c:axId val="1461242624"/>
      </c:barChart>
      <c:catAx>
        <c:axId val="1461240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1242624"/>
        <c:crosses val="autoZero"/>
        <c:auto val="1"/>
        <c:lblAlgn val="ctr"/>
        <c:lblOffset val="100"/>
        <c:noMultiLvlLbl val="0"/>
      </c:catAx>
      <c:valAx>
        <c:axId val="14612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240336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0"/>
          <c:y val="0.597985297963216"/>
          <c:w val="0.982417094128794"/>
          <c:h val="0.231967632274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[1]final_fig!$B$2</c:f>
              <c:strCache>
                <c:ptCount val="1"/>
                <c:pt idx="0">
                  <c:v>num_com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5"/>
              <c:layout>
                <c:manualLayout>
                  <c:x val="-0.0549429133858268"/>
                  <c:y val="0.16785250801983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0"/>
                  <c:y val="-0.006175998833479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72222222222222"/>
                      <c:h val="0.138888888888889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0.258333333333333"/>
                  <c:y val="0.01388888888888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666666666667"/>
                      <c:h val="0.14814814814814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[1]final_fig!$A$3:$A$10</c:f>
              <c:strCache>
                <c:ptCount val="8"/>
                <c:pt idx="0">
                  <c:v>Full  solution oriented</c:v>
                </c:pt>
                <c:pt idx="1">
                  <c:v>Specific sub-solution oriented</c:v>
                </c:pt>
                <c:pt idx="2">
                  <c:v>Self-business oriented</c:v>
                </c:pt>
                <c:pt idx="3">
                  <c:v>Specific services oriented</c:v>
                </c:pt>
                <c:pt idx="4">
                  <c:v>Usage oriented</c:v>
                </c:pt>
                <c:pt idx="5">
                  <c:v>Community Oriented</c:v>
                </c:pt>
                <c:pt idx="6">
                  <c:v>Development infrastructure vendor</c:v>
                </c:pt>
                <c:pt idx="7">
                  <c:v>Research oriented</c:v>
                </c:pt>
              </c:strCache>
            </c:strRef>
          </c:cat>
          <c:val>
            <c:numRef>
              <c:f>[1]final_fig!$B$3:$B$10</c:f>
              <c:numCache>
                <c:formatCode>General</c:formatCode>
                <c:ptCount val="8"/>
                <c:pt idx="0">
                  <c:v>31.0</c:v>
                </c:pt>
                <c:pt idx="1">
                  <c:v>14.0</c:v>
                </c:pt>
                <c:pt idx="2">
                  <c:v>23.0</c:v>
                </c:pt>
                <c:pt idx="3">
                  <c:v>11.0</c:v>
                </c:pt>
                <c:pt idx="4">
                  <c:v>28.0</c:v>
                </c:pt>
                <c:pt idx="5">
                  <c:v>4.0</c:v>
                </c:pt>
                <c:pt idx="6">
                  <c:v>5.0</c:v>
                </c:pt>
                <c:pt idx="7">
                  <c:v>8.0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(b) </a:t>
            </a:r>
            <a:r>
              <a:rPr lang="en-US" altLang="zh-CN" i="1">
                <a:solidFill>
                  <a:schemeClr val="tx1"/>
                </a:solidFill>
              </a:rPr>
              <a:t>CI</a:t>
            </a:r>
            <a:r>
              <a:rPr lang="en-US" altLang="zh-CN">
                <a:solidFill>
                  <a:schemeClr val="tx1"/>
                </a:solidFill>
              </a:rPr>
              <a:t> in</a:t>
            </a:r>
            <a:r>
              <a:rPr lang="zh-CN" altLang="en-US" baseline="0">
                <a:solidFill>
                  <a:schemeClr val="tx1"/>
                </a:solidFill>
              </a:rPr>
              <a:t> </a:t>
            </a:r>
            <a:r>
              <a:rPr lang="en-US" altLang="zh-CN" baseline="0">
                <a:solidFill>
                  <a:schemeClr val="tx1"/>
                </a:solidFill>
              </a:rPr>
              <a:t>OpenStack's</a:t>
            </a:r>
            <a:r>
              <a:rPr lang="zh-CN" altLang="en-US" baseline="0">
                <a:solidFill>
                  <a:schemeClr val="tx1"/>
                </a:solidFill>
              </a:rPr>
              <a:t> </a:t>
            </a:r>
            <a:r>
              <a:rPr lang="en-US" altLang="zh-CN" baseline="0">
                <a:solidFill>
                  <a:schemeClr val="tx1"/>
                </a:solidFill>
              </a:rPr>
              <a:t>types</a:t>
            </a:r>
            <a:r>
              <a:rPr lang="zh-CN" altLang="en-US" baseline="0">
                <a:solidFill>
                  <a:schemeClr val="tx1"/>
                </a:solidFill>
              </a:rPr>
              <a:t> </a:t>
            </a:r>
            <a:r>
              <a:rPr lang="en-US" altLang="zh-CN" baseline="0">
                <a:solidFill>
                  <a:schemeClr val="tx1"/>
                </a:solidFill>
              </a:rPr>
              <a:t>of</a:t>
            </a:r>
            <a:r>
              <a:rPr lang="zh-CN" altLang="en-US" baseline="0">
                <a:solidFill>
                  <a:schemeClr val="tx1"/>
                </a:solidFill>
              </a:rPr>
              <a:t> </a:t>
            </a:r>
            <a:r>
              <a:rPr lang="en-US" altLang="zh-CN" baseline="0">
                <a:solidFill>
                  <a:schemeClr val="tx1"/>
                </a:solidFill>
              </a:rPr>
              <a:t>projects</a:t>
            </a:r>
            <a:endParaRPr lang="en-US" altLang="zh-CN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97406340057637"/>
          <c:y val="0.893033407231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94885293516985"/>
          <c:y val="0.02820610965296"/>
          <c:w val="0.861520116181443"/>
          <c:h val="0.6552499808883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'[1]0727_fig'!$A$3</c:f>
              <c:strCache>
                <c:ptCount val="1"/>
                <c:pt idx="0">
                  <c:v>Full  solution oriented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'[1]0727_fig'!$M$2:$N$2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'[1]0727_fig'!$M$3:$N$3</c:f>
              <c:numCache>
                <c:formatCode>General</c:formatCode>
                <c:ptCount val="2"/>
                <c:pt idx="0">
                  <c:v>0.0193103673607</c:v>
                </c:pt>
                <c:pt idx="1">
                  <c:v>0.0117156816253</c:v>
                </c:pt>
              </c:numCache>
            </c:numRef>
          </c:val>
        </c:ser>
        <c:ser>
          <c:idx val="1"/>
          <c:order val="1"/>
          <c:tx>
            <c:strRef>
              <c:f>'[1]0727_fig'!$A$4</c:f>
              <c:strCache>
                <c:ptCount val="1"/>
                <c:pt idx="0">
                  <c:v>Specific sub-solution oriented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'[1]0727_fig'!$M$2:$N$2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'[1]0727_fig'!$M$4:$N$4</c:f>
              <c:numCache>
                <c:formatCode>General</c:formatCode>
                <c:ptCount val="2"/>
                <c:pt idx="0">
                  <c:v>0.0132241813602</c:v>
                </c:pt>
                <c:pt idx="1">
                  <c:v>0.00946498400284</c:v>
                </c:pt>
              </c:numCache>
            </c:numRef>
          </c:val>
        </c:ser>
        <c:ser>
          <c:idx val="2"/>
          <c:order val="2"/>
          <c:tx>
            <c:strRef>
              <c:f>'[1]0727_fig'!$A$5</c:f>
              <c:strCache>
                <c:ptCount val="1"/>
                <c:pt idx="0">
                  <c:v>Self-business oriented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'[1]0727_fig'!$M$2:$N$2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'[1]0727_fig'!$M$5:$N$5</c:f>
              <c:numCache>
                <c:formatCode>General</c:formatCode>
                <c:ptCount val="2"/>
                <c:pt idx="0">
                  <c:v>0.005327613557035</c:v>
                </c:pt>
                <c:pt idx="1">
                  <c:v>0.005504207080605</c:v>
                </c:pt>
              </c:numCache>
            </c:numRef>
          </c:val>
        </c:ser>
        <c:ser>
          <c:idx val="3"/>
          <c:order val="3"/>
          <c:tx>
            <c:strRef>
              <c:f>'[1]0727_fig'!$A$6</c:f>
              <c:strCache>
                <c:ptCount val="1"/>
                <c:pt idx="0">
                  <c:v>Specific services oriented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'[1]0727_fig'!$M$6:$N$6</c:f>
              <c:numCache>
                <c:formatCode>General</c:formatCode>
                <c:ptCount val="2"/>
                <c:pt idx="0">
                  <c:v>0.00593180796288</c:v>
                </c:pt>
                <c:pt idx="1">
                  <c:v>0.004857316114195</c:v>
                </c:pt>
              </c:numCache>
            </c:numRef>
          </c:val>
        </c:ser>
        <c:ser>
          <c:idx val="4"/>
          <c:order val="4"/>
          <c:tx>
            <c:strRef>
              <c:f>'[1]0727_fig'!$A$7</c:f>
              <c:strCache>
                <c:ptCount val="1"/>
                <c:pt idx="0">
                  <c:v>Usage oriented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'[1]0727_fig'!$M$7:$N$7</c:f>
              <c:numCache>
                <c:formatCode>General</c:formatCode>
                <c:ptCount val="2"/>
                <c:pt idx="0">
                  <c:v>0.005128577803295</c:v>
                </c:pt>
                <c:pt idx="1">
                  <c:v>0.005492088738505</c:v>
                </c:pt>
              </c:numCache>
            </c:numRef>
          </c:val>
        </c:ser>
        <c:ser>
          <c:idx val="5"/>
          <c:order val="5"/>
          <c:tx>
            <c:strRef>
              <c:f>'[1]0727_fig'!$A$8</c:f>
              <c:strCache>
                <c:ptCount val="1"/>
                <c:pt idx="0">
                  <c:v>Community Oriented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'[1]0727_fig'!$M$8:$N$8</c:f>
              <c:numCache>
                <c:formatCode>General</c:formatCode>
                <c:ptCount val="2"/>
                <c:pt idx="0">
                  <c:v>0.00070340735896</c:v>
                </c:pt>
                <c:pt idx="1">
                  <c:v>0.00452488687783</c:v>
                </c:pt>
              </c:numCache>
            </c:numRef>
          </c:val>
        </c:ser>
        <c:ser>
          <c:idx val="6"/>
          <c:order val="6"/>
          <c:tx>
            <c:strRef>
              <c:f>'[1]0727_fig'!$A$9</c:f>
              <c:strCache>
                <c:ptCount val="1"/>
                <c:pt idx="0">
                  <c:v>Development infrastructure vendor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'[1]0727_fig'!$M$9:$N$9</c:f>
              <c:numCache>
                <c:formatCode>General</c:formatCode>
                <c:ptCount val="2"/>
                <c:pt idx="0">
                  <c:v>0.009181675588405</c:v>
                </c:pt>
                <c:pt idx="1">
                  <c:v>0.005623734686175</c:v>
                </c:pt>
              </c:numCache>
            </c:numRef>
          </c:val>
        </c:ser>
        <c:ser>
          <c:idx val="7"/>
          <c:order val="7"/>
          <c:tx>
            <c:strRef>
              <c:f>'[1]0727_fig'!$A$10</c:f>
              <c:strCache>
                <c:ptCount val="1"/>
                <c:pt idx="0">
                  <c:v>Research oriented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'[1]0727_fig'!$M$10:$N$10</c:f>
              <c:numCache>
                <c:formatCode>General</c:formatCode>
                <c:ptCount val="2"/>
                <c:pt idx="0">
                  <c:v>0.000704843295679</c:v>
                </c:pt>
                <c:pt idx="1">
                  <c:v>0.00262467191601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62023168"/>
        <c:axId val="1462025728"/>
      </c:barChart>
      <c:catAx>
        <c:axId val="146202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025728"/>
        <c:crosses val="autoZero"/>
        <c:auto val="1"/>
        <c:lblAlgn val="ctr"/>
        <c:lblOffset val="100"/>
        <c:noMultiLvlLbl val="0"/>
      </c:catAx>
      <c:valAx>
        <c:axId val="14620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0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0240634005763689"/>
          <c:y val="0.802545676936014"/>
          <c:w val="0.931700288184438"/>
          <c:h val="0.0800054680664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(c)</a:t>
            </a:r>
            <a:r>
              <a:rPr lang="zh-CN" altLang="en-US">
                <a:solidFill>
                  <a:schemeClr val="tx1"/>
                </a:solidFill>
              </a:rPr>
              <a:t> </a:t>
            </a:r>
            <a:r>
              <a:rPr lang="en-US" altLang="zh-CN" i="1">
                <a:solidFill>
                  <a:schemeClr val="tx1"/>
                </a:solidFill>
              </a:rPr>
              <a:t>CI</a:t>
            </a:r>
            <a:r>
              <a:rPr lang="zh-CN" altLang="en-US" baseline="0">
                <a:solidFill>
                  <a:schemeClr val="tx1"/>
                </a:solidFill>
              </a:rPr>
              <a:t> </a:t>
            </a:r>
            <a:r>
              <a:rPr lang="en-US" altLang="zh-CN" baseline="0">
                <a:solidFill>
                  <a:schemeClr val="tx1"/>
                </a:solidFill>
              </a:rPr>
              <a:t>in</a:t>
            </a:r>
            <a:r>
              <a:rPr lang="zh-CN" altLang="en-US" baseline="0">
                <a:solidFill>
                  <a:schemeClr val="tx1"/>
                </a:solidFill>
              </a:rPr>
              <a:t> </a:t>
            </a:r>
            <a:r>
              <a:rPr lang="en-US" altLang="zh-CN" baseline="0">
                <a:solidFill>
                  <a:schemeClr val="tx1"/>
                </a:solidFill>
              </a:rPr>
              <a:t>OpenStack's</a:t>
            </a:r>
            <a:r>
              <a:rPr lang="zh-CN" altLang="en-US" baseline="0">
                <a:solidFill>
                  <a:schemeClr val="tx1"/>
                </a:solidFill>
              </a:rPr>
              <a:t> </a:t>
            </a:r>
            <a:r>
              <a:rPr lang="en-US" altLang="zh-CN" baseline="0">
                <a:solidFill>
                  <a:schemeClr val="tx1"/>
                </a:solidFill>
              </a:rPr>
              <a:t>projects</a:t>
            </a:r>
            <a:r>
              <a:rPr lang="zh-CN" altLang="en-US" baseline="0">
                <a:solidFill>
                  <a:schemeClr val="tx1"/>
                </a:solidFill>
              </a:rPr>
              <a:t>  </a:t>
            </a:r>
            <a:endParaRPr lang="zh-CN" alt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54491017964072"/>
          <c:y val="0.892260148306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47680230090999"/>
          <c:y val="0.02820610965296"/>
          <c:w val="0.870321797350182"/>
          <c:h val="0.6503956119562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'[1]0727_fig'!$A$3</c:f>
              <c:strCache>
                <c:ptCount val="1"/>
                <c:pt idx="0">
                  <c:v>Full  solution oriented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'[1]0727_fig'!$I$2:$J$2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'[1]0727_fig'!$I$3:$J$3</c:f>
              <c:numCache>
                <c:formatCode>General</c:formatCode>
                <c:ptCount val="2"/>
                <c:pt idx="0">
                  <c:v>0.0693687295669</c:v>
                </c:pt>
                <c:pt idx="1">
                  <c:v>0.0379440575947</c:v>
                </c:pt>
              </c:numCache>
            </c:numRef>
          </c:val>
        </c:ser>
        <c:ser>
          <c:idx val="1"/>
          <c:order val="1"/>
          <c:tx>
            <c:strRef>
              <c:f>'[1]0727_fig'!$A$4</c:f>
              <c:strCache>
                <c:ptCount val="1"/>
                <c:pt idx="0">
                  <c:v>Specific sub-solution oriented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'[1]0727_fig'!$I$2:$J$2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'[1]0727_fig'!$I$4:$J$4</c:f>
              <c:numCache>
                <c:formatCode>General</c:formatCode>
                <c:ptCount val="2"/>
                <c:pt idx="0">
                  <c:v>0.0555555555556</c:v>
                </c:pt>
                <c:pt idx="1">
                  <c:v>0.0373839938858</c:v>
                </c:pt>
              </c:numCache>
            </c:numRef>
          </c:val>
        </c:ser>
        <c:ser>
          <c:idx val="2"/>
          <c:order val="2"/>
          <c:tx>
            <c:strRef>
              <c:f>'[1]0727_fig'!$A$5</c:f>
              <c:strCache>
                <c:ptCount val="1"/>
                <c:pt idx="0">
                  <c:v>Self-business oriented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'[1]0727_fig'!$I$2:$J$2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'[1]0727_fig'!$I$5:$J$5</c:f>
              <c:numCache>
                <c:formatCode>General</c:formatCode>
                <c:ptCount val="2"/>
                <c:pt idx="0">
                  <c:v>0.01371554532525</c:v>
                </c:pt>
                <c:pt idx="1">
                  <c:v>0.0224320270373</c:v>
                </c:pt>
              </c:numCache>
            </c:numRef>
          </c:val>
        </c:ser>
        <c:ser>
          <c:idx val="3"/>
          <c:order val="3"/>
          <c:tx>
            <c:strRef>
              <c:f>'[1]0727_fig'!$A$6</c:f>
              <c:strCache>
                <c:ptCount val="1"/>
                <c:pt idx="0">
                  <c:v>Specific services oriented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'[1]0727_fig'!$I$6:$J$6</c:f>
              <c:numCache>
                <c:formatCode>General</c:formatCode>
                <c:ptCount val="2"/>
                <c:pt idx="0">
                  <c:v>0.0273824595854</c:v>
                </c:pt>
                <c:pt idx="1">
                  <c:v>0.048295512537</c:v>
                </c:pt>
              </c:numCache>
            </c:numRef>
          </c:val>
        </c:ser>
        <c:ser>
          <c:idx val="4"/>
          <c:order val="4"/>
          <c:tx>
            <c:strRef>
              <c:f>'[1]0727_fig'!$A$7</c:f>
              <c:strCache>
                <c:ptCount val="1"/>
                <c:pt idx="0">
                  <c:v>Usage oriented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'[1]0727_fig'!$I$7:$J$7</c:f>
              <c:numCache>
                <c:formatCode>General</c:formatCode>
                <c:ptCount val="2"/>
                <c:pt idx="0">
                  <c:v>0.0317747388779</c:v>
                </c:pt>
                <c:pt idx="1">
                  <c:v>0.02981980486545</c:v>
                </c:pt>
              </c:numCache>
            </c:numRef>
          </c:val>
        </c:ser>
        <c:ser>
          <c:idx val="5"/>
          <c:order val="5"/>
          <c:tx>
            <c:strRef>
              <c:f>'[1]0727_fig'!$A$8</c:f>
              <c:strCache>
                <c:ptCount val="1"/>
                <c:pt idx="0">
                  <c:v>Community Oriented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'[1]0727_fig'!$I$8:$J$8</c:f>
              <c:numCache>
                <c:formatCode>General</c:formatCode>
                <c:ptCount val="2"/>
                <c:pt idx="0">
                  <c:v>0.0179104477612</c:v>
                </c:pt>
                <c:pt idx="1">
                  <c:v>0.0245871559633</c:v>
                </c:pt>
              </c:numCache>
            </c:numRef>
          </c:val>
        </c:ser>
        <c:ser>
          <c:idx val="6"/>
          <c:order val="6"/>
          <c:tx>
            <c:strRef>
              <c:f>'[1]0727_fig'!$A$9</c:f>
              <c:strCache>
                <c:ptCount val="1"/>
                <c:pt idx="0">
                  <c:v>Development infrastructure vendor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'[1]0727_fig'!$I$9:$J$9</c:f>
              <c:numCache>
                <c:formatCode>General</c:formatCode>
                <c:ptCount val="2"/>
                <c:pt idx="0">
                  <c:v>0.318408189573</c:v>
                </c:pt>
                <c:pt idx="1">
                  <c:v>0.1589285714285</c:v>
                </c:pt>
              </c:numCache>
            </c:numRef>
          </c:val>
        </c:ser>
        <c:ser>
          <c:idx val="7"/>
          <c:order val="7"/>
          <c:tx>
            <c:strRef>
              <c:f>'[1]0727_fig'!$A$10</c:f>
              <c:strCache>
                <c:ptCount val="1"/>
                <c:pt idx="0">
                  <c:v>Research oriented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'[1]0727_fig'!$I$10:$J$10</c:f>
              <c:numCache>
                <c:formatCode>General</c:formatCode>
                <c:ptCount val="2"/>
                <c:pt idx="0">
                  <c:v>0.0126582278481</c:v>
                </c:pt>
                <c:pt idx="1">
                  <c:v>0.0133333333333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54142640"/>
        <c:axId val="1461864736"/>
      </c:barChart>
      <c:catAx>
        <c:axId val="145414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864736"/>
        <c:crosses val="autoZero"/>
        <c:auto val="1"/>
        <c:lblAlgn val="ctr"/>
        <c:lblOffset val="100"/>
        <c:noMultiLvlLbl val="0"/>
      </c:catAx>
      <c:valAx>
        <c:axId val="14618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1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00573058607195059"/>
          <c:y val="0.797466554544759"/>
          <c:w val="0.731053797915979"/>
          <c:h val="0.0800054680664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>
                <a:solidFill>
                  <a:schemeClr val="tx1"/>
                </a:solidFill>
              </a:rPr>
              <a:t>(a)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 i="1">
                <a:solidFill>
                  <a:schemeClr val="tx1"/>
                </a:solidFill>
              </a:rPr>
              <a:t>CE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in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 b="0" i="0" u="none" strike="noStrike" baseline="0">
                <a:solidFill>
                  <a:schemeClr val="tx1"/>
                </a:solidFill>
                <a:effectLst/>
              </a:rPr>
              <a:t>OpenStack's</a:t>
            </a:r>
            <a:r>
              <a:rPr lang="zh-CN" altLang="zh-CN" sz="1100" b="0" i="0" u="none" strike="noStrike" baseline="0">
                <a:solidFill>
                  <a:schemeClr val="tx1"/>
                </a:solidFill>
                <a:effectLst/>
              </a:rPr>
              <a:t> </a:t>
            </a:r>
            <a:r>
              <a:rPr lang="en-US" altLang="zh-CN" sz="1100" b="0" i="0" u="none" strike="noStrike" baseline="0">
                <a:solidFill>
                  <a:schemeClr val="tx1"/>
                </a:solidFill>
                <a:effectLst/>
              </a:rPr>
              <a:t>projects</a:t>
            </a:r>
            <a:r>
              <a:rPr lang="zh-CN" altLang="zh-CN" sz="1100" b="0" i="0" u="none" strike="noStrike" baseline="0">
                <a:solidFill>
                  <a:schemeClr val="tx1"/>
                </a:solidFill>
                <a:effectLst/>
              </a:rPr>
              <a:t>  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153061224489796"/>
          <c:y val="0.890176211453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9349590229793"/>
          <c:y val="0.0350882791633425"/>
          <c:w val="0.779017756708983"/>
          <c:h val="0.4797226826909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'[1]0727_fig'!$A$3</c:f>
              <c:strCache>
                <c:ptCount val="1"/>
                <c:pt idx="0">
                  <c:v>Full  solution oriented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'[1]0727_fig'!$Q$2</c:f>
              <c:numCache>
                <c:formatCode>General</c:formatCode>
                <c:ptCount val="1"/>
              </c:numCache>
            </c:numRef>
          </c:cat>
          <c:val>
            <c:numRef>
              <c:f>'[1]0727_fig'!$Q$3</c:f>
              <c:numCache>
                <c:formatCode>General</c:formatCode>
                <c:ptCount val="1"/>
                <c:pt idx="0">
                  <c:v>0.0731735317078</c:v>
                </c:pt>
              </c:numCache>
            </c:numRef>
          </c:val>
        </c:ser>
        <c:ser>
          <c:idx val="1"/>
          <c:order val="1"/>
          <c:tx>
            <c:strRef>
              <c:f>'[1]0727_fig'!$A$4</c:f>
              <c:strCache>
                <c:ptCount val="1"/>
                <c:pt idx="0">
                  <c:v>Specific sub-solution oriented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'[1]0727_fig'!$Q$2</c:f>
              <c:numCache>
                <c:formatCode>General</c:formatCode>
                <c:ptCount val="1"/>
              </c:numCache>
            </c:numRef>
          </c:cat>
          <c:val>
            <c:numRef>
              <c:f>'[1]0727_fig'!$Q$4</c:f>
              <c:numCache>
                <c:formatCode>General</c:formatCode>
                <c:ptCount val="1"/>
                <c:pt idx="0">
                  <c:v>0.020811532952</c:v>
                </c:pt>
              </c:numCache>
            </c:numRef>
          </c:val>
        </c:ser>
        <c:ser>
          <c:idx val="2"/>
          <c:order val="2"/>
          <c:tx>
            <c:strRef>
              <c:f>'[1]0727_fig'!$A$5</c:f>
              <c:strCache>
                <c:ptCount val="1"/>
                <c:pt idx="0">
                  <c:v>Self-business oriented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'[1]0727_fig'!$Q$2</c:f>
              <c:numCache>
                <c:formatCode>General</c:formatCode>
                <c:ptCount val="1"/>
              </c:numCache>
            </c:numRef>
          </c:cat>
          <c:val>
            <c:numRef>
              <c:f>'[1]0727_fig'!$Q$5</c:f>
              <c:numCache>
                <c:formatCode>General</c:formatCode>
                <c:ptCount val="1"/>
                <c:pt idx="0">
                  <c:v>0.0167431589205</c:v>
                </c:pt>
              </c:numCache>
            </c:numRef>
          </c:val>
        </c:ser>
        <c:ser>
          <c:idx val="3"/>
          <c:order val="3"/>
          <c:tx>
            <c:strRef>
              <c:f>'[1]0727_fig'!$A$6</c:f>
              <c:strCache>
                <c:ptCount val="1"/>
                <c:pt idx="0">
                  <c:v>Specific services oriented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'[1]0727_fig'!$Q$2</c:f>
              <c:numCache>
                <c:formatCode>General</c:formatCode>
                <c:ptCount val="1"/>
              </c:numCache>
            </c:numRef>
          </c:cat>
          <c:val>
            <c:numRef>
              <c:f>'[1]0727_fig'!$Q$6</c:f>
              <c:numCache>
                <c:formatCode>General</c:formatCode>
                <c:ptCount val="1"/>
                <c:pt idx="0">
                  <c:v>0.01985312248895</c:v>
                </c:pt>
              </c:numCache>
            </c:numRef>
          </c:val>
        </c:ser>
        <c:ser>
          <c:idx val="4"/>
          <c:order val="4"/>
          <c:tx>
            <c:strRef>
              <c:f>'[1]0727_fig'!$A$7</c:f>
              <c:strCache>
                <c:ptCount val="1"/>
                <c:pt idx="0">
                  <c:v>Usage oriented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'[1]0727_fig'!$Q$2</c:f>
              <c:numCache>
                <c:formatCode>General</c:formatCode>
                <c:ptCount val="1"/>
              </c:numCache>
            </c:numRef>
          </c:cat>
          <c:val>
            <c:numRef>
              <c:f>'[1]0727_fig'!$Q$7</c:f>
              <c:numCache>
                <c:formatCode>General</c:formatCode>
                <c:ptCount val="1"/>
                <c:pt idx="0">
                  <c:v>0.025739108623</c:v>
                </c:pt>
              </c:numCache>
            </c:numRef>
          </c:val>
        </c:ser>
        <c:ser>
          <c:idx val="5"/>
          <c:order val="5"/>
          <c:tx>
            <c:strRef>
              <c:f>'[1]0727_fig'!$A$8</c:f>
              <c:strCache>
                <c:ptCount val="1"/>
                <c:pt idx="0">
                  <c:v>Community Oriented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'[1]0727_fig'!$Q$2</c:f>
              <c:numCache>
                <c:formatCode>General</c:formatCode>
                <c:ptCount val="1"/>
              </c:numCache>
            </c:numRef>
          </c:cat>
          <c:val>
            <c:numRef>
              <c:f>'[1]0727_fig'!$Q$8</c:f>
              <c:numCache>
                <c:formatCode>General</c:formatCode>
                <c:ptCount val="1"/>
                <c:pt idx="0">
                  <c:v>0.00484810252277</c:v>
                </c:pt>
              </c:numCache>
            </c:numRef>
          </c:val>
        </c:ser>
        <c:ser>
          <c:idx val="6"/>
          <c:order val="6"/>
          <c:tx>
            <c:strRef>
              <c:f>'[1]0727_fig'!$A$9</c:f>
              <c:strCache>
                <c:ptCount val="1"/>
                <c:pt idx="0">
                  <c:v>Development infrastructure vendor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'[1]0727_fig'!$Q$2</c:f>
              <c:numCache>
                <c:formatCode>General</c:formatCode>
                <c:ptCount val="1"/>
              </c:numCache>
            </c:numRef>
          </c:cat>
          <c:val>
            <c:numRef>
              <c:f>'[1]0727_fig'!$Q$9</c:f>
              <c:numCache>
                <c:formatCode>General</c:formatCode>
                <c:ptCount val="1"/>
                <c:pt idx="0">
                  <c:v>0.01326543045429</c:v>
                </c:pt>
              </c:numCache>
            </c:numRef>
          </c:val>
        </c:ser>
        <c:ser>
          <c:idx val="7"/>
          <c:order val="7"/>
          <c:tx>
            <c:strRef>
              <c:f>'[1]0727_fig'!$A$10</c:f>
              <c:strCache>
                <c:ptCount val="1"/>
                <c:pt idx="0">
                  <c:v>Research oriented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'[1]0727_fig'!$Q$2</c:f>
              <c:numCache>
                <c:formatCode>General</c:formatCode>
                <c:ptCount val="1"/>
              </c:numCache>
            </c:numRef>
          </c:cat>
          <c:val>
            <c:numRef>
              <c:f>'[1]0727_fig'!$Q$10</c:f>
              <c:numCache>
                <c:formatCode>General</c:formatCode>
                <c:ptCount val="1"/>
                <c:pt idx="0">
                  <c:v>0.00436681222707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50513824"/>
        <c:axId val="1459623280"/>
      </c:barChart>
      <c:catAx>
        <c:axId val="135051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623280"/>
        <c:crosses val="autoZero"/>
        <c:auto val="1"/>
        <c:lblAlgn val="ctr"/>
        <c:lblOffset val="100"/>
        <c:noMultiLvlLbl val="0"/>
      </c:catAx>
      <c:valAx>
        <c:axId val="14596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05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23946805036467"/>
          <c:y val="0.54126225998066"/>
          <c:w val="0.79746507493015"/>
          <c:h val="0.294406686006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0" i="0" u="none" strike="noStrike" baseline="0">
                <a:solidFill>
                  <a:schemeClr val="tx1"/>
                </a:solidFill>
                <a:effectLst/>
              </a:rPr>
              <a:t>(b)</a:t>
            </a:r>
            <a:r>
              <a:rPr lang="zh-CN" altLang="en-US" sz="1100" b="0" i="0" u="none" strike="noStrike" baseline="0">
                <a:solidFill>
                  <a:schemeClr val="tx1"/>
                </a:solidFill>
                <a:effectLst/>
              </a:rPr>
              <a:t> </a:t>
            </a:r>
            <a:r>
              <a:rPr lang="en-US" altLang="zh-CN" sz="1100" b="0" i="1" u="none" strike="noStrike" baseline="0">
                <a:solidFill>
                  <a:schemeClr val="tx1"/>
                </a:solidFill>
                <a:effectLst/>
              </a:rPr>
              <a:t>CE</a:t>
            </a:r>
            <a:r>
              <a:rPr lang="en-US" altLang="zh-CN" sz="1100" b="0" i="0" u="none" strike="noStrike" baseline="0">
                <a:solidFill>
                  <a:schemeClr val="tx1"/>
                </a:solidFill>
                <a:effectLst/>
              </a:rPr>
              <a:t> in OpenStack's types</a:t>
            </a:r>
            <a:r>
              <a:rPr lang="zh-CN" altLang="en-US" sz="1100" b="0" i="0" u="none" strike="noStrike" baseline="0">
                <a:solidFill>
                  <a:schemeClr val="tx1"/>
                </a:solidFill>
                <a:effectLst/>
              </a:rPr>
              <a:t> </a:t>
            </a:r>
            <a:r>
              <a:rPr lang="en-US" altLang="zh-CN" sz="1100" b="0" i="0" u="none" strike="noStrike" baseline="0">
                <a:solidFill>
                  <a:schemeClr val="tx1"/>
                </a:solidFill>
                <a:effectLst/>
              </a:rPr>
              <a:t>of</a:t>
            </a:r>
            <a:r>
              <a:rPr lang="zh-CN" altLang="en-US" sz="1100" b="0" i="0" u="none" strike="noStrike" baseline="0">
                <a:solidFill>
                  <a:schemeClr val="tx1"/>
                </a:solidFill>
                <a:effectLst/>
              </a:rPr>
              <a:t> </a:t>
            </a:r>
            <a:r>
              <a:rPr lang="en-US" altLang="zh-CN" sz="1100" b="0" i="0" u="none" strike="noStrike" baseline="0">
                <a:solidFill>
                  <a:schemeClr val="tx1"/>
                </a:solidFill>
                <a:effectLst/>
              </a:rPr>
              <a:t>projects   </a:t>
            </a:r>
            <a:r>
              <a:rPr lang="en-US" altLang="zh-CN" sz="1100" b="0" i="0" u="none" strike="noStrike" baseline="0">
                <a:solidFill>
                  <a:schemeClr val="tx1"/>
                </a:solidFill>
              </a:rPr>
              <a:t> </a:t>
            </a:r>
            <a:endParaRPr lang="zh-CN" altLang="en-US" sz="11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40718136374032"/>
          <c:y val="0.890586070033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8115485564304"/>
          <c:y val="0.0268392937666933"/>
          <c:w val="0.765217847769029"/>
          <c:h val="0.4929385964912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'[1]0727_fig'!$A$3</c:f>
              <c:strCache>
                <c:ptCount val="1"/>
                <c:pt idx="0">
                  <c:v>Full  solution oriented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'[1]0727_fig'!$R$2</c:f>
              <c:strCache>
                <c:ptCount val="1"/>
                <c:pt idx="0">
                  <c:v>CET_median</c:v>
                </c:pt>
              </c:strCache>
            </c:strRef>
          </c:cat>
          <c:val>
            <c:numRef>
              <c:f>'[1]0727_fig'!$R$3</c:f>
              <c:numCache>
                <c:formatCode>General</c:formatCode>
                <c:ptCount val="1"/>
                <c:pt idx="0">
                  <c:v>0.464285714286</c:v>
                </c:pt>
              </c:numCache>
            </c:numRef>
          </c:val>
        </c:ser>
        <c:ser>
          <c:idx val="1"/>
          <c:order val="1"/>
          <c:tx>
            <c:strRef>
              <c:f>'[1]0727_fig'!$A$4</c:f>
              <c:strCache>
                <c:ptCount val="1"/>
                <c:pt idx="0">
                  <c:v>Specific sub-solution oriented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'[1]0727_fig'!$R$2</c:f>
              <c:strCache>
                <c:ptCount val="1"/>
                <c:pt idx="0">
                  <c:v>CET_median</c:v>
                </c:pt>
              </c:strCache>
            </c:strRef>
          </c:cat>
          <c:val>
            <c:numRef>
              <c:f>'[1]0727_fig'!$R$4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'[1]0727_fig'!$A$5</c:f>
              <c:strCache>
                <c:ptCount val="1"/>
                <c:pt idx="0">
                  <c:v>Self-business oriented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'[1]0727_fig'!$R$2</c:f>
              <c:strCache>
                <c:ptCount val="1"/>
                <c:pt idx="0">
                  <c:v>CET_median</c:v>
                </c:pt>
              </c:strCache>
            </c:strRef>
          </c:cat>
          <c:val>
            <c:numRef>
              <c:f>'[1]0727_fig'!$R$5</c:f>
              <c:numCache>
                <c:formatCode>General</c:formatCode>
                <c:ptCount val="1"/>
                <c:pt idx="0">
                  <c:v>0.214285714286</c:v>
                </c:pt>
              </c:numCache>
            </c:numRef>
          </c:val>
        </c:ser>
        <c:ser>
          <c:idx val="3"/>
          <c:order val="3"/>
          <c:tx>
            <c:strRef>
              <c:f>'[1]0727_fig'!$A$6</c:f>
              <c:strCache>
                <c:ptCount val="1"/>
                <c:pt idx="0">
                  <c:v>Specific services oriented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'[1]0727_fig'!$R$2</c:f>
              <c:strCache>
                <c:ptCount val="1"/>
                <c:pt idx="0">
                  <c:v>CET_median</c:v>
                </c:pt>
              </c:strCache>
            </c:strRef>
          </c:cat>
          <c:val>
            <c:numRef>
              <c:f>'[1]0727_fig'!$R$6</c:f>
              <c:numCache>
                <c:formatCode>General</c:formatCode>
                <c:ptCount val="1"/>
                <c:pt idx="0">
                  <c:v>0.214285714286</c:v>
                </c:pt>
              </c:numCache>
            </c:numRef>
          </c:val>
        </c:ser>
        <c:ser>
          <c:idx val="4"/>
          <c:order val="4"/>
          <c:tx>
            <c:strRef>
              <c:f>'[1]0727_fig'!$A$7</c:f>
              <c:strCache>
                <c:ptCount val="1"/>
                <c:pt idx="0">
                  <c:v>Usage oriented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'[1]0727_fig'!$R$2</c:f>
              <c:strCache>
                <c:ptCount val="1"/>
                <c:pt idx="0">
                  <c:v>CET_median</c:v>
                </c:pt>
              </c:strCache>
            </c:strRef>
          </c:cat>
          <c:val>
            <c:numRef>
              <c:f>'[1]0727_fig'!$R$7</c:f>
              <c:numCache>
                <c:formatCode>General</c:formatCode>
                <c:ptCount val="1"/>
                <c:pt idx="0">
                  <c:v>0.267857142857</c:v>
                </c:pt>
              </c:numCache>
            </c:numRef>
          </c:val>
        </c:ser>
        <c:ser>
          <c:idx val="5"/>
          <c:order val="5"/>
          <c:tx>
            <c:strRef>
              <c:f>'[1]0727_fig'!$A$8</c:f>
              <c:strCache>
                <c:ptCount val="1"/>
                <c:pt idx="0">
                  <c:v>Community Oriented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'[1]0727_fig'!$R$2</c:f>
              <c:strCache>
                <c:ptCount val="1"/>
                <c:pt idx="0">
                  <c:v>CET_median</c:v>
                </c:pt>
              </c:strCache>
            </c:strRef>
          </c:cat>
          <c:val>
            <c:numRef>
              <c:f>'[1]0727_fig'!$R$8</c:f>
              <c:numCache>
                <c:formatCode>General</c:formatCode>
                <c:ptCount val="1"/>
                <c:pt idx="0">
                  <c:v>0.0769230769231</c:v>
                </c:pt>
              </c:numCache>
            </c:numRef>
          </c:val>
        </c:ser>
        <c:ser>
          <c:idx val="6"/>
          <c:order val="6"/>
          <c:tx>
            <c:strRef>
              <c:f>'[1]0727_fig'!$A$9</c:f>
              <c:strCache>
                <c:ptCount val="1"/>
                <c:pt idx="0">
                  <c:v>Development infrastructure vendor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'[1]0727_fig'!$R$2</c:f>
              <c:strCache>
                <c:ptCount val="1"/>
                <c:pt idx="0">
                  <c:v>CET_median</c:v>
                </c:pt>
              </c:strCache>
            </c:strRef>
          </c:cat>
          <c:val>
            <c:numRef>
              <c:f>'[1]0727_fig'!$R$9</c:f>
              <c:numCache>
                <c:formatCode>General</c:formatCode>
                <c:ptCount val="1"/>
                <c:pt idx="0">
                  <c:v>0.1026785714288</c:v>
                </c:pt>
              </c:numCache>
            </c:numRef>
          </c:val>
        </c:ser>
        <c:ser>
          <c:idx val="7"/>
          <c:order val="7"/>
          <c:tx>
            <c:strRef>
              <c:f>'[1]0727_fig'!$A$10</c:f>
              <c:strCache>
                <c:ptCount val="1"/>
                <c:pt idx="0">
                  <c:v>Research oriented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'[1]0727_fig'!$R$2</c:f>
              <c:strCache>
                <c:ptCount val="1"/>
                <c:pt idx="0">
                  <c:v>CET_median</c:v>
                </c:pt>
              </c:strCache>
            </c:strRef>
          </c:cat>
          <c:val>
            <c:numRef>
              <c:f>'[1]0727_fig'!$R$10</c:f>
              <c:numCache>
                <c:formatCode>General</c:formatCode>
                <c:ptCount val="1"/>
                <c:pt idx="0">
                  <c:v>0.0714285714286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53340832"/>
        <c:axId val="1453330800"/>
      </c:barChart>
      <c:catAx>
        <c:axId val="1453340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3330800"/>
        <c:crosses val="autoZero"/>
        <c:auto val="1"/>
        <c:lblAlgn val="ctr"/>
        <c:lblOffset val="100"/>
        <c:noMultiLvlLbl val="0"/>
      </c:catAx>
      <c:valAx>
        <c:axId val="145333080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340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650635978195"/>
          <c:y val="0.536895487183045"/>
          <c:w val="0.793653947102766"/>
          <c:h val="0.317730063477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3611111111111"/>
          <c:y val="0.19212962962963"/>
          <c:w val="0.452777777777778"/>
          <c:h val="0.754629629629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225"/>
                  <c:y val="-0.14742927967337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444444444444"/>
                      <c:h val="0.18518518518518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188888888888889"/>
                  <c:y val="-0.08724409448818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3888888888889"/>
                      <c:h val="0.185185185185185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0198858267716535"/>
                  <c:y val="0.052522236803732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111111111111"/>
                      <c:h val="0.152777777777778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0.0222222222222222"/>
                  <c:y val="0.10648148148148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2222222222222"/>
                      <c:h val="0.185185185185185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0.0486111111111111"/>
                  <c:y val="0.02083333333333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4444444444444"/>
                      <c:h val="0.15740740740740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'[1]0727_fig'!$A$63:$A$67</c:f>
              <c:strCache>
                <c:ptCount val="5"/>
                <c:pt idx="0">
                  <c:v>Cloud computing</c:v>
                </c:pt>
                <c:pt idx="1">
                  <c:v>Computer software</c:v>
                </c:pt>
                <c:pt idx="2">
                  <c:v>Computer hardware</c:v>
                </c:pt>
                <c:pt idx="3">
                  <c:v>Information technology</c:v>
                </c:pt>
                <c:pt idx="4">
                  <c:v>Telecommunications</c:v>
                </c:pt>
              </c:strCache>
            </c:strRef>
          </c:cat>
          <c:val>
            <c:numRef>
              <c:f>'[1]0727_fig'!$B$63:$B$67</c:f>
              <c:numCache>
                <c:formatCode>General</c:formatCode>
                <c:ptCount val="5"/>
                <c:pt idx="0">
                  <c:v>19.0</c:v>
                </c:pt>
                <c:pt idx="1">
                  <c:v>5.0</c:v>
                </c:pt>
                <c:pt idx="2">
                  <c:v>2.0</c:v>
                </c:pt>
                <c:pt idx="3">
                  <c:v>4.0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(a)</a:t>
            </a:r>
            <a:r>
              <a:rPr lang="zh-CN" altLang="en-US">
                <a:solidFill>
                  <a:schemeClr val="tx1"/>
                </a:solidFill>
              </a:rPr>
              <a:t> </a:t>
            </a:r>
            <a:r>
              <a:rPr lang="en-US" altLang="zh-CN" i="1">
                <a:solidFill>
                  <a:schemeClr val="tx1"/>
                </a:solidFill>
              </a:rPr>
              <a:t>CI</a:t>
            </a:r>
            <a:r>
              <a:rPr lang="zh-CN" altLang="en-US" baseline="0">
                <a:solidFill>
                  <a:schemeClr val="tx1"/>
                </a:solidFill>
              </a:rPr>
              <a:t> </a:t>
            </a:r>
            <a:r>
              <a:rPr lang="en-US" altLang="zh-CN" baseline="0">
                <a:solidFill>
                  <a:schemeClr val="tx1"/>
                </a:solidFill>
              </a:rPr>
              <a:t>in</a:t>
            </a:r>
            <a:r>
              <a:rPr lang="zh-CN" altLang="en-US" baseline="0">
                <a:solidFill>
                  <a:schemeClr val="tx1"/>
                </a:solidFill>
              </a:rPr>
              <a:t> </a:t>
            </a:r>
            <a:r>
              <a:rPr lang="en-US" altLang="zh-CN" baseline="0">
                <a:solidFill>
                  <a:schemeClr val="tx1"/>
                </a:solidFill>
              </a:rPr>
              <a:t>overall</a:t>
            </a:r>
            <a:r>
              <a:rPr lang="zh-CN" altLang="en-US" baseline="0">
                <a:solidFill>
                  <a:schemeClr val="tx1"/>
                </a:solidFill>
              </a:rPr>
              <a:t> </a:t>
            </a:r>
            <a:r>
              <a:rPr lang="en-US" altLang="zh-CN" baseline="0">
                <a:solidFill>
                  <a:schemeClr val="tx1"/>
                </a:solidFill>
              </a:rPr>
              <a:t>OpenStack</a:t>
            </a:r>
            <a:endParaRPr lang="zh-CN" alt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31172839506173"/>
          <c:y val="0.86832498210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73681102362204"/>
          <c:y val="0.0274437823650422"/>
          <c:w val="0.866520778652668"/>
          <c:h val="0.666059445272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[1]final_fig!$A$3</c:f>
              <c:strCache>
                <c:ptCount val="1"/>
                <c:pt idx="0">
                  <c:v>Full  solution oriented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[1]final_fig!$E$2:$F$2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[1]final_fig!$E$3:$F$3</c:f>
              <c:numCache>
                <c:formatCode>General</c:formatCode>
                <c:ptCount val="2"/>
                <c:pt idx="0">
                  <c:v>0.00354420053052</c:v>
                </c:pt>
                <c:pt idx="1">
                  <c:v>0.00582827555691</c:v>
                </c:pt>
              </c:numCache>
            </c:numRef>
          </c:val>
        </c:ser>
        <c:ser>
          <c:idx val="1"/>
          <c:order val="1"/>
          <c:tx>
            <c:strRef>
              <c:f>[1]final_fig!$A$4</c:f>
              <c:strCache>
                <c:ptCount val="1"/>
                <c:pt idx="0">
                  <c:v>Specific sub-solution oriented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[1]final_fig!$E$2:$F$2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[1]final_fig!$E$4:$F$4</c:f>
              <c:numCache>
                <c:formatCode>General</c:formatCode>
                <c:ptCount val="2"/>
                <c:pt idx="0">
                  <c:v>0.001709423503815</c:v>
                </c:pt>
                <c:pt idx="1">
                  <c:v>0.00190009408478</c:v>
                </c:pt>
              </c:numCache>
            </c:numRef>
          </c:val>
        </c:ser>
        <c:ser>
          <c:idx val="2"/>
          <c:order val="2"/>
          <c:tx>
            <c:strRef>
              <c:f>[1]final_fig!$A$5</c:f>
              <c:strCache>
                <c:ptCount val="1"/>
                <c:pt idx="0">
                  <c:v>Self-business oriented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[1]final_fig!$E$2:$F$2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[1]final_fig!$E$5:$F$5</c:f>
              <c:numCache>
                <c:formatCode>General</c:formatCode>
                <c:ptCount val="2"/>
                <c:pt idx="0">
                  <c:v>0.0008974054425</c:v>
                </c:pt>
                <c:pt idx="1">
                  <c:v>0.00161877782274</c:v>
                </c:pt>
              </c:numCache>
            </c:numRef>
          </c:val>
        </c:ser>
        <c:ser>
          <c:idx val="3"/>
          <c:order val="3"/>
          <c:tx>
            <c:strRef>
              <c:f>[1]final_fig!$A$6</c:f>
              <c:strCache>
                <c:ptCount val="1"/>
                <c:pt idx="0">
                  <c:v>Specific services oriented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[1]final_fig!$E$6:$F$6</c:f>
              <c:numCache>
                <c:formatCode>General</c:formatCode>
                <c:ptCount val="2"/>
                <c:pt idx="0">
                  <c:v>0.00138564455794</c:v>
                </c:pt>
                <c:pt idx="1">
                  <c:v>0.00153952956119</c:v>
                </c:pt>
              </c:numCache>
            </c:numRef>
          </c:val>
        </c:ser>
        <c:ser>
          <c:idx val="4"/>
          <c:order val="4"/>
          <c:tx>
            <c:strRef>
              <c:f>[1]final_fig!$A$7</c:f>
              <c:strCache>
                <c:ptCount val="1"/>
                <c:pt idx="0">
                  <c:v>Usage oriented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[1]final_fig!$E$7:$F$7</c:f>
              <c:numCache>
                <c:formatCode>General</c:formatCode>
                <c:ptCount val="2"/>
                <c:pt idx="0">
                  <c:v>0.0011293783996</c:v>
                </c:pt>
                <c:pt idx="1">
                  <c:v>0.0021167259504</c:v>
                </c:pt>
              </c:numCache>
            </c:numRef>
          </c:val>
        </c:ser>
        <c:ser>
          <c:idx val="5"/>
          <c:order val="5"/>
          <c:tx>
            <c:strRef>
              <c:f>[1]final_fig!$A$8</c:f>
              <c:strCache>
                <c:ptCount val="1"/>
                <c:pt idx="0">
                  <c:v>Community Oriented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[1]final_fig!$E$8:$F$8</c:f>
              <c:numCache>
                <c:formatCode>General</c:formatCode>
                <c:ptCount val="2"/>
                <c:pt idx="0">
                  <c:v>0.00065314346288</c:v>
                </c:pt>
                <c:pt idx="1">
                  <c:v>0.001117370989441</c:v>
                </c:pt>
              </c:numCache>
            </c:numRef>
          </c:val>
        </c:ser>
        <c:ser>
          <c:idx val="6"/>
          <c:order val="6"/>
          <c:tx>
            <c:strRef>
              <c:f>[1]final_fig!$A$9</c:f>
              <c:strCache>
                <c:ptCount val="1"/>
                <c:pt idx="0">
                  <c:v>Development infrastructure vendor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[1]final_fig!$E$9:$F$9</c:f>
              <c:numCache>
                <c:formatCode>General</c:formatCode>
                <c:ptCount val="2"/>
                <c:pt idx="0">
                  <c:v>0.000811380970412</c:v>
                </c:pt>
                <c:pt idx="1">
                  <c:v>0.00141434102965</c:v>
                </c:pt>
              </c:numCache>
            </c:numRef>
          </c:val>
        </c:ser>
        <c:ser>
          <c:idx val="7"/>
          <c:order val="7"/>
          <c:tx>
            <c:strRef>
              <c:f>[1]final_fig!$A$10</c:f>
              <c:strCache>
                <c:ptCount val="1"/>
                <c:pt idx="0">
                  <c:v>Research oriented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[1]final_fig!$E$2:$F$2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[1]final_fig!$E$10:$F$10</c:f>
              <c:numCache>
                <c:formatCode>General</c:formatCode>
                <c:ptCount val="2"/>
                <c:pt idx="0">
                  <c:v>0.0001694717603385</c:v>
                </c:pt>
                <c:pt idx="1">
                  <c:v>0.00090851561835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61217680"/>
        <c:axId val="1461220512"/>
      </c:barChart>
      <c:catAx>
        <c:axId val="14612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220512"/>
        <c:crosses val="autoZero"/>
        <c:auto val="1"/>
        <c:lblAlgn val="ctr"/>
        <c:lblOffset val="100"/>
        <c:noMultiLvlLbl val="0"/>
      </c:catAx>
      <c:valAx>
        <c:axId val="14612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21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0"/>
          <c:y val="0.764499184223593"/>
          <c:w val="1.0"/>
          <c:h val="0.0778431581187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(c) </a:t>
            </a:r>
            <a:r>
              <a:rPr lang="en-US" altLang="zh-CN" i="1">
                <a:solidFill>
                  <a:schemeClr val="tx1"/>
                </a:solidFill>
              </a:rPr>
              <a:t>CI</a:t>
            </a:r>
            <a:r>
              <a:rPr lang="en-US" altLang="zh-CN">
                <a:solidFill>
                  <a:schemeClr val="tx1"/>
                </a:solidFill>
              </a:rPr>
              <a:t> in OpenStack's projects  </a:t>
            </a:r>
          </a:p>
        </c:rich>
      </c:tx>
      <c:layout>
        <c:manualLayout>
          <c:xMode val="edge"/>
          <c:yMode val="edge"/>
          <c:x val="0.265432098765432"/>
          <c:y val="0.8547052949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69791970448138"/>
          <c:y val="0.0239714566929134"/>
          <c:w val="0.879687445319335"/>
          <c:h val="0.660850180889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[1]final_fig!$A$3</c:f>
              <c:strCache>
                <c:ptCount val="1"/>
                <c:pt idx="0">
                  <c:v>Full  solution oriented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[1]final_fig!$I$2:$J$2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[1]final_fig!$I$3:$J$3</c:f>
              <c:numCache>
                <c:formatCode>General</c:formatCode>
                <c:ptCount val="2"/>
                <c:pt idx="0">
                  <c:v>0.0693687295669</c:v>
                </c:pt>
                <c:pt idx="1">
                  <c:v>0.0379440575947</c:v>
                </c:pt>
              </c:numCache>
            </c:numRef>
          </c:val>
        </c:ser>
        <c:ser>
          <c:idx val="1"/>
          <c:order val="1"/>
          <c:tx>
            <c:strRef>
              <c:f>[1]final_fig!$A$4</c:f>
              <c:strCache>
                <c:ptCount val="1"/>
                <c:pt idx="0">
                  <c:v>Specific sub-solution oriented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[1]final_fig!$I$2:$J$2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[1]final_fig!$I$4:$J$4</c:f>
              <c:numCache>
                <c:formatCode>General</c:formatCode>
                <c:ptCount val="2"/>
                <c:pt idx="0">
                  <c:v>0.04227915503025</c:v>
                </c:pt>
                <c:pt idx="1">
                  <c:v>0.03604493811935</c:v>
                </c:pt>
              </c:numCache>
            </c:numRef>
          </c:val>
        </c:ser>
        <c:ser>
          <c:idx val="2"/>
          <c:order val="2"/>
          <c:tx>
            <c:strRef>
              <c:f>[1]final_fig!$A$5</c:f>
              <c:strCache>
                <c:ptCount val="1"/>
                <c:pt idx="0">
                  <c:v>Self-business oriented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[1]final_fig!$I$2:$J$2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[1]final_fig!$I$5:$J$5</c:f>
              <c:numCache>
                <c:formatCode>General</c:formatCode>
                <c:ptCount val="2"/>
                <c:pt idx="0">
                  <c:v>0.0146922371473</c:v>
                </c:pt>
                <c:pt idx="1">
                  <c:v>0.0226418318524</c:v>
                </c:pt>
              </c:numCache>
            </c:numRef>
          </c:val>
        </c:ser>
        <c:ser>
          <c:idx val="3"/>
          <c:order val="3"/>
          <c:tx>
            <c:strRef>
              <c:f>[1]final_fig!$A$6</c:f>
              <c:strCache>
                <c:ptCount val="1"/>
                <c:pt idx="0">
                  <c:v>Specific services oriented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[1]final_fig!$I$6:$J$6</c:f>
              <c:numCache>
                <c:formatCode>General</c:formatCode>
                <c:ptCount val="2"/>
                <c:pt idx="0">
                  <c:v>0.0325426969486</c:v>
                </c:pt>
                <c:pt idx="1">
                  <c:v>0.0377674956622</c:v>
                </c:pt>
              </c:numCache>
            </c:numRef>
          </c:val>
        </c:ser>
        <c:ser>
          <c:idx val="4"/>
          <c:order val="4"/>
          <c:tx>
            <c:strRef>
              <c:f>[1]final_fig!$A$7</c:f>
              <c:strCache>
                <c:ptCount val="1"/>
                <c:pt idx="0">
                  <c:v>Usage oriented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[1]final_fig!$I$7:$J$7</c:f>
              <c:numCache>
                <c:formatCode>General</c:formatCode>
                <c:ptCount val="2"/>
                <c:pt idx="0">
                  <c:v>0.03714565767865</c:v>
                </c:pt>
                <c:pt idx="1">
                  <c:v>0.03289022298455</c:v>
                </c:pt>
              </c:numCache>
            </c:numRef>
          </c:val>
        </c:ser>
        <c:ser>
          <c:idx val="5"/>
          <c:order val="5"/>
          <c:tx>
            <c:strRef>
              <c:f>[1]final_fig!$A$8</c:f>
              <c:strCache>
                <c:ptCount val="1"/>
                <c:pt idx="0">
                  <c:v>Community Oriented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[1]final_fig!$I$8:$J$8</c:f>
              <c:numCache>
                <c:formatCode>General</c:formatCode>
                <c:ptCount val="2"/>
                <c:pt idx="0">
                  <c:v>0.0322602757106</c:v>
                </c:pt>
                <c:pt idx="1">
                  <c:v>0.05125</c:v>
                </c:pt>
              </c:numCache>
            </c:numRef>
          </c:val>
        </c:ser>
        <c:ser>
          <c:idx val="6"/>
          <c:order val="6"/>
          <c:tx>
            <c:strRef>
              <c:f>[1]final_fig!$A$9</c:f>
              <c:strCache>
                <c:ptCount val="1"/>
                <c:pt idx="0">
                  <c:v>Development infrastructure vendor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[1]final_fig!$I$9:$J$9</c:f>
              <c:numCache>
                <c:formatCode>General</c:formatCode>
                <c:ptCount val="2"/>
                <c:pt idx="0">
                  <c:v>0.240590461018</c:v>
                </c:pt>
                <c:pt idx="1">
                  <c:v>0.142857142857</c:v>
                </c:pt>
              </c:numCache>
            </c:numRef>
          </c:val>
        </c:ser>
        <c:ser>
          <c:idx val="7"/>
          <c:order val="7"/>
          <c:tx>
            <c:strRef>
              <c:f>[1]final_fig!$A$10</c:f>
              <c:strCache>
                <c:ptCount val="1"/>
                <c:pt idx="0">
                  <c:v>Research oriented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[1]final_fig!$I$2:$J$2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[1]final_fig!$I$10:$J$10</c:f>
              <c:numCache>
                <c:formatCode>General</c:formatCode>
                <c:ptCount val="2"/>
                <c:pt idx="0">
                  <c:v>0.0285920342453</c:v>
                </c:pt>
                <c:pt idx="1">
                  <c:v>0.0317258678539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61096560"/>
        <c:axId val="1461209200"/>
      </c:barChart>
      <c:catAx>
        <c:axId val="14610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209200"/>
        <c:crosses val="autoZero"/>
        <c:auto val="1"/>
        <c:lblAlgn val="ctr"/>
        <c:lblOffset val="100"/>
        <c:noMultiLvlLbl val="0"/>
      </c:catAx>
      <c:valAx>
        <c:axId val="14612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0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0"/>
          <c:y val="0.755114829396325"/>
          <c:w val="0.802946923301254"/>
          <c:h val="0.0778431581187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(b)</a:t>
            </a:r>
            <a:r>
              <a:rPr lang="zh-CN" altLang="en-US">
                <a:solidFill>
                  <a:schemeClr val="tx1"/>
                </a:solidFill>
              </a:rPr>
              <a:t> </a:t>
            </a:r>
            <a:r>
              <a:rPr lang="en-US" altLang="zh-CN" i="1">
                <a:solidFill>
                  <a:schemeClr val="tx1"/>
                </a:solidFill>
              </a:rPr>
              <a:t>CI</a:t>
            </a:r>
            <a:r>
              <a:rPr lang="en-US" altLang="zh-CN">
                <a:solidFill>
                  <a:schemeClr val="tx1"/>
                </a:solidFill>
              </a:rPr>
              <a:t> in OpenStack's types of projects </a:t>
            </a:r>
            <a:endParaRPr lang="zh-CN" alt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84308593370273"/>
          <c:y val="0.866454740678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34792213473316"/>
          <c:y val="0.0274437823650422"/>
          <c:w val="0.866520778652668"/>
          <c:h val="0.666059445272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[1]final_fig!$A$3</c:f>
              <c:strCache>
                <c:ptCount val="1"/>
                <c:pt idx="0">
                  <c:v>Full  solution oriented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[1]final_fig!$M$2:$N$2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[1]final_fig!$M$3:$N$3</c:f>
              <c:numCache>
                <c:formatCode>General</c:formatCode>
                <c:ptCount val="2"/>
                <c:pt idx="0">
                  <c:v>0.0193103673607</c:v>
                </c:pt>
                <c:pt idx="1">
                  <c:v>0.0117156816253</c:v>
                </c:pt>
              </c:numCache>
            </c:numRef>
          </c:val>
        </c:ser>
        <c:ser>
          <c:idx val="1"/>
          <c:order val="1"/>
          <c:tx>
            <c:strRef>
              <c:f>[1]final_fig!$A$4</c:f>
              <c:strCache>
                <c:ptCount val="1"/>
                <c:pt idx="0">
                  <c:v>Specific sub-solution oriented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[1]final_fig!$M$2:$N$2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[1]final_fig!$M$4:$N$4</c:f>
              <c:numCache>
                <c:formatCode>General</c:formatCode>
                <c:ptCount val="2"/>
                <c:pt idx="0">
                  <c:v>0.0137156653822</c:v>
                </c:pt>
                <c:pt idx="1">
                  <c:v>0.01113895760362</c:v>
                </c:pt>
              </c:numCache>
            </c:numRef>
          </c:val>
        </c:ser>
        <c:ser>
          <c:idx val="2"/>
          <c:order val="2"/>
          <c:tx>
            <c:strRef>
              <c:f>[1]final_fig!$A$5</c:f>
              <c:strCache>
                <c:ptCount val="1"/>
                <c:pt idx="0">
                  <c:v>Self-business oriented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[1]final_fig!$M$2:$N$2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[1]final_fig!$M$5:$N$5</c:f>
              <c:numCache>
                <c:formatCode>General</c:formatCode>
                <c:ptCount val="2"/>
                <c:pt idx="0">
                  <c:v>0.00573652939971</c:v>
                </c:pt>
                <c:pt idx="1">
                  <c:v>0.00798559086997</c:v>
                </c:pt>
              </c:numCache>
            </c:numRef>
          </c:val>
        </c:ser>
        <c:ser>
          <c:idx val="3"/>
          <c:order val="3"/>
          <c:tx>
            <c:strRef>
              <c:f>[1]final_fig!$A$6</c:f>
              <c:strCache>
                <c:ptCount val="1"/>
                <c:pt idx="0">
                  <c:v>Specific services oriented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[1]final_fig!$M$6:$N$6</c:f>
              <c:numCache>
                <c:formatCode>General</c:formatCode>
                <c:ptCount val="2"/>
                <c:pt idx="0">
                  <c:v>0.00648910671588</c:v>
                </c:pt>
                <c:pt idx="1">
                  <c:v>0.00522025020592</c:v>
                </c:pt>
              </c:numCache>
            </c:numRef>
          </c:val>
        </c:ser>
        <c:ser>
          <c:idx val="4"/>
          <c:order val="4"/>
          <c:tx>
            <c:strRef>
              <c:f>[1]final_fig!$A$7</c:f>
              <c:strCache>
                <c:ptCount val="1"/>
                <c:pt idx="0">
                  <c:v>Usage oriented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[1]final_fig!$M$7:$N$7</c:f>
              <c:numCache>
                <c:formatCode>General</c:formatCode>
                <c:ptCount val="2"/>
                <c:pt idx="0">
                  <c:v>0.006645816206575</c:v>
                </c:pt>
                <c:pt idx="1">
                  <c:v>0.006442010082855</c:v>
                </c:pt>
              </c:numCache>
            </c:numRef>
          </c:val>
        </c:ser>
        <c:ser>
          <c:idx val="5"/>
          <c:order val="5"/>
          <c:tx>
            <c:strRef>
              <c:f>[1]final_fig!$A$8</c:f>
              <c:strCache>
                <c:ptCount val="1"/>
                <c:pt idx="0">
                  <c:v>Community Oriented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[1]final_fig!$M$8:$N$8</c:f>
              <c:numCache>
                <c:formatCode>General</c:formatCode>
                <c:ptCount val="2"/>
                <c:pt idx="0">
                  <c:v>0.005875395213485</c:v>
                </c:pt>
                <c:pt idx="1">
                  <c:v>0.00507143220296</c:v>
                </c:pt>
              </c:numCache>
            </c:numRef>
          </c:val>
        </c:ser>
        <c:ser>
          <c:idx val="6"/>
          <c:order val="6"/>
          <c:tx>
            <c:strRef>
              <c:f>[1]final_fig!$A$9</c:f>
              <c:strCache>
                <c:ptCount val="1"/>
                <c:pt idx="0">
                  <c:v>Development infrastructure vendor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[1]final_fig!$M$9:$N$9</c:f>
              <c:numCache>
                <c:formatCode>General</c:formatCode>
                <c:ptCount val="2"/>
                <c:pt idx="0">
                  <c:v>0.00251844630891</c:v>
                </c:pt>
                <c:pt idx="1">
                  <c:v>0.00483716917768</c:v>
                </c:pt>
              </c:numCache>
            </c:numRef>
          </c:val>
        </c:ser>
        <c:ser>
          <c:idx val="7"/>
          <c:order val="7"/>
          <c:tx>
            <c:strRef>
              <c:f>[1]final_fig!$A$10</c:f>
              <c:strCache>
                <c:ptCount val="1"/>
                <c:pt idx="0">
                  <c:v>Research oriented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[1]final_fig!$M$2:$N$2</c:f>
              <c:strCache>
                <c:ptCount val="2"/>
                <c:pt idx="0">
                  <c:v>commits</c:v>
                </c:pt>
                <c:pt idx="1">
                  <c:v>developers</c:v>
                </c:pt>
              </c:strCache>
            </c:strRef>
          </c:cat>
          <c:val>
            <c:numRef>
              <c:f>[1]final_fig!$M$10:$N$10</c:f>
              <c:numCache>
                <c:formatCode>General</c:formatCode>
                <c:ptCount val="2"/>
                <c:pt idx="0">
                  <c:v>0.001911147960895</c:v>
                </c:pt>
                <c:pt idx="1">
                  <c:v>0.00321536642628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50537120"/>
        <c:axId val="1350539408"/>
      </c:barChart>
      <c:catAx>
        <c:axId val="13505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0539408"/>
        <c:crosses val="autoZero"/>
        <c:auto val="1"/>
        <c:lblAlgn val="ctr"/>
        <c:lblOffset val="100"/>
        <c:noMultiLvlLbl val="0"/>
      </c:catAx>
      <c:valAx>
        <c:axId val="13505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05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00190969184407505"/>
          <c:y val="0.76205927384077"/>
          <c:w val="0.998090332458443"/>
          <c:h val="0.0778431581187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25400</xdr:rowOff>
    </xdr:from>
    <xdr:to>
      <xdr:col>3</xdr:col>
      <xdr:colOff>571500</xdr:colOff>
      <xdr:row>53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40</xdr:row>
      <xdr:rowOff>25400</xdr:rowOff>
    </xdr:from>
    <xdr:to>
      <xdr:col>8</xdr:col>
      <xdr:colOff>774700</xdr:colOff>
      <xdr:row>53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584200</xdr:colOff>
      <xdr:row>40</xdr:row>
      <xdr:rowOff>25400</xdr:rowOff>
    </xdr:from>
    <xdr:to>
      <xdr:col>13</xdr:col>
      <xdr:colOff>698500</xdr:colOff>
      <xdr:row>53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685800</xdr:colOff>
      <xdr:row>39</xdr:row>
      <xdr:rowOff>190500</xdr:rowOff>
    </xdr:from>
    <xdr:to>
      <xdr:col>18</xdr:col>
      <xdr:colOff>228600</xdr:colOff>
      <xdr:row>55</xdr:row>
      <xdr:rowOff>63500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203200</xdr:colOff>
      <xdr:row>39</xdr:row>
      <xdr:rowOff>190500</xdr:rowOff>
    </xdr:from>
    <xdr:to>
      <xdr:col>21</xdr:col>
      <xdr:colOff>787400</xdr:colOff>
      <xdr:row>55</xdr:row>
      <xdr:rowOff>63500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171450</xdr:colOff>
      <xdr:row>58</xdr:row>
      <xdr:rowOff>127000</xdr:rowOff>
    </xdr:from>
    <xdr:to>
      <xdr:col>8</xdr:col>
      <xdr:colOff>615950</xdr:colOff>
      <xdr:row>72</xdr:row>
      <xdr:rowOff>25400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</xdr:row>
      <xdr:rowOff>190500</xdr:rowOff>
    </xdr:from>
    <xdr:to>
      <xdr:col>3</xdr:col>
      <xdr:colOff>355600</xdr:colOff>
      <xdr:row>33</xdr:row>
      <xdr:rowOff>12700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304800</xdr:colOff>
      <xdr:row>17</xdr:row>
      <xdr:rowOff>190500</xdr:rowOff>
    </xdr:from>
    <xdr:to>
      <xdr:col>13</xdr:col>
      <xdr:colOff>292100</xdr:colOff>
      <xdr:row>33</xdr:row>
      <xdr:rowOff>12700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355600</xdr:colOff>
      <xdr:row>17</xdr:row>
      <xdr:rowOff>190500</xdr:rowOff>
    </xdr:from>
    <xdr:to>
      <xdr:col>8</xdr:col>
      <xdr:colOff>342900</xdr:colOff>
      <xdr:row>33</xdr:row>
      <xdr:rowOff>12700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18</xdr:row>
      <xdr:rowOff>12700</xdr:rowOff>
    </xdr:from>
    <xdr:to>
      <xdr:col>17</xdr:col>
      <xdr:colOff>228600</xdr:colOff>
      <xdr:row>33</xdr:row>
      <xdr:rowOff>190500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228600</xdr:colOff>
      <xdr:row>18</xdr:row>
      <xdr:rowOff>0</xdr:rowOff>
    </xdr:from>
    <xdr:to>
      <xdr:col>20</xdr:col>
      <xdr:colOff>469900</xdr:colOff>
      <xdr:row>33</xdr:row>
      <xdr:rowOff>190500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609600</xdr:colOff>
      <xdr:row>2</xdr:row>
      <xdr:rowOff>101600</xdr:rowOff>
    </xdr:from>
    <xdr:to>
      <xdr:col>24</xdr:col>
      <xdr:colOff>228600</xdr:colOff>
      <xdr:row>16</xdr:row>
      <xdr:rowOff>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y/Documents/&#30740;&#31350;&#24037;&#20316;/ICSE2019/RQ2.2_6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24"/>
      <sheetName val="724.fig"/>
      <sheetName val="725_8"/>
      <sheetName val="725_8_fig"/>
      <sheetName val="0727"/>
      <sheetName val="0727_fig"/>
      <sheetName val="final_data"/>
      <sheetName val="final_fig"/>
      <sheetName val="interview"/>
      <sheetName val="工作表14"/>
    </sheetNames>
    <sheetDataSet>
      <sheetData sheetId="0"/>
      <sheetData sheetId="1"/>
      <sheetData sheetId="2"/>
      <sheetData sheetId="3"/>
      <sheetData sheetId="4"/>
      <sheetData sheetId="5">
        <row r="2">
          <cell r="E2" t="str">
            <v>commits</v>
          </cell>
          <cell r="F2" t="str">
            <v>developers</v>
          </cell>
          <cell r="I2" t="str">
            <v>commits</v>
          </cell>
          <cell r="J2" t="str">
            <v>developers</v>
          </cell>
          <cell r="M2" t="str">
            <v>commits</v>
          </cell>
          <cell r="N2" t="str">
            <v>developers</v>
          </cell>
          <cell r="R2" t="str">
            <v>CET_median</v>
          </cell>
        </row>
        <row r="3">
          <cell r="A3" t="str">
            <v>Full  solution oriented</v>
          </cell>
          <cell r="E3">
            <v>3.5442005305199998E-3</v>
          </cell>
          <cell r="F3">
            <v>5.8282755569099998E-3</v>
          </cell>
          <cell r="I3">
            <v>6.9368729566900003E-2</v>
          </cell>
          <cell r="J3">
            <v>3.7944057594700001E-2</v>
          </cell>
          <cell r="M3">
            <v>1.93103673607E-2</v>
          </cell>
          <cell r="N3">
            <v>1.17156816253E-2</v>
          </cell>
          <cell r="Q3">
            <v>7.3173531707799999E-2</v>
          </cell>
          <cell r="R3">
            <v>0.46428571428600002</v>
          </cell>
        </row>
        <row r="4">
          <cell r="A4" t="str">
            <v>Specific sub-solution oriented</v>
          </cell>
          <cell r="E4">
            <v>1.6975445379300001E-3</v>
          </cell>
          <cell r="F4">
            <v>1.8470631695600001E-3</v>
          </cell>
          <cell r="I4">
            <v>5.5555555555600003E-2</v>
          </cell>
          <cell r="J4">
            <v>3.73839938858E-2</v>
          </cell>
          <cell r="M4">
            <v>1.32241813602E-2</v>
          </cell>
          <cell r="N4">
            <v>9.46498400284E-3</v>
          </cell>
          <cell r="Q4">
            <v>2.0811532952E-2</v>
          </cell>
          <cell r="R4">
            <v>0.25</v>
          </cell>
        </row>
        <row r="5">
          <cell r="A5" t="str">
            <v>Self-business oriented</v>
          </cell>
          <cell r="E5">
            <v>7.8511226515100003E-4</v>
          </cell>
          <cell r="F5">
            <v>1.3422493838300001E-3</v>
          </cell>
          <cell r="I5">
            <v>1.371554532525E-2</v>
          </cell>
          <cell r="J5">
            <v>2.24320270373E-2</v>
          </cell>
          <cell r="M5">
            <v>5.3276135570349999E-3</v>
          </cell>
          <cell r="N5">
            <v>5.5042070806049998E-3</v>
          </cell>
          <cell r="Q5">
            <v>1.67431589205E-2</v>
          </cell>
          <cell r="R5">
            <v>0.21428571428599999</v>
          </cell>
        </row>
        <row r="6">
          <cell r="A6" t="str">
            <v>Specific services oriented</v>
          </cell>
          <cell r="E6">
            <v>1.1894347372985001E-3</v>
          </cell>
          <cell r="F6">
            <v>1.5061418056300001E-3</v>
          </cell>
          <cell r="I6">
            <v>2.7382459585400001E-2</v>
          </cell>
          <cell r="J6">
            <v>4.8295512536999999E-2</v>
          </cell>
          <cell r="M6">
            <v>5.9318079628800004E-3</v>
          </cell>
          <cell r="N6">
            <v>4.8573161141949994E-3</v>
          </cell>
          <cell r="Q6">
            <v>1.9853122488949999E-2</v>
          </cell>
          <cell r="R6">
            <v>0.21428571428599999</v>
          </cell>
        </row>
        <row r="7">
          <cell r="A7" t="str">
            <v>Usage oriented</v>
          </cell>
          <cell r="E7">
            <v>8.9508323500599998E-4</v>
          </cell>
          <cell r="F7">
            <v>1.798948125735E-3</v>
          </cell>
          <cell r="I7">
            <v>3.17747388779E-2</v>
          </cell>
          <cell r="J7">
            <v>2.9819804865450002E-2</v>
          </cell>
          <cell r="M7">
            <v>5.1285778032950004E-3</v>
          </cell>
          <cell r="N7">
            <v>5.4920887385049993E-3</v>
          </cell>
          <cell r="Q7">
            <v>2.5739108622999999E-2</v>
          </cell>
          <cell r="R7">
            <v>0.26785714285700002</v>
          </cell>
        </row>
        <row r="8">
          <cell r="A8" t="str">
            <v>Community Oriented</v>
          </cell>
          <cell r="E8">
            <v>1.2826555538799999E-4</v>
          </cell>
          <cell r="F8">
            <v>6.4061499039099997E-4</v>
          </cell>
          <cell r="I8">
            <v>1.7910447761199998E-2</v>
          </cell>
          <cell r="J8">
            <v>2.4587155963300002E-2</v>
          </cell>
          <cell r="M8">
            <v>7.0340735896000004E-4</v>
          </cell>
          <cell r="N8">
            <v>4.5248868778300002E-3</v>
          </cell>
          <cell r="Q8">
            <v>4.84810252277E-3</v>
          </cell>
          <cell r="R8">
            <v>7.6923076923100006E-2</v>
          </cell>
        </row>
        <row r="9">
          <cell r="A9" t="str">
            <v>Development infrastructure vendor</v>
          </cell>
          <cell r="E9">
            <v>1.6895717917535E-3</v>
          </cell>
          <cell r="F9">
            <v>1.6065328131850002E-3</v>
          </cell>
          <cell r="I9">
            <v>0.31840818957299999</v>
          </cell>
          <cell r="J9">
            <v>0.15892857142849998</v>
          </cell>
          <cell r="M9">
            <v>9.1816755884049986E-3</v>
          </cell>
          <cell r="N9">
            <v>5.6237346861749997E-3</v>
          </cell>
          <cell r="Q9">
            <v>1.326543045429E-2</v>
          </cell>
          <cell r="R9">
            <v>0.10267857142879999</v>
          </cell>
        </row>
        <row r="10">
          <cell r="A10" t="str">
            <v>Research oriented</v>
          </cell>
          <cell r="E10">
            <v>6.8477516548700001E-5</v>
          </cell>
          <cell r="F10">
            <v>5.2465897166799997E-4</v>
          </cell>
          <cell r="I10">
            <v>1.2658227848099999E-2</v>
          </cell>
          <cell r="J10">
            <v>1.33333333333E-2</v>
          </cell>
          <cell r="M10">
            <v>7.0484329567899998E-4</v>
          </cell>
          <cell r="N10">
            <v>2.6246719160099999E-3</v>
          </cell>
          <cell r="Q10">
            <v>4.3668122270700003E-3</v>
          </cell>
          <cell r="R10">
            <v>7.1428571428599999E-2</v>
          </cell>
        </row>
        <row r="63">
          <cell r="A63" t="str">
            <v>Cloud computing</v>
          </cell>
          <cell r="B63">
            <v>19</v>
          </cell>
        </row>
        <row r="64">
          <cell r="A64" t="str">
            <v>Computer software</v>
          </cell>
          <cell r="B64">
            <v>5</v>
          </cell>
        </row>
        <row r="65">
          <cell r="A65" t="str">
            <v>Computer hardware</v>
          </cell>
          <cell r="B65">
            <v>2</v>
          </cell>
        </row>
        <row r="66">
          <cell r="A66" t="str">
            <v>Information technology</v>
          </cell>
          <cell r="B66">
            <v>4</v>
          </cell>
        </row>
        <row r="67">
          <cell r="A67" t="str">
            <v>Telecommunications</v>
          </cell>
          <cell r="B67">
            <v>1</v>
          </cell>
        </row>
      </sheetData>
      <sheetData sheetId="6"/>
      <sheetData sheetId="7">
        <row r="2">
          <cell r="B2" t="str">
            <v>num_com</v>
          </cell>
          <cell r="E2" t="str">
            <v>commits</v>
          </cell>
          <cell r="F2" t="str">
            <v>developers</v>
          </cell>
          <cell r="I2" t="str">
            <v>commits</v>
          </cell>
          <cell r="J2" t="str">
            <v>developers</v>
          </cell>
          <cell r="M2" t="str">
            <v>commits</v>
          </cell>
          <cell r="N2" t="str">
            <v>developers</v>
          </cell>
          <cell r="Q2" t="str">
            <v>CEP</v>
          </cell>
          <cell r="R2" t="str">
            <v>CET</v>
          </cell>
        </row>
        <row r="3">
          <cell r="A3" t="str">
            <v>Full  solution oriented</v>
          </cell>
          <cell r="B3">
            <v>31</v>
          </cell>
          <cell r="E3">
            <v>3.5442005305199998E-3</v>
          </cell>
          <cell r="F3">
            <v>5.8282755569099998E-3</v>
          </cell>
          <cell r="I3">
            <v>6.9368729566900003E-2</v>
          </cell>
          <cell r="J3">
            <v>3.7944057594700001E-2</v>
          </cell>
          <cell r="M3">
            <v>1.93103673607E-2</v>
          </cell>
          <cell r="N3">
            <v>1.17156816253E-2</v>
          </cell>
          <cell r="Q3">
            <v>7.3173531707799999E-2</v>
          </cell>
          <cell r="R3">
            <v>0.46428571428600002</v>
          </cell>
        </row>
        <row r="4">
          <cell r="A4" t="str">
            <v>Specific sub-solution oriented</v>
          </cell>
          <cell r="B4">
            <v>14</v>
          </cell>
          <cell r="E4">
            <v>1.709423503815E-3</v>
          </cell>
          <cell r="F4">
            <v>1.90009408478E-3</v>
          </cell>
          <cell r="I4">
            <v>4.2279155030249996E-2</v>
          </cell>
          <cell r="J4">
            <v>3.6044938119350001E-2</v>
          </cell>
          <cell r="M4">
            <v>1.3715665382199999E-2</v>
          </cell>
          <cell r="N4">
            <v>1.1138957603619999E-2</v>
          </cell>
          <cell r="Q4">
            <v>2.1924160533299999E-2</v>
          </cell>
          <cell r="R4">
            <v>0.26785714285700002</v>
          </cell>
        </row>
        <row r="5">
          <cell r="A5" t="str">
            <v>Self-business oriented</v>
          </cell>
          <cell r="B5">
            <v>23</v>
          </cell>
          <cell r="E5">
            <v>8.9740544249999996E-4</v>
          </cell>
          <cell r="F5">
            <v>1.6187778227400001E-3</v>
          </cell>
          <cell r="I5">
            <v>1.4692237147300001E-2</v>
          </cell>
          <cell r="J5">
            <v>2.2641831852399999E-2</v>
          </cell>
          <cell r="M5">
            <v>5.7365293997100001E-3</v>
          </cell>
          <cell r="N5">
            <v>7.9855908699699996E-3</v>
          </cell>
          <cell r="Q5">
            <v>2.1077283372399998E-2</v>
          </cell>
          <cell r="R5">
            <v>0.21825396825400001</v>
          </cell>
        </row>
        <row r="6">
          <cell r="A6" t="str">
            <v>Specific services oriented</v>
          </cell>
          <cell r="B6">
            <v>11</v>
          </cell>
          <cell r="E6">
            <v>1.3856445579400001E-3</v>
          </cell>
          <cell r="F6">
            <v>1.5395295611900001E-3</v>
          </cell>
          <cell r="I6">
            <v>3.25426969486E-2</v>
          </cell>
          <cell r="J6">
            <v>3.7767495662200001E-2</v>
          </cell>
          <cell r="M6">
            <v>6.4891067158799999E-3</v>
          </cell>
          <cell r="N6">
            <v>5.2202502059199999E-3</v>
          </cell>
          <cell r="Q6">
            <v>2.0789573361799998E-2</v>
          </cell>
          <cell r="R6">
            <v>0.21428571428599999</v>
          </cell>
        </row>
        <row r="7">
          <cell r="A7" t="str">
            <v>Usage oriented</v>
          </cell>
          <cell r="B7">
            <v>28</v>
          </cell>
          <cell r="E7">
            <v>1.1293783996000001E-3</v>
          </cell>
          <cell r="F7">
            <v>2.1167259503999999E-3</v>
          </cell>
          <cell r="I7">
            <v>3.7145657678649996E-2</v>
          </cell>
          <cell r="J7">
            <v>3.2890222984550001E-2</v>
          </cell>
          <cell r="M7">
            <v>6.6458162065750007E-3</v>
          </cell>
          <cell r="N7">
            <v>6.4420100828550004E-3</v>
          </cell>
          <cell r="Q7">
            <v>3.02271395796E-2</v>
          </cell>
          <cell r="R7">
            <v>0.30906593406600003</v>
          </cell>
        </row>
        <row r="8">
          <cell r="A8" t="str">
            <v>Community Oriented</v>
          </cell>
          <cell r="B8">
            <v>4</v>
          </cell>
          <cell r="E8">
            <v>6.5314346287999997E-4</v>
          </cell>
          <cell r="F8">
            <v>1.117370989441E-3</v>
          </cell>
          <cell r="I8">
            <v>3.22602757106E-2</v>
          </cell>
          <cell r="J8">
            <v>5.1250000000000004E-2</v>
          </cell>
          <cell r="M8">
            <v>5.8753952134849999E-3</v>
          </cell>
          <cell r="N8">
            <v>5.0714322029600002E-3</v>
          </cell>
          <cell r="Q8">
            <v>1.6903559094650002E-2</v>
          </cell>
          <cell r="R8">
            <v>0.1607142857145</v>
          </cell>
        </row>
        <row r="9">
          <cell r="A9" t="str">
            <v>Development infrastructure vendor</v>
          </cell>
          <cell r="B9">
            <v>5</v>
          </cell>
          <cell r="E9">
            <v>8.11380970412E-4</v>
          </cell>
          <cell r="F9">
            <v>1.4143410296500001E-3</v>
          </cell>
          <cell r="I9">
            <v>0.240590461018</v>
          </cell>
          <cell r="J9">
            <v>0.14285714285699999</v>
          </cell>
          <cell r="M9">
            <v>2.5184463089100001E-3</v>
          </cell>
          <cell r="N9">
            <v>4.8371691776799997E-3</v>
          </cell>
          <cell r="Q9">
            <v>2.1546471695999998E-2</v>
          </cell>
          <cell r="R9">
            <v>8.4285714285999999E-2</v>
          </cell>
        </row>
        <row r="10">
          <cell r="A10" t="str">
            <v>Research oriented</v>
          </cell>
          <cell r="B10">
            <v>8</v>
          </cell>
          <cell r="E10">
            <v>1.6947176033849998E-4</v>
          </cell>
          <cell r="F10">
            <v>9.0851561834999993E-4</v>
          </cell>
          <cell r="I10">
            <v>2.8592034245299998E-2</v>
          </cell>
          <cell r="J10">
            <v>3.1725867853899997E-2</v>
          </cell>
          <cell r="M10">
            <v>1.911147960895E-3</v>
          </cell>
          <cell r="N10">
            <v>3.2153664262799999E-3</v>
          </cell>
          <cell r="Q10">
            <v>7.8299776286350001E-3</v>
          </cell>
          <cell r="R10">
            <v>0.1071428571428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N24" sqref="N24"/>
    </sheetView>
  </sheetViews>
  <sheetFormatPr baseColWidth="10" defaultRowHeight="16" x14ac:dyDescent="0.2"/>
  <cols>
    <col min="8" max="8" width="13.6640625" customWidth="1"/>
  </cols>
  <sheetData>
    <row r="1" spans="1:8" s="14" customFormat="1" x14ac:dyDescent="0.2">
      <c r="A1" s="12" t="s">
        <v>179</v>
      </c>
      <c r="B1" s="12"/>
      <c r="C1" s="12"/>
      <c r="D1" s="12"/>
      <c r="E1" s="12"/>
      <c r="F1" s="12"/>
      <c r="G1" s="12"/>
      <c r="H1" s="12"/>
    </row>
    <row r="2" spans="1:8" s="7" customFormat="1" x14ac:dyDescent="0.2">
      <c r="A2" s="11" t="s">
        <v>181</v>
      </c>
      <c r="B2" s="11" t="s">
        <v>170</v>
      </c>
      <c r="C2" s="11" t="s">
        <v>171</v>
      </c>
      <c r="D2" s="11" t="s">
        <v>172</v>
      </c>
      <c r="E2" s="11" t="s">
        <v>173</v>
      </c>
      <c r="F2" s="11"/>
    </row>
    <row r="3" spans="1:8" x14ac:dyDescent="0.2">
      <c r="A3" s="10"/>
      <c r="B3" s="10" t="s">
        <v>174</v>
      </c>
      <c r="C3" s="10" t="s">
        <v>175</v>
      </c>
      <c r="D3" s="10" t="s">
        <v>174</v>
      </c>
      <c r="E3" s="10" t="s">
        <v>175</v>
      </c>
      <c r="F3" s="10"/>
    </row>
    <row r="4" spans="1:8" x14ac:dyDescent="0.2">
      <c r="A4" s="10">
        <v>1</v>
      </c>
      <c r="B4" s="10">
        <v>71</v>
      </c>
      <c r="C4" s="10">
        <v>34</v>
      </c>
      <c r="D4" s="10">
        <v>1876</v>
      </c>
      <c r="E4" s="10">
        <v>250</v>
      </c>
      <c r="F4" s="10"/>
    </row>
    <row r="5" spans="1:8" x14ac:dyDescent="0.2">
      <c r="A5" s="10">
        <v>2</v>
      </c>
      <c r="B5" s="10">
        <v>81</v>
      </c>
      <c r="C5" s="10">
        <v>22</v>
      </c>
      <c r="D5" s="10">
        <v>1644</v>
      </c>
      <c r="E5" s="10">
        <v>360</v>
      </c>
      <c r="F5" s="10"/>
    </row>
    <row r="6" spans="1:8" x14ac:dyDescent="0.2">
      <c r="A6" s="10">
        <v>3</v>
      </c>
      <c r="B6" s="10">
        <v>79</v>
      </c>
      <c r="C6" s="10">
        <v>26</v>
      </c>
      <c r="D6" s="10">
        <v>1981</v>
      </c>
      <c r="E6" s="10">
        <v>384</v>
      </c>
      <c r="F6" s="10"/>
    </row>
    <row r="7" spans="1:8" x14ac:dyDescent="0.2">
      <c r="A7" s="10">
        <v>4</v>
      </c>
      <c r="B7" s="10">
        <v>179</v>
      </c>
      <c r="C7" s="10">
        <v>74</v>
      </c>
      <c r="D7" s="10">
        <v>8485</v>
      </c>
      <c r="E7" s="10">
        <v>1777</v>
      </c>
      <c r="F7" s="10"/>
    </row>
    <row r="8" spans="1:8" x14ac:dyDescent="0.2">
      <c r="A8" s="10">
        <v>5</v>
      </c>
      <c r="B8" s="10">
        <v>279</v>
      </c>
      <c r="C8" s="10">
        <v>91</v>
      </c>
      <c r="D8" s="10">
        <v>8222</v>
      </c>
      <c r="E8" s="10">
        <v>972</v>
      </c>
      <c r="F8" s="10"/>
    </row>
    <row r="9" spans="1:8" x14ac:dyDescent="0.2">
      <c r="A9" s="10">
        <v>6</v>
      </c>
      <c r="B9" s="10">
        <v>393</v>
      </c>
      <c r="C9" s="10">
        <v>123</v>
      </c>
      <c r="D9" s="10">
        <v>15162</v>
      </c>
      <c r="E9" s="10">
        <v>1117</v>
      </c>
      <c r="F9" s="10"/>
    </row>
    <row r="10" spans="1:8" x14ac:dyDescent="0.2">
      <c r="A10" s="10">
        <v>7</v>
      </c>
      <c r="B10" s="10">
        <v>628</v>
      </c>
      <c r="C10" s="10">
        <v>177</v>
      </c>
      <c r="D10" s="10">
        <v>24536</v>
      </c>
      <c r="E10" s="10">
        <v>1833</v>
      </c>
      <c r="F10" s="10"/>
    </row>
    <row r="11" spans="1:8" x14ac:dyDescent="0.2">
      <c r="A11" s="10">
        <v>8</v>
      </c>
      <c r="B11" s="10">
        <v>1091</v>
      </c>
      <c r="C11" s="10">
        <v>276</v>
      </c>
      <c r="D11" s="10">
        <v>34067</v>
      </c>
      <c r="E11" s="10">
        <v>3544</v>
      </c>
      <c r="F11" s="10"/>
    </row>
    <row r="12" spans="1:8" x14ac:dyDescent="0.2">
      <c r="A12" s="10">
        <v>9</v>
      </c>
      <c r="B12" s="10">
        <v>1301</v>
      </c>
      <c r="C12" s="10">
        <v>262</v>
      </c>
      <c r="D12" s="10">
        <v>32610</v>
      </c>
      <c r="E12" s="10">
        <v>2840</v>
      </c>
      <c r="F12" s="10"/>
    </row>
    <row r="13" spans="1:8" x14ac:dyDescent="0.2">
      <c r="A13" s="10">
        <v>10</v>
      </c>
      <c r="B13" s="10">
        <v>1626</v>
      </c>
      <c r="C13" s="10">
        <v>282</v>
      </c>
      <c r="D13" s="10">
        <v>35001</v>
      </c>
      <c r="E13" s="10">
        <v>3206</v>
      </c>
      <c r="F13" s="10"/>
    </row>
    <row r="14" spans="1:8" x14ac:dyDescent="0.2">
      <c r="A14" s="10">
        <v>11</v>
      </c>
      <c r="B14" s="10">
        <v>1925</v>
      </c>
      <c r="C14" s="10">
        <v>320</v>
      </c>
      <c r="D14" s="10">
        <v>35841</v>
      </c>
      <c r="E14" s="10">
        <v>2393</v>
      </c>
      <c r="F14" s="10"/>
    </row>
    <row r="15" spans="1:8" x14ac:dyDescent="0.2">
      <c r="A15" s="10">
        <v>12</v>
      </c>
      <c r="B15" s="10">
        <v>2120</v>
      </c>
      <c r="C15" s="10">
        <v>356</v>
      </c>
      <c r="D15" s="10">
        <v>34968</v>
      </c>
      <c r="E15" s="10">
        <v>2743</v>
      </c>
      <c r="F15" s="10"/>
    </row>
    <row r="16" spans="1:8" x14ac:dyDescent="0.2">
      <c r="A16" s="10">
        <v>13</v>
      </c>
      <c r="B16" s="10">
        <v>2302</v>
      </c>
      <c r="C16" s="10">
        <v>390</v>
      </c>
      <c r="D16" s="10">
        <v>38359</v>
      </c>
      <c r="E16" s="10">
        <v>2851</v>
      </c>
      <c r="F16" s="10"/>
    </row>
    <row r="17" spans="1:13" x14ac:dyDescent="0.2">
      <c r="A17" s="10">
        <v>14</v>
      </c>
      <c r="B17" s="10">
        <v>2332</v>
      </c>
      <c r="C17" s="10">
        <v>380</v>
      </c>
      <c r="D17" s="10">
        <v>41156</v>
      </c>
      <c r="E17" s="10">
        <v>3097</v>
      </c>
      <c r="F17" s="10"/>
    </row>
    <row r="18" spans="1:13" s="13" customFormat="1" x14ac:dyDescent="0.2">
      <c r="A18" s="12" t="s">
        <v>180</v>
      </c>
      <c r="B18" s="12"/>
      <c r="C18" s="12"/>
      <c r="D18" s="12"/>
      <c r="E18" s="12"/>
      <c r="F18" s="12"/>
      <c r="G18" s="12"/>
      <c r="H18" s="12"/>
    </row>
    <row r="19" spans="1:13" x14ac:dyDescent="0.2">
      <c r="A19" s="10"/>
      <c r="B19" t="s">
        <v>182</v>
      </c>
      <c r="E19" s="10" t="s">
        <v>176</v>
      </c>
      <c r="F19" s="10"/>
    </row>
    <row r="20" spans="1:13" x14ac:dyDescent="0.2">
      <c r="A20" s="10"/>
      <c r="B20" t="s">
        <v>183</v>
      </c>
      <c r="C20" t="s">
        <v>184</v>
      </c>
      <c r="E20" s="10" t="s">
        <v>177</v>
      </c>
      <c r="F20" s="10" t="s">
        <v>178</v>
      </c>
    </row>
    <row r="21" spans="1:13" x14ac:dyDescent="0.2">
      <c r="A21" s="10"/>
      <c r="B21" s="15">
        <f>1-E21</f>
        <v>0.67619047599999993</v>
      </c>
      <c r="C21" s="15">
        <f>1-F21</f>
        <v>0.88240827799999999</v>
      </c>
      <c r="D21" s="15"/>
      <c r="E21" s="16">
        <v>0.32380952400000002</v>
      </c>
      <c r="F21" s="16">
        <v>0.117591722</v>
      </c>
      <c r="K21" s="10"/>
      <c r="L21" s="10"/>
      <c r="M21" s="10"/>
    </row>
    <row r="22" spans="1:13" x14ac:dyDescent="0.2">
      <c r="A22" s="10"/>
      <c r="B22" s="15">
        <f t="shared" ref="B22:B36" si="0">1-E22</f>
        <v>0.78640776700000004</v>
      </c>
      <c r="C22" s="15">
        <f t="shared" ref="C22:C36" si="1">1-F22</f>
        <v>0.820359281</v>
      </c>
      <c r="D22" s="15"/>
      <c r="E22" s="16">
        <v>0.21359223299999999</v>
      </c>
      <c r="F22" s="16">
        <v>0.179640719</v>
      </c>
      <c r="K22" s="10"/>
      <c r="L22" s="10"/>
      <c r="M22" s="10"/>
    </row>
    <row r="23" spans="1:13" x14ac:dyDescent="0.2">
      <c r="A23" s="10"/>
      <c r="B23" s="15">
        <f t="shared" si="0"/>
        <v>0.75238095199999999</v>
      </c>
      <c r="C23" s="15">
        <f t="shared" si="1"/>
        <v>0.837632135</v>
      </c>
      <c r="D23" s="15"/>
      <c r="E23" s="16">
        <v>0.24761904800000001</v>
      </c>
      <c r="F23" s="16">
        <v>0.162367865</v>
      </c>
      <c r="K23" s="10"/>
      <c r="L23" s="10"/>
      <c r="M23" s="10"/>
    </row>
    <row r="24" spans="1:13" x14ac:dyDescent="0.2">
      <c r="A24" s="10"/>
      <c r="B24" s="15">
        <f t="shared" si="0"/>
        <v>0.70750988100000001</v>
      </c>
      <c r="C24" s="15">
        <f t="shared" si="1"/>
        <v>0.82683687400000005</v>
      </c>
      <c r="D24" s="15"/>
      <c r="E24" s="16">
        <v>0.29249011899999999</v>
      </c>
      <c r="F24" s="16">
        <v>0.173163126</v>
      </c>
      <c r="K24" s="10"/>
      <c r="L24" s="10"/>
      <c r="M24" s="10"/>
    </row>
    <row r="25" spans="1:13" x14ac:dyDescent="0.2">
      <c r="A25" s="10"/>
      <c r="B25" s="15">
        <f t="shared" si="0"/>
        <v>0.75405405400000003</v>
      </c>
      <c r="C25" s="15">
        <f t="shared" si="1"/>
        <v>0.89427887799999994</v>
      </c>
      <c r="D25" s="15"/>
      <c r="E25" s="16">
        <v>0.245945946</v>
      </c>
      <c r="F25" s="16">
        <v>0.105721122</v>
      </c>
      <c r="K25" s="10"/>
      <c r="L25" s="10"/>
      <c r="M25" s="10"/>
    </row>
    <row r="26" spans="1:13" x14ac:dyDescent="0.2">
      <c r="A26" s="10"/>
      <c r="B26" s="15">
        <f t="shared" si="0"/>
        <v>0.76162790700000005</v>
      </c>
      <c r="C26" s="15">
        <f t="shared" si="1"/>
        <v>0.93138399199999999</v>
      </c>
      <c r="D26" s="15"/>
      <c r="E26" s="16">
        <v>0.23837209300000001</v>
      </c>
      <c r="F26" s="16">
        <v>6.8616008000000006E-2</v>
      </c>
      <c r="K26" s="10"/>
      <c r="L26" s="10"/>
      <c r="M26" s="10"/>
    </row>
    <row r="27" spans="1:13" x14ac:dyDescent="0.2">
      <c r="A27" s="10"/>
      <c r="B27" s="15">
        <f t="shared" si="0"/>
        <v>0.78012422400000003</v>
      </c>
      <c r="C27" s="15">
        <f t="shared" si="1"/>
        <v>0.93048655599999996</v>
      </c>
      <c r="D27" s="15"/>
      <c r="E27" s="16">
        <v>0.219875776</v>
      </c>
      <c r="F27" s="16">
        <v>6.9513443999999994E-2</v>
      </c>
      <c r="K27" s="10"/>
      <c r="L27" s="10"/>
      <c r="M27" s="10"/>
    </row>
    <row r="28" spans="1:13" x14ac:dyDescent="0.2">
      <c r="A28" s="10"/>
      <c r="B28" s="15">
        <f t="shared" si="0"/>
        <v>0.79809802500000004</v>
      </c>
      <c r="C28" s="15">
        <f t="shared" si="1"/>
        <v>0.90577224700000003</v>
      </c>
      <c r="D28" s="15"/>
      <c r="E28" s="16">
        <v>0.20190197500000001</v>
      </c>
      <c r="F28" s="16">
        <v>9.4227752999999997E-2</v>
      </c>
      <c r="K28" s="10"/>
      <c r="L28" s="10"/>
      <c r="M28" s="10"/>
    </row>
    <row r="29" spans="1:13" x14ac:dyDescent="0.2">
      <c r="A29" s="10"/>
      <c r="B29" s="15">
        <f t="shared" si="0"/>
        <v>0.83237364000000003</v>
      </c>
      <c r="C29" s="15">
        <f t="shared" si="1"/>
        <v>0.91988716500000001</v>
      </c>
      <c r="D29" s="15"/>
      <c r="E29" s="16">
        <v>0.16762636</v>
      </c>
      <c r="F29" s="16">
        <v>8.0112834999999993E-2</v>
      </c>
      <c r="K29" s="10"/>
      <c r="L29" s="10"/>
      <c r="M29" s="10"/>
    </row>
    <row r="30" spans="1:13" x14ac:dyDescent="0.2">
      <c r="A30" s="10"/>
      <c r="B30" s="15">
        <f t="shared" si="0"/>
        <v>0.85220125800000002</v>
      </c>
      <c r="C30" s="15">
        <f t="shared" si="1"/>
        <v>0.91608867500000002</v>
      </c>
      <c r="D30" s="15"/>
      <c r="E30" s="16">
        <v>0.14779874200000001</v>
      </c>
      <c r="F30" s="16">
        <v>8.3911324999999995E-2</v>
      </c>
      <c r="K30" s="10"/>
      <c r="L30" s="10"/>
      <c r="M30" s="10"/>
    </row>
    <row r="31" spans="1:13" x14ac:dyDescent="0.2">
      <c r="A31" s="10"/>
      <c r="B31" s="15">
        <f t="shared" si="0"/>
        <v>0.85746102400000002</v>
      </c>
      <c r="C31" s="15">
        <f t="shared" si="1"/>
        <v>0.93741172800000006</v>
      </c>
      <c r="D31" s="15"/>
      <c r="E31" s="16">
        <v>0.14253897600000001</v>
      </c>
      <c r="F31" s="16">
        <v>6.2588272E-2</v>
      </c>
      <c r="K31" s="10"/>
      <c r="L31" s="10"/>
      <c r="M31" s="10"/>
    </row>
    <row r="32" spans="1:13" x14ac:dyDescent="0.2">
      <c r="A32" s="10"/>
      <c r="B32" s="15">
        <f t="shared" si="0"/>
        <v>0.856219709</v>
      </c>
      <c r="C32" s="15">
        <f t="shared" si="1"/>
        <v>0.92726260199999999</v>
      </c>
      <c r="D32" s="15"/>
      <c r="E32" s="16">
        <v>0.143780291</v>
      </c>
      <c r="F32" s="16">
        <v>7.2737397999999995E-2</v>
      </c>
      <c r="K32" s="10"/>
      <c r="L32" s="10"/>
      <c r="M32" s="10"/>
    </row>
    <row r="33" spans="1:13" x14ac:dyDescent="0.2">
      <c r="A33" s="10"/>
      <c r="B33" s="15">
        <f t="shared" si="0"/>
        <v>0.85512630000000001</v>
      </c>
      <c r="C33" s="15">
        <f t="shared" si="1"/>
        <v>0.93081776299999996</v>
      </c>
      <c r="D33" s="15"/>
      <c r="E33" s="16">
        <v>0.14487369999999999</v>
      </c>
      <c r="F33" s="16">
        <v>6.9182236999999994E-2</v>
      </c>
      <c r="K33" s="10"/>
      <c r="L33" s="10"/>
      <c r="M33" s="10"/>
    </row>
    <row r="34" spans="1:13" x14ac:dyDescent="0.2">
      <c r="A34" s="10"/>
      <c r="B34" s="15">
        <f t="shared" si="0"/>
        <v>0.85988200599999998</v>
      </c>
      <c r="C34" s="15">
        <f t="shared" si="1"/>
        <v>0.93001604400000004</v>
      </c>
      <c r="D34" s="15"/>
      <c r="E34" s="16">
        <v>0.140117994</v>
      </c>
      <c r="F34" s="16">
        <v>6.9983956E-2</v>
      </c>
      <c r="K34" s="10"/>
      <c r="L34" s="10"/>
      <c r="M34" s="10"/>
    </row>
    <row r="35" spans="1:13" x14ac:dyDescent="0.2">
      <c r="A35" s="10"/>
      <c r="B35" s="15">
        <f>1-E35</f>
        <v>0.79497551600000005</v>
      </c>
      <c r="C35" s="15">
        <f t="shared" si="1"/>
        <v>0.89933158700000004</v>
      </c>
      <c r="D35" s="15"/>
      <c r="E35" s="16">
        <v>0.20502448400000001</v>
      </c>
      <c r="F35" s="16">
        <v>0.100668413</v>
      </c>
      <c r="K35" s="10"/>
      <c r="L35" s="10"/>
      <c r="M35" s="10"/>
    </row>
    <row r="36" spans="1:13" x14ac:dyDescent="0.2">
      <c r="A36" s="10"/>
      <c r="B36" s="15">
        <f t="shared" si="0"/>
        <v>0.79497551600000005</v>
      </c>
      <c r="C36" s="15">
        <f t="shared" si="1"/>
        <v>0.91608867500000002</v>
      </c>
      <c r="D36" s="15"/>
      <c r="E36" s="16">
        <v>0.20502448400000001</v>
      </c>
      <c r="F36" s="16">
        <v>8.3911324999999995E-2</v>
      </c>
      <c r="K36" s="10"/>
      <c r="L36" s="10"/>
      <c r="M36" s="10"/>
    </row>
    <row r="37" spans="1:13" x14ac:dyDescent="0.2">
      <c r="K37" s="10"/>
      <c r="L37" s="10"/>
      <c r="M37" s="10"/>
    </row>
    <row r="38" spans="1:13" x14ac:dyDescent="0.2">
      <c r="K38" s="10"/>
      <c r="L38" s="10"/>
      <c r="M38" s="10"/>
    </row>
  </sheetData>
  <mergeCells count="2">
    <mergeCell ref="A1:H1"/>
    <mergeCell ref="A18:H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24" sqref="F24"/>
    </sheetView>
  </sheetViews>
  <sheetFormatPr baseColWidth="10" defaultRowHeight="16" x14ac:dyDescent="0.2"/>
  <cols>
    <col min="1" max="1" width="14.6640625" customWidth="1"/>
    <col min="2" max="2" width="17" customWidth="1"/>
    <col min="3" max="3" width="9.1640625" customWidth="1"/>
  </cols>
  <sheetData>
    <row r="1" spans="1:3" x14ac:dyDescent="0.2">
      <c r="A1" t="s">
        <v>186</v>
      </c>
      <c r="B1" t="s">
        <v>187</v>
      </c>
      <c r="C1" t="s">
        <v>185</v>
      </c>
    </row>
    <row r="2" spans="1:3" x14ac:dyDescent="0.2">
      <c r="A2">
        <v>5</v>
      </c>
      <c r="B2">
        <v>6</v>
      </c>
      <c r="C2">
        <v>19</v>
      </c>
    </row>
    <row r="3" spans="1:3" x14ac:dyDescent="0.2">
      <c r="A3">
        <v>7</v>
      </c>
      <c r="B3">
        <v>11</v>
      </c>
      <c r="C3">
        <v>27</v>
      </c>
    </row>
    <row r="4" spans="1:3" x14ac:dyDescent="0.2">
      <c r="A4">
        <v>6</v>
      </c>
      <c r="B4">
        <v>9</v>
      </c>
      <c r="C4">
        <v>23</v>
      </c>
    </row>
    <row r="5" spans="1:3" x14ac:dyDescent="0.2">
      <c r="A5">
        <v>5</v>
      </c>
      <c r="B5">
        <v>11</v>
      </c>
      <c r="C5">
        <v>38</v>
      </c>
    </row>
    <row r="6" spans="1:3" x14ac:dyDescent="0.2">
      <c r="A6">
        <v>6</v>
      </c>
      <c r="B6">
        <v>15</v>
      </c>
      <c r="C6">
        <v>62</v>
      </c>
    </row>
    <row r="7" spans="1:3" x14ac:dyDescent="0.2">
      <c r="A7">
        <v>10</v>
      </c>
      <c r="B7">
        <v>19</v>
      </c>
      <c r="C7">
        <v>78</v>
      </c>
    </row>
    <row r="8" spans="1:3" x14ac:dyDescent="0.2">
      <c r="A8">
        <v>13</v>
      </c>
      <c r="B8">
        <v>19</v>
      </c>
      <c r="C8">
        <v>112</v>
      </c>
    </row>
    <row r="9" spans="1:3" x14ac:dyDescent="0.2">
      <c r="A9">
        <v>13</v>
      </c>
      <c r="B9">
        <v>19</v>
      </c>
      <c r="C9">
        <v>150</v>
      </c>
    </row>
    <row r="10" spans="1:3" x14ac:dyDescent="0.2">
      <c r="A10">
        <v>15</v>
      </c>
      <c r="B10">
        <v>23</v>
      </c>
      <c r="C10">
        <v>165</v>
      </c>
    </row>
    <row r="11" spans="1:3" x14ac:dyDescent="0.2">
      <c r="A11">
        <v>13</v>
      </c>
      <c r="B11">
        <v>20</v>
      </c>
      <c r="C11">
        <v>181</v>
      </c>
    </row>
    <row r="12" spans="1:3" x14ac:dyDescent="0.2">
      <c r="A12">
        <v>13</v>
      </c>
      <c r="B12">
        <v>27</v>
      </c>
      <c r="C12">
        <v>235</v>
      </c>
    </row>
    <row r="13" spans="1:3" x14ac:dyDescent="0.2">
      <c r="A13">
        <v>14</v>
      </c>
      <c r="B13">
        <v>25</v>
      </c>
      <c r="C13">
        <v>253</v>
      </c>
    </row>
    <row r="14" spans="1:3" x14ac:dyDescent="0.2">
      <c r="A14">
        <v>17</v>
      </c>
      <c r="B14">
        <v>22</v>
      </c>
      <c r="C14">
        <v>249</v>
      </c>
    </row>
    <row r="15" spans="1:3" x14ac:dyDescent="0.2">
      <c r="A15">
        <v>16</v>
      </c>
      <c r="B15">
        <v>28</v>
      </c>
      <c r="C15">
        <v>269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8"/>
  <sheetViews>
    <sheetView workbookViewId="0">
      <selection activeCell="F156" sqref="F156"/>
    </sheetView>
  </sheetViews>
  <sheetFormatPr baseColWidth="10" defaultRowHeight="16" x14ac:dyDescent="0.2"/>
  <cols>
    <col min="1" max="1" width="47.5" customWidth="1"/>
    <col min="4" max="4" width="20.83203125" customWidth="1"/>
    <col min="5" max="5" width="12.83203125" bestFit="1" customWidth="1"/>
    <col min="7" max="7" width="12.83203125" bestFit="1" customWidth="1"/>
  </cols>
  <sheetData>
    <row r="1" spans="1:20" s="1" customFormat="1" x14ac:dyDescent="0.2">
      <c r="A1" s="1" t="s">
        <v>161</v>
      </c>
      <c r="B1" s="1" t="s">
        <v>146</v>
      </c>
      <c r="D1" s="1" t="s">
        <v>0</v>
      </c>
      <c r="G1" s="1" t="s">
        <v>1</v>
      </c>
      <c r="H1" s="1" t="s">
        <v>2</v>
      </c>
      <c r="K1" s="1" t="s">
        <v>3</v>
      </c>
      <c r="L1" s="1" t="s">
        <v>4</v>
      </c>
      <c r="O1" s="1" t="s">
        <v>5</v>
      </c>
      <c r="P1" s="1" t="s">
        <v>6</v>
      </c>
      <c r="S1" s="1" t="s">
        <v>7</v>
      </c>
      <c r="T1" s="1" t="s">
        <v>8</v>
      </c>
    </row>
    <row r="2" spans="1:20" x14ac:dyDescent="0.2">
      <c r="A2" t="s">
        <v>9</v>
      </c>
      <c r="B2" t="s">
        <v>162</v>
      </c>
      <c r="C2">
        <v>54076</v>
      </c>
      <c r="D2" t="s">
        <v>10</v>
      </c>
      <c r="E2">
        <v>0.13668068439200001</v>
      </c>
      <c r="F2">
        <v>8.0890206768800002E-2</v>
      </c>
      <c r="G2">
        <v>0.156128737731</v>
      </c>
      <c r="H2">
        <v>0.101922217255</v>
      </c>
      <c r="I2">
        <v>0.75672878620499995</v>
      </c>
      <c r="J2">
        <v>0.65336010855100002</v>
      </c>
      <c r="K2">
        <v>0.89203354297699999</v>
      </c>
      <c r="L2">
        <v>0.86</v>
      </c>
      <c r="M2">
        <v>0.33915366236599997</v>
      </c>
      <c r="N2">
        <v>0.18773825230300001</v>
      </c>
      <c r="O2">
        <v>0.35990586851</v>
      </c>
      <c r="P2">
        <v>0.213541666667</v>
      </c>
      <c r="Q2">
        <v>0.32150033214099999</v>
      </c>
      <c r="R2">
        <v>0.75192232010399995</v>
      </c>
      <c r="S2">
        <v>0.37859007832899999</v>
      </c>
      <c r="T2">
        <v>0.92857142857099995</v>
      </c>
    </row>
    <row r="3" spans="1:20" x14ac:dyDescent="0.2">
      <c r="A3" t="s">
        <v>11</v>
      </c>
      <c r="B3" t="s">
        <v>162</v>
      </c>
      <c r="C3">
        <v>44880</v>
      </c>
      <c r="D3" t="s">
        <v>12</v>
      </c>
      <c r="E3">
        <v>0.117658617465</v>
      </c>
      <c r="F3">
        <v>6.9350585308000007E-2</v>
      </c>
      <c r="G3">
        <v>0.12326280560400001</v>
      </c>
      <c r="H3">
        <v>7.7955986572200001E-2</v>
      </c>
      <c r="I3">
        <v>0.63258316472999998</v>
      </c>
      <c r="J3">
        <v>0.12641067056499999</v>
      </c>
      <c r="K3">
        <v>0.83464566929100004</v>
      </c>
      <c r="L3">
        <v>0.130597014925</v>
      </c>
      <c r="M3">
        <v>0.23102109290100001</v>
      </c>
      <c r="N3">
        <v>0.111476241393</v>
      </c>
      <c r="O3">
        <v>0.22790243902400001</v>
      </c>
      <c r="P3">
        <v>0.111747851003</v>
      </c>
      <c r="Q3">
        <v>0.43989860207600001</v>
      </c>
      <c r="R3">
        <v>0.84276329730900001</v>
      </c>
      <c r="S3">
        <v>0.47385620914999999</v>
      </c>
      <c r="T3">
        <v>0.92857142857099995</v>
      </c>
    </row>
    <row r="4" spans="1:20" x14ac:dyDescent="0.2">
      <c r="A4" t="s">
        <v>13</v>
      </c>
      <c r="B4" t="s">
        <v>162</v>
      </c>
      <c r="C4">
        <v>34109</v>
      </c>
      <c r="D4" t="s">
        <v>14</v>
      </c>
      <c r="E4">
        <v>7.8528425922999995E-2</v>
      </c>
      <c r="F4">
        <v>7.0278738955599995E-2</v>
      </c>
      <c r="G4">
        <v>8.4552029860900005E-2</v>
      </c>
      <c r="H4">
        <v>6.9542482740200001E-2</v>
      </c>
      <c r="I4">
        <v>0.30043882180999998</v>
      </c>
      <c r="J4">
        <v>0.19420979531900001</v>
      </c>
      <c r="K4">
        <v>0.358200403374</v>
      </c>
      <c r="L4">
        <v>8.5843036274100004E-2</v>
      </c>
      <c r="M4">
        <v>0.168965235357</v>
      </c>
      <c r="N4">
        <v>8.7374557427200003E-2</v>
      </c>
      <c r="O4">
        <v>0.178024977556</v>
      </c>
      <c r="P4">
        <v>8.1761006289299998E-2</v>
      </c>
      <c r="Q4">
        <v>0.435627193307</v>
      </c>
      <c r="R4">
        <v>0.78250023785699996</v>
      </c>
      <c r="S4">
        <v>0.58633427430600005</v>
      </c>
      <c r="T4">
        <v>0.92582417582400001</v>
      </c>
    </row>
    <row r="5" spans="1:20" x14ac:dyDescent="0.2">
      <c r="A5" t="s">
        <v>15</v>
      </c>
      <c r="B5" t="s">
        <v>162</v>
      </c>
      <c r="C5">
        <v>32798</v>
      </c>
      <c r="D5" t="s">
        <v>10</v>
      </c>
      <c r="E5">
        <v>0.176530641717</v>
      </c>
      <c r="F5">
        <v>0.15243827464500001</v>
      </c>
      <c r="G5">
        <v>7.2517636938800006E-2</v>
      </c>
      <c r="H5">
        <v>0.10779007434</v>
      </c>
      <c r="I5">
        <v>0.54780026005799998</v>
      </c>
      <c r="J5">
        <v>0.29832566935900001</v>
      </c>
      <c r="K5">
        <v>0.55279927933700002</v>
      </c>
      <c r="L5">
        <v>0.31928508384799997</v>
      </c>
      <c r="M5">
        <v>0.24811782088600001</v>
      </c>
      <c r="N5">
        <v>0.18057903111199999</v>
      </c>
      <c r="O5">
        <v>0.202696736943</v>
      </c>
      <c r="P5">
        <v>0.14949896181299999</v>
      </c>
      <c r="Q5">
        <v>0.44048730249500001</v>
      </c>
      <c r="R5">
        <v>0.899035488321</v>
      </c>
      <c r="S5">
        <v>0.40803651601300001</v>
      </c>
      <c r="T5">
        <v>0.92857142857099995</v>
      </c>
    </row>
    <row r="6" spans="1:20" x14ac:dyDescent="0.2">
      <c r="A6" t="s">
        <v>16</v>
      </c>
      <c r="B6" t="s">
        <v>162</v>
      </c>
      <c r="C6">
        <v>23784</v>
      </c>
      <c r="D6" t="s">
        <v>17</v>
      </c>
      <c r="E6">
        <v>6.0188167370400003E-2</v>
      </c>
      <c r="F6">
        <v>6.3116522174000003E-2</v>
      </c>
      <c r="G6">
        <v>6.1772387677899998E-2</v>
      </c>
      <c r="H6">
        <v>6.9451841864300007E-2</v>
      </c>
      <c r="I6">
        <v>0.41956260526400002</v>
      </c>
      <c r="J6">
        <v>9.7808559495299999E-2</v>
      </c>
      <c r="K6">
        <v>0.248435292595</v>
      </c>
      <c r="L6">
        <v>0.103172354134</v>
      </c>
      <c r="M6">
        <v>0.12346070914899999</v>
      </c>
      <c r="N6">
        <v>8.7502435972799997E-2</v>
      </c>
      <c r="O6">
        <v>0.113587952036</v>
      </c>
      <c r="P6">
        <v>9.0258927574800002E-2</v>
      </c>
      <c r="Q6">
        <v>0.36343568736199999</v>
      </c>
      <c r="R6">
        <v>0.89120879120899998</v>
      </c>
      <c r="S6">
        <v>0.37726138490299999</v>
      </c>
      <c r="T6">
        <v>0.92857142857099995</v>
      </c>
    </row>
    <row r="7" spans="1:20" x14ac:dyDescent="0.2">
      <c r="A7" t="s">
        <v>18</v>
      </c>
      <c r="B7" t="s">
        <v>162</v>
      </c>
      <c r="C7">
        <v>7414</v>
      </c>
      <c r="D7" t="s">
        <v>12</v>
      </c>
      <c r="E7">
        <v>1.8389419382100002E-2</v>
      </c>
      <c r="F7">
        <v>9.9378807739799995E-3</v>
      </c>
      <c r="G7">
        <v>1.74429542629E-2</v>
      </c>
      <c r="H7">
        <v>1.01127663245E-2</v>
      </c>
      <c r="I7">
        <v>0.13161448898600001</v>
      </c>
      <c r="J7">
        <v>2.8791276236800001E-2</v>
      </c>
      <c r="K7">
        <v>0.14261953649100001</v>
      </c>
      <c r="L7">
        <v>2.9642545771599998E-2</v>
      </c>
      <c r="M7">
        <v>8.4254966796800002E-2</v>
      </c>
      <c r="N7">
        <v>1.7462862670299999E-2</v>
      </c>
      <c r="O7">
        <v>6.9321844702499996E-2</v>
      </c>
      <c r="P7">
        <v>1.49203967659E-2</v>
      </c>
      <c r="Q7">
        <v>0.26161185448099999</v>
      </c>
      <c r="R7">
        <v>0.81813186813200001</v>
      </c>
      <c r="S7">
        <v>0.25765827093299998</v>
      </c>
      <c r="T7">
        <v>0.85714285714299998</v>
      </c>
    </row>
    <row r="8" spans="1:20" x14ac:dyDescent="0.2">
      <c r="A8" t="s">
        <v>19</v>
      </c>
      <c r="B8" t="s">
        <v>162</v>
      </c>
      <c r="C8">
        <v>7251</v>
      </c>
      <c r="D8" t="s">
        <v>14</v>
      </c>
      <c r="E8">
        <v>3.83618823537E-2</v>
      </c>
      <c r="F8">
        <v>2.6522723215400001E-2</v>
      </c>
      <c r="G8">
        <v>1.6692891223900001E-2</v>
      </c>
      <c r="H8">
        <v>2.6849979896499999E-2</v>
      </c>
      <c r="I8">
        <v>0.27958891637099997</v>
      </c>
      <c r="J8">
        <v>0.25467424671</v>
      </c>
      <c r="K8">
        <v>9.72124350931E-2</v>
      </c>
      <c r="L8">
        <v>0.13264208909399999</v>
      </c>
      <c r="M8">
        <v>0.163441023681</v>
      </c>
      <c r="N8">
        <v>8.2396200398700006E-2</v>
      </c>
      <c r="O8">
        <v>7.1501070670600006E-2</v>
      </c>
      <c r="P8">
        <v>7.2572736188299999E-2</v>
      </c>
      <c r="Q8">
        <v>0.20794819193200001</v>
      </c>
      <c r="R8">
        <v>0.63261837368999996</v>
      </c>
      <c r="S8">
        <v>0.16576761709099999</v>
      </c>
      <c r="T8">
        <v>0.625</v>
      </c>
    </row>
    <row r="9" spans="1:20" x14ac:dyDescent="0.2">
      <c r="A9" t="s">
        <v>20</v>
      </c>
      <c r="B9" t="s">
        <v>162</v>
      </c>
      <c r="C9">
        <v>6496</v>
      </c>
      <c r="D9" t="s">
        <v>21</v>
      </c>
      <c r="E9">
        <v>7.0332157858700006E-2</v>
      </c>
      <c r="F9">
        <v>4.7153641897399998E-2</v>
      </c>
      <c r="G9">
        <v>7.0332157858700006E-2</v>
      </c>
      <c r="H9">
        <v>4.7153641897399998E-2</v>
      </c>
      <c r="I9">
        <v>0.33638797970399997</v>
      </c>
      <c r="J9">
        <v>9.8911779667199995E-2</v>
      </c>
      <c r="K9">
        <v>0.33638797970399997</v>
      </c>
      <c r="L9">
        <v>9.8911779667199995E-2</v>
      </c>
      <c r="M9">
        <v>0.14306276301599999</v>
      </c>
      <c r="N9">
        <v>6.7234938287599993E-2</v>
      </c>
      <c r="O9">
        <v>0.14306276301599999</v>
      </c>
      <c r="P9">
        <v>6.7234938287599993E-2</v>
      </c>
      <c r="Q9">
        <v>0.40115519391799997</v>
      </c>
      <c r="R9">
        <v>0.96428571428599996</v>
      </c>
      <c r="S9">
        <v>0.40115519391799997</v>
      </c>
      <c r="T9">
        <v>0.96428571428599996</v>
      </c>
    </row>
    <row r="10" spans="1:20" x14ac:dyDescent="0.2">
      <c r="A10" t="s">
        <v>22</v>
      </c>
      <c r="B10" t="s">
        <v>162</v>
      </c>
      <c r="C10">
        <v>6386</v>
      </c>
      <c r="D10" t="s">
        <v>17</v>
      </c>
      <c r="E10">
        <v>1.58843518172E-2</v>
      </c>
      <c r="F10">
        <v>1.15978992977E-2</v>
      </c>
      <c r="G10">
        <v>1.45136440509E-2</v>
      </c>
      <c r="H10">
        <v>1.1576889406100001E-2</v>
      </c>
      <c r="I10">
        <v>0.16960648357499999</v>
      </c>
      <c r="J10">
        <v>5.8392197950899997E-2</v>
      </c>
      <c r="K10">
        <v>0.189160711013</v>
      </c>
      <c r="L10">
        <v>6.3950637463199997E-2</v>
      </c>
      <c r="M10">
        <v>4.3107611776599997E-2</v>
      </c>
      <c r="N10">
        <v>2.88070509819E-2</v>
      </c>
      <c r="O10">
        <v>4.5627262093300001E-2</v>
      </c>
      <c r="P10">
        <v>2.90403153168E-2</v>
      </c>
      <c r="Q10">
        <v>0.16266804374400001</v>
      </c>
      <c r="R10">
        <v>0.63965201465199995</v>
      </c>
      <c r="S10">
        <v>0.137714102034</v>
      </c>
      <c r="T10">
        <v>0.67857142857099995</v>
      </c>
    </row>
    <row r="11" spans="1:20" x14ac:dyDescent="0.2">
      <c r="A11" t="s">
        <v>23</v>
      </c>
      <c r="B11" t="s">
        <v>162</v>
      </c>
      <c r="C11">
        <v>4848</v>
      </c>
      <c r="D11" t="s">
        <v>21</v>
      </c>
      <c r="E11">
        <v>1.3794742043299999E-2</v>
      </c>
      <c r="F11">
        <v>1.53111835086E-2</v>
      </c>
      <c r="G11">
        <v>1.50680345592E-2</v>
      </c>
      <c r="H11">
        <v>1.80848100293E-2</v>
      </c>
      <c r="I11">
        <v>0.27486012374500002</v>
      </c>
      <c r="J11">
        <v>8.7797635436500002E-2</v>
      </c>
      <c r="K11">
        <v>9.3508052829900004E-2</v>
      </c>
      <c r="L11">
        <v>3.3715179476400001E-2</v>
      </c>
      <c r="M11">
        <v>3.5619267536300001E-2</v>
      </c>
      <c r="N11">
        <v>3.1152565485400002E-2</v>
      </c>
      <c r="O11">
        <v>3.1793755101999999E-2</v>
      </c>
      <c r="P11">
        <v>2.9363919735000001E-2</v>
      </c>
      <c r="Q11">
        <v>0.14363556915699999</v>
      </c>
      <c r="R11">
        <v>0.70604395604400005</v>
      </c>
      <c r="S11">
        <v>0.146714575864</v>
      </c>
      <c r="T11">
        <v>0.75</v>
      </c>
    </row>
    <row r="12" spans="1:20" x14ac:dyDescent="0.2">
      <c r="A12" t="s">
        <v>24</v>
      </c>
      <c r="B12" t="s">
        <v>162</v>
      </c>
      <c r="C12">
        <v>4702</v>
      </c>
      <c r="D12" t="s">
        <v>25</v>
      </c>
      <c r="E12">
        <v>2.8796010986100001E-2</v>
      </c>
      <c r="F12">
        <v>1.40527073334E-2</v>
      </c>
      <c r="G12">
        <v>1.4487059462200001E-2</v>
      </c>
      <c r="H12">
        <v>1.1946493016000001E-2</v>
      </c>
      <c r="I12">
        <v>0.16842104142799999</v>
      </c>
      <c r="J12">
        <v>7.3488142997900005E-2</v>
      </c>
      <c r="K12">
        <v>6.9368729566900003E-2</v>
      </c>
      <c r="L12">
        <v>4.5470144131799999E-2</v>
      </c>
      <c r="M12">
        <v>9.35985409208E-2</v>
      </c>
      <c r="N12">
        <v>3.4938246835700001E-2</v>
      </c>
      <c r="O12">
        <v>5.0804745585500001E-2</v>
      </c>
      <c r="P12">
        <v>2.3399949405500001E-2</v>
      </c>
      <c r="Q12">
        <v>0.12936397432899999</v>
      </c>
      <c r="R12">
        <v>0.54101751423199995</v>
      </c>
      <c r="S12">
        <v>0.133298793576</v>
      </c>
      <c r="T12">
        <v>0.57142857142900005</v>
      </c>
    </row>
    <row r="13" spans="1:20" x14ac:dyDescent="0.2">
      <c r="A13" t="s">
        <v>26</v>
      </c>
      <c r="B13" t="s">
        <v>162</v>
      </c>
      <c r="C13">
        <v>3617</v>
      </c>
      <c r="D13" t="s">
        <v>25</v>
      </c>
      <c r="E13">
        <v>1.04197450112E-2</v>
      </c>
      <c r="F13">
        <v>6.9300986881700001E-3</v>
      </c>
      <c r="G13">
        <v>7.5810148363900003E-3</v>
      </c>
      <c r="H13">
        <v>6.6016677897599999E-3</v>
      </c>
      <c r="I13">
        <v>0.33344898685399998</v>
      </c>
      <c r="J13">
        <v>4.5817495200600002E-2</v>
      </c>
      <c r="K13">
        <v>0.35732623301900002</v>
      </c>
      <c r="L13">
        <v>3.4189095928199999E-2</v>
      </c>
      <c r="M13">
        <v>0.15268906288699999</v>
      </c>
      <c r="N13">
        <v>1.5989296391E-2</v>
      </c>
      <c r="O13">
        <v>8.7735013911100002E-2</v>
      </c>
      <c r="P13">
        <v>1.3579499596400001E-2</v>
      </c>
      <c r="Q13">
        <v>0.13123824079400001</v>
      </c>
      <c r="R13">
        <v>0.66043956043999996</v>
      </c>
      <c r="S13">
        <v>9.5742876526500001E-2</v>
      </c>
      <c r="T13">
        <v>0.64285714285700002</v>
      </c>
    </row>
    <row r="14" spans="1:20" x14ac:dyDescent="0.2">
      <c r="A14" t="s">
        <v>27</v>
      </c>
      <c r="B14" t="s">
        <v>162</v>
      </c>
      <c r="C14">
        <v>3009</v>
      </c>
      <c r="D14" t="s">
        <v>25</v>
      </c>
      <c r="E14">
        <v>7.9918872276499991E-3</v>
      </c>
      <c r="F14">
        <v>1.9633290358800001E-3</v>
      </c>
      <c r="G14">
        <v>4.17964890949E-3</v>
      </c>
      <c r="H14">
        <v>1.34108180599E-3</v>
      </c>
      <c r="I14">
        <v>0.33779565040699999</v>
      </c>
      <c r="J14">
        <v>0.13408819946</v>
      </c>
      <c r="K14">
        <v>0.24626865671600001</v>
      </c>
      <c r="L14">
        <v>4.7619047619000002E-2</v>
      </c>
      <c r="M14">
        <v>3.6018848021199999E-2</v>
      </c>
      <c r="N14">
        <v>6.6587954120299999E-3</v>
      </c>
      <c r="O14">
        <v>2.4121194293300001E-2</v>
      </c>
      <c r="P14">
        <v>5.6179775280900002E-3</v>
      </c>
      <c r="Q14">
        <v>8.7821381541900001E-2</v>
      </c>
      <c r="R14">
        <v>0.382783882784</v>
      </c>
      <c r="S14">
        <v>9.3385214007800005E-2</v>
      </c>
      <c r="T14">
        <v>0.35714285714299998</v>
      </c>
    </row>
    <row r="15" spans="1:20" x14ac:dyDescent="0.2">
      <c r="A15" t="s">
        <v>28</v>
      </c>
      <c r="B15" t="s">
        <v>162</v>
      </c>
      <c r="C15">
        <v>2053</v>
      </c>
      <c r="D15" t="s">
        <v>25</v>
      </c>
      <c r="E15">
        <v>5.8170346923300002E-3</v>
      </c>
      <c r="F15">
        <v>4.8631060689199998E-3</v>
      </c>
      <c r="G15">
        <v>1.3725024414699999E-3</v>
      </c>
      <c r="H15">
        <v>1.9218449711699999E-3</v>
      </c>
      <c r="I15">
        <v>0.100958764586</v>
      </c>
      <c r="J15">
        <v>4.3557126830700003E-2</v>
      </c>
      <c r="K15">
        <v>1.7500000000000002E-2</v>
      </c>
      <c r="L15">
        <v>1.9801980197999999E-2</v>
      </c>
      <c r="M15">
        <v>2.0911750090999999E-2</v>
      </c>
      <c r="N15">
        <v>1.3224706736399999E-2</v>
      </c>
      <c r="O15">
        <v>8.7688530340200004E-3</v>
      </c>
      <c r="P15">
        <v>6.78733031674E-3</v>
      </c>
      <c r="Q15">
        <v>9.9018560743299996E-2</v>
      </c>
      <c r="R15">
        <v>0.60204081632700002</v>
      </c>
      <c r="S15">
        <v>7.1895424836599997E-2</v>
      </c>
      <c r="T15">
        <v>0.57142857142900005</v>
      </c>
    </row>
    <row r="16" spans="1:20" x14ac:dyDescent="0.2">
      <c r="A16" t="s">
        <v>29</v>
      </c>
      <c r="B16" t="s">
        <v>162</v>
      </c>
      <c r="C16">
        <v>1887</v>
      </c>
      <c r="D16" t="s">
        <v>25</v>
      </c>
      <c r="E16">
        <v>4.4960935729600002E-3</v>
      </c>
      <c r="F16">
        <v>6.0392428166799999E-3</v>
      </c>
      <c r="G16">
        <v>2.2934698186799999E-3</v>
      </c>
      <c r="H16">
        <v>5.8282755569099998E-3</v>
      </c>
      <c r="I16">
        <v>4.5364789477300001E-2</v>
      </c>
      <c r="J16">
        <v>4.0200780988500003E-2</v>
      </c>
      <c r="K16">
        <v>2.47314329526E-2</v>
      </c>
      <c r="L16">
        <v>3.4233988355200001E-2</v>
      </c>
      <c r="M16">
        <v>1.93029674951E-2</v>
      </c>
      <c r="N16">
        <v>1.8860681835999999E-2</v>
      </c>
      <c r="O16">
        <v>1.0172369866500001E-2</v>
      </c>
      <c r="P16">
        <v>1.7241043803100001E-2</v>
      </c>
      <c r="Q16">
        <v>9.3654787355599997E-2</v>
      </c>
      <c r="R16">
        <v>0.65178571428599996</v>
      </c>
      <c r="S16">
        <v>0.10042489875299999</v>
      </c>
      <c r="T16">
        <v>0.64285714285700002</v>
      </c>
    </row>
    <row r="17" spans="1:20" x14ac:dyDescent="0.2">
      <c r="A17" t="s">
        <v>30</v>
      </c>
      <c r="B17" t="s">
        <v>162</v>
      </c>
      <c r="C17">
        <v>1680</v>
      </c>
      <c r="D17" t="s">
        <v>12</v>
      </c>
      <c r="E17">
        <v>7.6405525255100002E-3</v>
      </c>
      <c r="F17">
        <v>1.1311636710199999E-2</v>
      </c>
      <c r="G17">
        <v>7.3182476909900004E-3</v>
      </c>
      <c r="H17">
        <v>8.1721880777499995E-3</v>
      </c>
      <c r="I17">
        <v>0.10952485049500001</v>
      </c>
      <c r="J17">
        <v>2.9908078058500001E-2</v>
      </c>
      <c r="K17">
        <v>3.7878381690600003E-2</v>
      </c>
      <c r="L17">
        <v>2.5926743159800002E-2</v>
      </c>
      <c r="M17">
        <v>3.3149585359599998E-2</v>
      </c>
      <c r="N17">
        <v>2.30603469299E-2</v>
      </c>
      <c r="O17">
        <v>2.87568508695E-2</v>
      </c>
      <c r="P17">
        <v>2.0303672316400002E-2</v>
      </c>
      <c r="Q17">
        <v>0.11890787804899999</v>
      </c>
      <c r="R17">
        <v>0.57968189218199995</v>
      </c>
      <c r="S17">
        <v>0.11977955023799999</v>
      </c>
      <c r="T17">
        <v>0.61309523809499999</v>
      </c>
    </row>
    <row r="18" spans="1:20" x14ac:dyDescent="0.2">
      <c r="A18" t="s">
        <v>31</v>
      </c>
      <c r="B18" t="s">
        <v>162</v>
      </c>
      <c r="C18">
        <v>1471</v>
      </c>
      <c r="D18" t="s">
        <v>25</v>
      </c>
      <c r="E18">
        <v>4.5409596481899997E-3</v>
      </c>
      <c r="F18">
        <v>5.0702335327199996E-3</v>
      </c>
      <c r="G18">
        <v>3.74550293233E-3</v>
      </c>
      <c r="H18">
        <v>4.0232454179699997E-3</v>
      </c>
      <c r="I18">
        <v>0.359542945866</v>
      </c>
      <c r="J18">
        <v>0.180102499261</v>
      </c>
      <c r="K18">
        <v>4.81517509728E-2</v>
      </c>
      <c r="L18">
        <v>0.02</v>
      </c>
      <c r="M18">
        <v>2.7410946032099998E-2</v>
      </c>
      <c r="N18">
        <v>1.6948230068499999E-2</v>
      </c>
      <c r="O18">
        <v>1.5527950310599999E-2</v>
      </c>
      <c r="P18">
        <v>1.1173184357499999E-2</v>
      </c>
      <c r="Q18">
        <v>6.92363138992E-2</v>
      </c>
      <c r="R18">
        <v>0.396119905735</v>
      </c>
      <c r="S18">
        <v>5.0847457627100003E-2</v>
      </c>
      <c r="T18">
        <v>0.428571428571</v>
      </c>
    </row>
    <row r="19" spans="1:20" x14ac:dyDescent="0.2">
      <c r="A19" t="s">
        <v>32</v>
      </c>
      <c r="B19" t="s">
        <v>162</v>
      </c>
      <c r="C19">
        <v>1343</v>
      </c>
      <c r="D19" t="s">
        <v>12</v>
      </c>
      <c r="E19">
        <v>4.2399365790500004E-3</v>
      </c>
      <c r="F19">
        <v>2.3578285078200002E-3</v>
      </c>
      <c r="G19">
        <v>1.35528066631E-3</v>
      </c>
      <c r="H19">
        <v>1.953125E-3</v>
      </c>
      <c r="I19">
        <v>4.13944596685E-2</v>
      </c>
      <c r="J19">
        <v>3.9523934267499998E-2</v>
      </c>
      <c r="K19">
        <v>1.2667660208600001E-2</v>
      </c>
      <c r="L19">
        <v>9.3457943925200002E-3</v>
      </c>
      <c r="M19">
        <v>2.2576493391699998E-2</v>
      </c>
      <c r="N19">
        <v>6.5185723575799997E-3</v>
      </c>
      <c r="O19">
        <v>8.8016249153699995E-3</v>
      </c>
      <c r="P19">
        <v>4.8309178744E-3</v>
      </c>
      <c r="Q19">
        <v>8.4478671445500003E-2</v>
      </c>
      <c r="R19">
        <v>0.42596292596300001</v>
      </c>
      <c r="S19">
        <v>5.85480093677E-2</v>
      </c>
      <c r="T19">
        <v>0.428571428571</v>
      </c>
    </row>
    <row r="20" spans="1:20" x14ac:dyDescent="0.2">
      <c r="A20" t="s">
        <v>33</v>
      </c>
      <c r="B20" t="s">
        <v>162</v>
      </c>
      <c r="C20">
        <v>1193</v>
      </c>
      <c r="D20" t="s">
        <v>25</v>
      </c>
      <c r="E20">
        <v>3.57461362307E-3</v>
      </c>
      <c r="F20">
        <v>6.5260080601600001E-3</v>
      </c>
      <c r="G20">
        <v>1.85787271567E-3</v>
      </c>
      <c r="H20">
        <v>6.5945120050499998E-3</v>
      </c>
      <c r="I20">
        <v>0.14204221167100001</v>
      </c>
      <c r="J20">
        <v>6.8593872543499995E-2</v>
      </c>
      <c r="K20">
        <v>3.2674058793199998E-2</v>
      </c>
      <c r="L20">
        <v>3.9920948616599998E-2</v>
      </c>
      <c r="M20">
        <v>1.1379147825600001E-2</v>
      </c>
      <c r="N20">
        <v>1.2350326350199999E-2</v>
      </c>
      <c r="O20">
        <v>5.7325177897299996E-3</v>
      </c>
      <c r="P20">
        <v>1.17156816253E-2</v>
      </c>
      <c r="Q20">
        <v>8.8432842134900005E-2</v>
      </c>
      <c r="R20">
        <v>0.461080586081</v>
      </c>
      <c r="S20">
        <v>7.3173531707799999E-2</v>
      </c>
      <c r="T20">
        <v>0.46428571428600002</v>
      </c>
    </row>
    <row r="21" spans="1:20" x14ac:dyDescent="0.2">
      <c r="A21" t="s">
        <v>34</v>
      </c>
      <c r="B21" t="s">
        <v>162</v>
      </c>
      <c r="C21">
        <v>1175</v>
      </c>
      <c r="D21" t="s">
        <v>35</v>
      </c>
      <c r="E21">
        <v>3.7152764217499999E-3</v>
      </c>
      <c r="F21">
        <v>6.0714613450500001E-3</v>
      </c>
      <c r="G21">
        <v>1.98589362892E-4</v>
      </c>
      <c r="H21">
        <v>2.0955479531900001E-3</v>
      </c>
      <c r="I21">
        <v>3.3142778094900002E-2</v>
      </c>
      <c r="J21">
        <v>2.1997317478899998E-2</v>
      </c>
      <c r="K21">
        <v>1.2221720818300001E-2</v>
      </c>
      <c r="L21">
        <v>1.9480519480499999E-2</v>
      </c>
      <c r="M21">
        <v>1.2690829245499999E-2</v>
      </c>
      <c r="N21">
        <v>1.49072259498E-2</v>
      </c>
      <c r="O21">
        <v>5.6624853994199998E-3</v>
      </c>
      <c r="P21">
        <v>9.9813432835799999E-3</v>
      </c>
      <c r="Q21">
        <v>6.5848185188499997E-2</v>
      </c>
      <c r="R21">
        <v>0.32280219780199998</v>
      </c>
      <c r="S21">
        <v>9.2623167349100005E-3</v>
      </c>
      <c r="T21">
        <v>0.181318681319</v>
      </c>
    </row>
    <row r="22" spans="1:20" x14ac:dyDescent="0.2">
      <c r="A22" t="s">
        <v>36</v>
      </c>
      <c r="B22" t="s">
        <v>162</v>
      </c>
      <c r="C22">
        <v>736</v>
      </c>
      <c r="D22" t="s">
        <v>12</v>
      </c>
      <c r="E22">
        <v>1.5945919165900001E-3</v>
      </c>
      <c r="F22">
        <v>5.1739482994800001E-3</v>
      </c>
      <c r="G22">
        <v>1.30466844404E-3</v>
      </c>
      <c r="H22">
        <v>4.9172999552999997E-3</v>
      </c>
      <c r="I22">
        <v>9.9692596430900005E-2</v>
      </c>
      <c r="J22">
        <v>4.36896606659E-2</v>
      </c>
      <c r="K22">
        <v>5.4309327036599998E-2</v>
      </c>
      <c r="L22">
        <v>2.79069767442E-2</v>
      </c>
      <c r="M22">
        <v>3.9978720295799998E-2</v>
      </c>
      <c r="N22">
        <v>4.0205892673400002E-2</v>
      </c>
      <c r="O22">
        <v>1.7811704834600001E-2</v>
      </c>
      <c r="P22">
        <v>2.2388059701499999E-2</v>
      </c>
      <c r="Q22">
        <v>3.9644134031500002E-2</v>
      </c>
      <c r="R22">
        <v>0.40311960766499999</v>
      </c>
      <c r="S22">
        <v>3.9164490861600003E-2</v>
      </c>
      <c r="T22">
        <v>0.428571428571</v>
      </c>
    </row>
    <row r="23" spans="1:20" x14ac:dyDescent="0.2">
      <c r="A23" t="s">
        <v>37</v>
      </c>
      <c r="B23" t="s">
        <v>162</v>
      </c>
      <c r="C23">
        <v>725</v>
      </c>
      <c r="D23" t="s">
        <v>25</v>
      </c>
      <c r="E23">
        <v>3.0657956562199998E-3</v>
      </c>
      <c r="F23">
        <v>1.8144860113699999E-3</v>
      </c>
      <c r="G23">
        <v>3.5442005305199998E-3</v>
      </c>
      <c r="H23">
        <v>1.4799298143700001E-3</v>
      </c>
      <c r="I23">
        <v>5.99112162414E-2</v>
      </c>
      <c r="J23">
        <v>4.9612938627699998E-2</v>
      </c>
      <c r="K23">
        <v>3.20306186356E-2</v>
      </c>
      <c r="L23">
        <v>4.1459957477000001E-2</v>
      </c>
      <c r="M23">
        <v>1.7429914357999999E-2</v>
      </c>
      <c r="N23">
        <v>5.5204409250700004E-3</v>
      </c>
      <c r="O23">
        <v>1.93103673607E-2</v>
      </c>
      <c r="P23">
        <v>5.2861333581699999E-3</v>
      </c>
      <c r="Q23">
        <v>5.7536517427799999E-2</v>
      </c>
      <c r="R23">
        <v>0.44047619047600001</v>
      </c>
      <c r="S23">
        <v>6.0086349596400003E-2</v>
      </c>
      <c r="T23">
        <v>0.428571428571</v>
      </c>
    </row>
    <row r="24" spans="1:20" x14ac:dyDescent="0.2">
      <c r="A24" t="s">
        <v>38</v>
      </c>
      <c r="B24" t="s">
        <v>162</v>
      </c>
      <c r="C24">
        <v>582</v>
      </c>
      <c r="D24" t="s">
        <v>25</v>
      </c>
      <c r="E24">
        <v>1.95202026031E-3</v>
      </c>
      <c r="F24">
        <v>1.3898822874600001E-3</v>
      </c>
      <c r="G24">
        <v>9.6597676862899997E-4</v>
      </c>
      <c r="H24">
        <v>9.7168624033199999E-4</v>
      </c>
      <c r="I24">
        <v>0.16262223172099999</v>
      </c>
      <c r="J24">
        <v>0.10179965561</v>
      </c>
      <c r="K24">
        <v>0.135257498585</v>
      </c>
      <c r="L24">
        <v>3.1666666666699997E-2</v>
      </c>
      <c r="M24">
        <v>7.2407336796399997E-3</v>
      </c>
      <c r="N24">
        <v>5.6227233614999997E-3</v>
      </c>
      <c r="O24">
        <v>3.6178790185700002E-3</v>
      </c>
      <c r="P24">
        <v>5.8064709227499999E-3</v>
      </c>
      <c r="Q24">
        <v>4.9296315508699999E-2</v>
      </c>
      <c r="R24">
        <v>0.3125</v>
      </c>
      <c r="S24">
        <v>3.9354045774500003E-2</v>
      </c>
      <c r="T24">
        <v>0.321428571429</v>
      </c>
    </row>
    <row r="25" spans="1:20" x14ac:dyDescent="0.2">
      <c r="A25" t="s">
        <v>39</v>
      </c>
      <c r="B25" t="s">
        <v>162</v>
      </c>
      <c r="C25">
        <v>491</v>
      </c>
      <c r="D25" t="s">
        <v>25</v>
      </c>
      <c r="E25">
        <v>1.00830723071E-2</v>
      </c>
      <c r="F25">
        <v>1.4031048938600001E-2</v>
      </c>
      <c r="G25">
        <v>1.9323069251399999E-3</v>
      </c>
      <c r="H25">
        <v>7.8125E-3</v>
      </c>
      <c r="I25">
        <v>0.10398043182699999</v>
      </c>
      <c r="J25">
        <v>0.17973373869000001</v>
      </c>
      <c r="K25">
        <v>3.1941031941000002E-2</v>
      </c>
      <c r="L25">
        <v>0.10714285714299999</v>
      </c>
      <c r="M25">
        <v>1.7589924708199998E-2</v>
      </c>
      <c r="N25">
        <v>2.6537921414499999E-2</v>
      </c>
      <c r="O25">
        <v>1.20889748549E-2</v>
      </c>
      <c r="P25">
        <v>9.4339622641499993E-3</v>
      </c>
      <c r="Q25">
        <v>8.3687276320000004E-2</v>
      </c>
      <c r="R25">
        <v>0.30878212696399998</v>
      </c>
      <c r="S25">
        <v>6.7796610169500005E-2</v>
      </c>
      <c r="T25">
        <v>0.35714285714299998</v>
      </c>
    </row>
    <row r="26" spans="1:20" x14ac:dyDescent="0.2">
      <c r="A26" t="s">
        <v>40</v>
      </c>
      <c r="B26" t="s">
        <v>162</v>
      </c>
      <c r="C26">
        <v>445</v>
      </c>
      <c r="D26" t="s">
        <v>25</v>
      </c>
      <c r="E26">
        <v>1.4277077703299999E-3</v>
      </c>
      <c r="F26">
        <v>2.32800088896E-3</v>
      </c>
      <c r="G26">
        <v>1.55726238551E-3</v>
      </c>
      <c r="H26">
        <v>2.0234722784300001E-3</v>
      </c>
      <c r="I26">
        <v>2.7724791848299998E-2</v>
      </c>
      <c r="J26">
        <v>1.8804704802699999E-2</v>
      </c>
      <c r="K26">
        <v>9.7629009762899999E-3</v>
      </c>
      <c r="L26">
        <v>1.33333333333E-2</v>
      </c>
      <c r="M26">
        <v>1.32148843131E-2</v>
      </c>
      <c r="N26">
        <v>7.7800094627300002E-3</v>
      </c>
      <c r="O26">
        <v>3.3167495854099999E-3</v>
      </c>
      <c r="P26">
        <v>6.7796610169499998E-3</v>
      </c>
      <c r="Q26">
        <v>4.4680910678900003E-2</v>
      </c>
      <c r="R26">
        <v>0.399267399267</v>
      </c>
      <c r="S26">
        <v>2.9850746268700001E-2</v>
      </c>
      <c r="T26">
        <v>0.35714285714299998</v>
      </c>
    </row>
    <row r="27" spans="1:20" x14ac:dyDescent="0.2">
      <c r="A27" t="s">
        <v>41</v>
      </c>
      <c r="B27" t="s">
        <v>162</v>
      </c>
      <c r="C27">
        <v>423</v>
      </c>
      <c r="D27" t="s">
        <v>25</v>
      </c>
      <c r="E27">
        <v>1.2745808299100001E-3</v>
      </c>
      <c r="F27">
        <v>3.7621834220700002E-3</v>
      </c>
      <c r="G27">
        <v>5.2499429354000001E-4</v>
      </c>
      <c r="H27">
        <v>2.8328611897999998E-3</v>
      </c>
      <c r="I27">
        <v>2.9275929163000002E-2</v>
      </c>
      <c r="J27">
        <v>3.3422885881499997E-2</v>
      </c>
      <c r="K27">
        <v>1.86298076923E-2</v>
      </c>
      <c r="L27">
        <v>2.4390243902400001E-2</v>
      </c>
      <c r="M27">
        <v>3.70713251978E-3</v>
      </c>
      <c r="N27">
        <v>6.97710030012E-3</v>
      </c>
      <c r="O27">
        <v>2.2431583669800001E-3</v>
      </c>
      <c r="P27">
        <v>5.3571428571400001E-3</v>
      </c>
      <c r="Q27">
        <v>4.1417965675000001E-2</v>
      </c>
      <c r="R27">
        <v>0.37423687423699997</v>
      </c>
      <c r="S27">
        <v>1.49253731343E-2</v>
      </c>
      <c r="T27">
        <v>0.35714285714299998</v>
      </c>
    </row>
    <row r="28" spans="1:20" x14ac:dyDescent="0.2">
      <c r="A28" t="s">
        <v>42</v>
      </c>
      <c r="B28" t="s">
        <v>162</v>
      </c>
      <c r="C28">
        <v>373</v>
      </c>
      <c r="D28" t="s">
        <v>25</v>
      </c>
      <c r="E28">
        <v>1.2664901956199999E-3</v>
      </c>
      <c r="F28">
        <v>2.6053717511800001E-3</v>
      </c>
      <c r="G28">
        <v>1.0871158518500001E-3</v>
      </c>
      <c r="H28">
        <v>2.1280702634899999E-3</v>
      </c>
      <c r="I28">
        <v>5.7053520381599998E-2</v>
      </c>
      <c r="J28">
        <v>4.0198468713299997E-2</v>
      </c>
      <c r="K28">
        <v>4.4338648284799997E-2</v>
      </c>
      <c r="L28">
        <v>3.7944057594700001E-2</v>
      </c>
      <c r="M28">
        <v>7.5370098956100001E-3</v>
      </c>
      <c r="N28">
        <v>7.1486825887800004E-3</v>
      </c>
      <c r="O28">
        <v>7.4800488869099999E-3</v>
      </c>
      <c r="P28">
        <v>5.8018252933499997E-3</v>
      </c>
      <c r="Q28">
        <v>3.2062882098799997E-2</v>
      </c>
      <c r="R28">
        <v>0.39285714285700002</v>
      </c>
      <c r="S28">
        <v>3.2257405038499998E-2</v>
      </c>
      <c r="T28">
        <v>0.39285714285700002</v>
      </c>
    </row>
    <row r="29" spans="1:20" x14ac:dyDescent="0.2">
      <c r="A29" t="s">
        <v>43</v>
      </c>
      <c r="B29" t="s">
        <v>162</v>
      </c>
      <c r="C29">
        <v>264</v>
      </c>
      <c r="D29" t="s">
        <v>25</v>
      </c>
      <c r="E29">
        <v>2.5627153449599999E-3</v>
      </c>
      <c r="F29">
        <v>1.8578107210100001E-3</v>
      </c>
      <c r="G29">
        <v>2.5627153449599999E-3</v>
      </c>
      <c r="H29">
        <v>1.8578107210100001E-3</v>
      </c>
      <c r="I29">
        <v>0.12818556166699999</v>
      </c>
      <c r="J29">
        <v>1.8791524157699999E-2</v>
      </c>
      <c r="K29">
        <v>0.12818556166699999</v>
      </c>
      <c r="L29">
        <v>1.8791524157699999E-2</v>
      </c>
      <c r="M29">
        <v>3.7290276488900001E-2</v>
      </c>
      <c r="N29">
        <v>4.8350947697899998E-3</v>
      </c>
      <c r="O29">
        <v>3.7290276488900001E-2</v>
      </c>
      <c r="P29">
        <v>4.8350947697899998E-3</v>
      </c>
      <c r="Q29">
        <v>2.5578586842500001E-2</v>
      </c>
      <c r="R29">
        <v>0.39285714285700002</v>
      </c>
      <c r="S29">
        <v>2.5578586842500001E-2</v>
      </c>
      <c r="T29">
        <v>0.39285714285700002</v>
      </c>
    </row>
    <row r="30" spans="1:20" x14ac:dyDescent="0.2">
      <c r="A30" t="s">
        <v>44</v>
      </c>
      <c r="B30" t="s">
        <v>162</v>
      </c>
      <c r="C30">
        <v>263</v>
      </c>
      <c r="D30" t="s">
        <v>25</v>
      </c>
      <c r="E30">
        <v>1.51285874219E-3</v>
      </c>
      <c r="F30">
        <v>8.1702206551099998E-4</v>
      </c>
      <c r="G30">
        <v>3.79007161527E-4</v>
      </c>
      <c r="H30">
        <v>6.8849600771400004E-4</v>
      </c>
      <c r="I30">
        <v>0.19695388332899999</v>
      </c>
      <c r="J30">
        <v>5.74550685119E-2</v>
      </c>
      <c r="K30">
        <v>4.3342122610399998E-2</v>
      </c>
      <c r="L30">
        <v>5.2631578947399997E-2</v>
      </c>
      <c r="M30">
        <v>9.0978251940599993E-3</v>
      </c>
      <c r="N30">
        <v>3.6748271992900002E-3</v>
      </c>
      <c r="O30">
        <v>1.40123179171E-3</v>
      </c>
      <c r="P30">
        <v>2.9997309658300001E-3</v>
      </c>
      <c r="Q30">
        <v>3.2008814815600001E-2</v>
      </c>
      <c r="R30">
        <v>0.19047619047600001</v>
      </c>
      <c r="S30">
        <v>2.0406776205100001E-2</v>
      </c>
      <c r="T30">
        <v>0.14285714285699999</v>
      </c>
    </row>
    <row r="31" spans="1:20" x14ac:dyDescent="0.2">
      <c r="A31" t="s">
        <v>45</v>
      </c>
      <c r="B31" t="s">
        <v>162</v>
      </c>
      <c r="C31">
        <v>236</v>
      </c>
      <c r="D31" t="s">
        <v>25</v>
      </c>
      <c r="E31">
        <v>7.8845863547299998E-4</v>
      </c>
      <c r="F31">
        <v>3.1048172886999998E-3</v>
      </c>
      <c r="G31">
        <v>7.6373787306799996E-4</v>
      </c>
      <c r="H31">
        <v>3.01796807088E-3</v>
      </c>
      <c r="I31">
        <v>0.119239507125</v>
      </c>
      <c r="J31">
        <v>7.9903106530800003E-2</v>
      </c>
      <c r="K31">
        <v>9.9740054249499999E-2</v>
      </c>
      <c r="L31">
        <v>2.9513888888900001E-2</v>
      </c>
      <c r="M31">
        <v>3.20977485611E-3</v>
      </c>
      <c r="N31">
        <v>7.5017492002599998E-3</v>
      </c>
      <c r="O31">
        <v>3.1390555907000002E-3</v>
      </c>
      <c r="P31">
        <v>6.7276142200899999E-3</v>
      </c>
      <c r="Q31">
        <v>2.3402603737899999E-2</v>
      </c>
      <c r="R31">
        <v>0.28571428571399998</v>
      </c>
      <c r="S31">
        <v>2.6129878231900001E-2</v>
      </c>
      <c r="T31">
        <v>0.25</v>
      </c>
    </row>
    <row r="32" spans="1:20" x14ac:dyDescent="0.2">
      <c r="A32" t="s">
        <v>46</v>
      </c>
      <c r="B32" t="s">
        <v>162</v>
      </c>
      <c r="C32">
        <v>227</v>
      </c>
      <c r="D32" t="s">
        <v>25</v>
      </c>
      <c r="E32">
        <v>1.016744203E-3</v>
      </c>
      <c r="F32">
        <v>9.6494768184099996E-4</v>
      </c>
      <c r="G32">
        <v>1.0728144259300001E-3</v>
      </c>
      <c r="H32">
        <v>8.9405453732699998E-4</v>
      </c>
      <c r="I32">
        <v>9.0016332057599999E-2</v>
      </c>
      <c r="J32">
        <v>0.292626262626</v>
      </c>
      <c r="K32">
        <v>5.5134390075800002E-3</v>
      </c>
      <c r="L32">
        <v>0.25</v>
      </c>
      <c r="M32">
        <v>3.2934137647399999E-3</v>
      </c>
      <c r="N32">
        <v>4.1504487125599999E-3</v>
      </c>
      <c r="O32">
        <v>3.5185185185199999E-3</v>
      </c>
      <c r="P32">
        <v>3.861003861E-3</v>
      </c>
      <c r="Q32">
        <v>4.2967591894500001E-2</v>
      </c>
      <c r="R32">
        <v>0.32857142857100002</v>
      </c>
      <c r="S32">
        <v>4.25055928412E-2</v>
      </c>
      <c r="T32">
        <v>0.28571428571399998</v>
      </c>
    </row>
    <row r="33" spans="1:20" s="2" customFormat="1" x14ac:dyDescent="0.2">
      <c r="A33" s="2" t="s">
        <v>47</v>
      </c>
      <c r="E33" s="2">
        <f t="shared" ref="E33:T33" si="0">AVERAGE(E2:E32)</f>
        <v>2.6907297950706874E-2</v>
      </c>
      <c r="F33" s="2">
        <f t="shared" si="0"/>
        <v>2.0955897677408453E-2</v>
      </c>
      <c r="G33" s="2">
        <f t="shared" si="0"/>
        <v>2.2334428019655996E-2</v>
      </c>
      <c r="H33" s="2">
        <f t="shared" si="0"/>
        <v>1.9985252290256224E-2</v>
      </c>
      <c r="I33" s="2">
        <f t="shared" si="0"/>
        <v>0.2127569067995968</v>
      </c>
      <c r="J33" s="2">
        <f t="shared" si="0"/>
        <v>0.11264507745791288</v>
      </c>
      <c r="K33" s="2">
        <f t="shared" si="0"/>
        <v>0.16796266252029265</v>
      </c>
      <c r="L33" s="2">
        <f t="shared" si="0"/>
        <v>8.9952550560981268E-2</v>
      </c>
      <c r="M33" s="2">
        <f t="shared" si="0"/>
        <v>6.9984578542233528E-2</v>
      </c>
      <c r="N33" s="2">
        <f t="shared" si="0"/>
        <v>3.7585014693774517E-2</v>
      </c>
      <c r="O33" s="2">
        <f t="shared" si="0"/>
        <v>5.808794325568839E-2</v>
      </c>
      <c r="P33" s="2">
        <f t="shared" si="0"/>
        <v>3.4317678031562257E-2</v>
      </c>
      <c r="Q33" s="2">
        <f t="shared" si="0"/>
        <v>0.14897588403629347</v>
      </c>
      <c r="R33" s="2">
        <f t="shared" si="0"/>
        <v>0.5413140466619355</v>
      </c>
      <c r="S33" s="2">
        <f t="shared" si="0"/>
        <v>0.14637103712518093</v>
      </c>
      <c r="T33" s="2">
        <f t="shared" si="0"/>
        <v>0.55261136712741932</v>
      </c>
    </row>
    <row r="34" spans="1:20" s="3" customFormat="1" x14ac:dyDescent="0.2">
      <c r="A34" s="3" t="s">
        <v>48</v>
      </c>
      <c r="E34" s="3">
        <f t="shared" ref="E34:T34" si="1">MEDIAN(E2:E32)</f>
        <v>5.8170346923300002E-3</v>
      </c>
      <c r="F34" s="3">
        <f t="shared" si="1"/>
        <v>6.0714613450500001E-3</v>
      </c>
      <c r="G34" s="3">
        <f t="shared" si="1"/>
        <v>3.5442005305199998E-3</v>
      </c>
      <c r="H34" s="3">
        <f t="shared" si="1"/>
        <v>5.8282755569099998E-3</v>
      </c>
      <c r="I34" s="3">
        <f t="shared" si="1"/>
        <v>0.14204221167100001</v>
      </c>
      <c r="J34" s="3">
        <f t="shared" si="1"/>
        <v>6.8593872543499995E-2</v>
      </c>
      <c r="K34" s="3">
        <f t="shared" si="1"/>
        <v>6.9368729566900003E-2</v>
      </c>
      <c r="L34" s="3">
        <f t="shared" si="1"/>
        <v>3.7944057594700001E-2</v>
      </c>
      <c r="M34" s="3">
        <f t="shared" si="1"/>
        <v>3.3149585359599998E-2</v>
      </c>
      <c r="N34" s="3">
        <f t="shared" si="1"/>
        <v>1.6948230068499999E-2</v>
      </c>
      <c r="O34" s="3">
        <f t="shared" si="1"/>
        <v>1.93103673607E-2</v>
      </c>
      <c r="P34" s="3">
        <f t="shared" si="1"/>
        <v>1.17156816253E-2</v>
      </c>
      <c r="Q34" s="3">
        <f t="shared" si="1"/>
        <v>8.8432842134900005E-2</v>
      </c>
      <c r="R34" s="3">
        <f t="shared" si="1"/>
        <v>0.461080586081</v>
      </c>
      <c r="S34" s="3">
        <f t="shared" si="1"/>
        <v>7.3173531707799999E-2</v>
      </c>
      <c r="T34" s="3">
        <f t="shared" si="1"/>
        <v>0.46428571428600002</v>
      </c>
    </row>
    <row r="36" spans="1:20" x14ac:dyDescent="0.2">
      <c r="A36" t="s">
        <v>49</v>
      </c>
      <c r="B36" t="s">
        <v>163</v>
      </c>
      <c r="C36">
        <v>3085</v>
      </c>
      <c r="E36">
        <v>9.3509693729900006E-3</v>
      </c>
      <c r="F36">
        <v>8.0645182556799994E-3</v>
      </c>
      <c r="G36">
        <v>4.6759460635099996E-3</v>
      </c>
      <c r="H36">
        <v>6.8205666316899999E-3</v>
      </c>
      <c r="I36">
        <v>0.58484606672799999</v>
      </c>
      <c r="J36">
        <v>0.41985355506200001</v>
      </c>
      <c r="K36">
        <v>0.63414634146299997</v>
      </c>
      <c r="L36">
        <v>0.21428571428599999</v>
      </c>
      <c r="M36">
        <v>3.0186932935999999E-2</v>
      </c>
      <c r="N36">
        <v>3.2253917822600002E-2</v>
      </c>
      <c r="O36">
        <v>1.42071494042E-2</v>
      </c>
      <c r="P36">
        <v>2.3809523809500001E-2</v>
      </c>
      <c r="Q36">
        <v>0.115851445388</v>
      </c>
      <c r="R36">
        <v>0.51875397329899997</v>
      </c>
      <c r="S36">
        <v>0.114379084967</v>
      </c>
      <c r="T36">
        <v>0.5</v>
      </c>
    </row>
    <row r="37" spans="1:20" x14ac:dyDescent="0.2">
      <c r="A37" t="s">
        <v>50</v>
      </c>
      <c r="B37" t="s">
        <v>163</v>
      </c>
      <c r="C37">
        <v>1349</v>
      </c>
      <c r="E37">
        <v>3.0843029124800001E-3</v>
      </c>
      <c r="F37">
        <v>4.0042632135700003E-3</v>
      </c>
      <c r="G37">
        <v>1.7213024697000001E-3</v>
      </c>
      <c r="H37">
        <v>3.2203152987200002E-3</v>
      </c>
      <c r="I37">
        <v>0.34615584530400001</v>
      </c>
      <c r="J37">
        <v>0.22268402389600001</v>
      </c>
      <c r="K37">
        <v>1.14168636416E-2</v>
      </c>
      <c r="L37">
        <v>2.04230235784E-2</v>
      </c>
      <c r="M37">
        <v>1.7953976203500002E-2</v>
      </c>
      <c r="N37">
        <v>1.2790704664000001E-2</v>
      </c>
      <c r="O37">
        <v>7.3588681392099996E-3</v>
      </c>
      <c r="P37">
        <v>1.29108861392E-2</v>
      </c>
      <c r="Q37">
        <v>3.62664732504E-2</v>
      </c>
      <c r="R37">
        <v>0.23997298997300001</v>
      </c>
      <c r="S37">
        <v>3.7204625439900003E-2</v>
      </c>
      <c r="T37">
        <v>0.22619047618999999</v>
      </c>
    </row>
    <row r="38" spans="1:20" x14ac:dyDescent="0.2">
      <c r="A38" t="s">
        <v>51</v>
      </c>
      <c r="B38" t="s">
        <v>163</v>
      </c>
      <c r="C38">
        <v>1019</v>
      </c>
      <c r="E38">
        <v>2.9009218024200001E-3</v>
      </c>
      <c r="F38">
        <v>4.7490249816900003E-3</v>
      </c>
      <c r="G38">
        <v>2.9411927395300002E-3</v>
      </c>
      <c r="H38">
        <v>3.4138255754199999E-3</v>
      </c>
      <c r="I38">
        <v>0.25142405204399998</v>
      </c>
      <c r="J38">
        <v>0.100986957127</v>
      </c>
      <c r="K38">
        <v>0.24005781482399999</v>
      </c>
      <c r="L38">
        <v>8.6944890315700005E-2</v>
      </c>
      <c r="M38">
        <v>7.3637223101199994E-2</v>
      </c>
      <c r="N38">
        <v>2.9294726264399999E-2</v>
      </c>
      <c r="O38">
        <v>6.1733618330400003E-2</v>
      </c>
      <c r="P38">
        <v>2.3536499231399999E-2</v>
      </c>
      <c r="Q38">
        <v>2.7901901412899999E-2</v>
      </c>
      <c r="R38">
        <v>0.31117216117199997</v>
      </c>
      <c r="S38">
        <v>2.60405142955E-2</v>
      </c>
      <c r="T38">
        <v>0.28571428571399998</v>
      </c>
    </row>
    <row r="39" spans="1:20" x14ac:dyDescent="0.2">
      <c r="A39" t="s">
        <v>52</v>
      </c>
      <c r="B39" t="s">
        <v>163</v>
      </c>
      <c r="C39">
        <v>1019</v>
      </c>
      <c r="E39">
        <v>2.8729408665500002E-3</v>
      </c>
      <c r="F39">
        <v>4.77056574338E-3</v>
      </c>
      <c r="G39">
        <v>3.0914969652300001E-3</v>
      </c>
      <c r="H39">
        <v>4.1029466616900002E-3</v>
      </c>
      <c r="I39">
        <v>0.32840000220900001</v>
      </c>
      <c r="J39">
        <v>0.187908244054</v>
      </c>
      <c r="K39">
        <v>2.6274303730999999E-2</v>
      </c>
      <c r="L39">
        <v>3.1847133758000003E-2</v>
      </c>
      <c r="M39">
        <v>3.54131466937E-2</v>
      </c>
      <c r="N39">
        <v>2.8188509475500001E-2</v>
      </c>
      <c r="O39">
        <v>1.54781647319E-2</v>
      </c>
      <c r="P39">
        <v>1.41242937853E-2</v>
      </c>
      <c r="Q39">
        <v>5.3796651850000002E-2</v>
      </c>
      <c r="R39">
        <v>0.501221001221</v>
      </c>
      <c r="S39">
        <v>4.9217002237100002E-2</v>
      </c>
      <c r="T39">
        <v>0.57142857142900005</v>
      </c>
    </row>
    <row r="40" spans="1:20" x14ac:dyDescent="0.2">
      <c r="A40" t="s">
        <v>53</v>
      </c>
      <c r="B40" t="s">
        <v>163</v>
      </c>
      <c r="C40">
        <v>859</v>
      </c>
      <c r="E40">
        <v>3.0526283948800002E-3</v>
      </c>
      <c r="F40">
        <v>3.9277374258E-3</v>
      </c>
      <c r="G40">
        <v>2.7920932623799999E-3</v>
      </c>
      <c r="H40">
        <v>3.6505473092600001E-3</v>
      </c>
      <c r="I40">
        <v>0.34688100390999999</v>
      </c>
      <c r="J40">
        <v>0.130405067865</v>
      </c>
      <c r="K40">
        <v>0.39777369281000002</v>
      </c>
      <c r="L40">
        <v>0.14444444444400001</v>
      </c>
      <c r="M40">
        <v>9.4917023229599995E-2</v>
      </c>
      <c r="N40">
        <v>6.3511775272299995E-2</v>
      </c>
      <c r="O40">
        <v>9.2319170138599999E-2</v>
      </c>
      <c r="P40">
        <v>6.0035011842200003E-2</v>
      </c>
      <c r="Q40">
        <v>2.8535858033499999E-2</v>
      </c>
      <c r="R40">
        <v>0.36904761904799999</v>
      </c>
      <c r="S40">
        <v>2.62509888981E-2</v>
      </c>
      <c r="T40">
        <v>0.35714285714299998</v>
      </c>
    </row>
    <row r="41" spans="1:20" x14ac:dyDescent="0.2">
      <c r="A41" t="s">
        <v>54</v>
      </c>
      <c r="B41" t="s">
        <v>163</v>
      </c>
      <c r="C41">
        <v>565</v>
      </c>
      <c r="E41">
        <v>1.8393056050399999E-3</v>
      </c>
      <c r="F41">
        <v>1.2700200973900001E-3</v>
      </c>
      <c r="G41">
        <v>1.6975445379300001E-3</v>
      </c>
      <c r="H41">
        <v>1.0841516982599999E-3</v>
      </c>
      <c r="I41">
        <v>7.6102470385799995E-2</v>
      </c>
      <c r="J41">
        <v>1.5404175118E-2</v>
      </c>
      <c r="K41">
        <v>6.9242256637200003E-2</v>
      </c>
      <c r="L41">
        <v>9.4143186248400006E-3</v>
      </c>
      <c r="M41">
        <v>4.0918742441899997E-2</v>
      </c>
      <c r="N41">
        <v>4.7195846468100003E-3</v>
      </c>
      <c r="O41">
        <v>3.5005979380400003E-2</v>
      </c>
      <c r="P41">
        <v>4.7059084064100002E-3</v>
      </c>
      <c r="Q41">
        <v>2.30220600243E-2</v>
      </c>
      <c r="R41">
        <v>0.31941391941399999</v>
      </c>
      <c r="S41">
        <v>2.3036788114599999E-2</v>
      </c>
      <c r="T41">
        <v>0.321428571429</v>
      </c>
    </row>
    <row r="42" spans="1:20" x14ac:dyDescent="0.2">
      <c r="A42" t="s">
        <v>55</v>
      </c>
      <c r="B42" t="s">
        <v>163</v>
      </c>
      <c r="C42">
        <v>561</v>
      </c>
      <c r="E42">
        <v>1.74710272977E-3</v>
      </c>
      <c r="F42">
        <v>3.9403677298400002E-3</v>
      </c>
      <c r="G42">
        <v>1.94343608418E-3</v>
      </c>
      <c r="H42">
        <v>4.1102585956599999E-3</v>
      </c>
      <c r="I42">
        <v>0.178089461388</v>
      </c>
      <c r="J42">
        <v>3.8403081306899997E-2</v>
      </c>
      <c r="K42">
        <v>5.8284006329500003E-2</v>
      </c>
      <c r="L42">
        <v>3.73839938858E-2</v>
      </c>
      <c r="M42">
        <v>3.0846362585300002E-2</v>
      </c>
      <c r="N42">
        <v>2.54105341851E-2</v>
      </c>
      <c r="O42">
        <v>3.2988141650400003E-2</v>
      </c>
      <c r="P42">
        <v>2.8689006466800001E-2</v>
      </c>
      <c r="Q42">
        <v>2.1129988061700002E-2</v>
      </c>
      <c r="R42">
        <v>0.303571428571</v>
      </c>
      <c r="S42">
        <v>2.0811532952E-2</v>
      </c>
      <c r="T42">
        <v>0.35714285714299998</v>
      </c>
    </row>
    <row r="43" spans="1:20" x14ac:dyDescent="0.2">
      <c r="A43" t="s">
        <v>56</v>
      </c>
      <c r="B43" t="s">
        <v>163</v>
      </c>
      <c r="C43">
        <v>411</v>
      </c>
      <c r="E43">
        <v>2.5273747019099999E-3</v>
      </c>
      <c r="F43">
        <v>1.3161744046E-3</v>
      </c>
      <c r="G43">
        <v>2.4853544284100001E-3</v>
      </c>
      <c r="H43">
        <v>1.3688816379699999E-3</v>
      </c>
      <c r="I43">
        <v>0.53707446794000002</v>
      </c>
      <c r="J43">
        <v>0.14180585169400001</v>
      </c>
      <c r="K43">
        <v>0.57065395990800005</v>
      </c>
      <c r="L43">
        <v>0.138888888889</v>
      </c>
      <c r="M43">
        <v>1.9123028857499998E-2</v>
      </c>
      <c r="N43">
        <v>6.8016611608499996E-3</v>
      </c>
      <c r="O43">
        <v>1.9714973218599999E-2</v>
      </c>
      <c r="P43">
        <v>6.80507670767E-3</v>
      </c>
      <c r="Q43">
        <v>2.4578806985E-2</v>
      </c>
      <c r="R43">
        <v>0.303571428571</v>
      </c>
      <c r="S43">
        <v>2.6219663841199999E-2</v>
      </c>
      <c r="T43">
        <v>0.25</v>
      </c>
    </row>
    <row r="44" spans="1:20" x14ac:dyDescent="0.2">
      <c r="A44" t="s">
        <v>57</v>
      </c>
      <c r="B44" t="s">
        <v>163</v>
      </c>
      <c r="C44">
        <v>247</v>
      </c>
      <c r="E44">
        <v>1.34154904832E-2</v>
      </c>
      <c r="F44">
        <v>6.3245928044400003E-3</v>
      </c>
      <c r="G44">
        <v>1.33579118912E-4</v>
      </c>
      <c r="H44">
        <v>1.953125E-3</v>
      </c>
      <c r="I44">
        <v>2.0833248901299999E-2</v>
      </c>
      <c r="J44">
        <v>2.0846538284600001E-2</v>
      </c>
      <c r="K44">
        <v>6.6445182724299999E-3</v>
      </c>
      <c r="L44">
        <v>1.9230769230799999E-2</v>
      </c>
      <c r="M44">
        <v>1.81783884572E-2</v>
      </c>
      <c r="N44">
        <v>1.34310449737E-2</v>
      </c>
      <c r="O44">
        <v>2.2988505747099999E-3</v>
      </c>
      <c r="P44">
        <v>5.9523809523799997E-3</v>
      </c>
      <c r="Q44">
        <v>5.5693387757400001E-2</v>
      </c>
      <c r="R44">
        <v>0.20259898831299999</v>
      </c>
      <c r="S44">
        <v>8.7336244541499995E-3</v>
      </c>
      <c r="T44">
        <v>0.14285714285699999</v>
      </c>
    </row>
    <row r="45" spans="1:20" x14ac:dyDescent="0.2">
      <c r="A45" t="s">
        <v>58</v>
      </c>
      <c r="B45" t="s">
        <v>163</v>
      </c>
      <c r="C45">
        <v>209</v>
      </c>
      <c r="E45">
        <v>1.3900525579E-3</v>
      </c>
      <c r="F45">
        <v>1.6314743291E-3</v>
      </c>
      <c r="G45">
        <v>4.79342615841E-4</v>
      </c>
      <c r="H45">
        <v>1.8470631695600001E-3</v>
      </c>
      <c r="I45">
        <v>3.8803497162800002E-2</v>
      </c>
      <c r="J45">
        <v>5.2816180235499999E-2</v>
      </c>
      <c r="K45">
        <v>1.97530864198E-2</v>
      </c>
      <c r="L45">
        <v>5.95238095238E-2</v>
      </c>
      <c r="M45">
        <v>5.0753698498699996E-3</v>
      </c>
      <c r="N45">
        <v>1.01000216985E-2</v>
      </c>
      <c r="O45">
        <v>5.2631578947400001E-3</v>
      </c>
      <c r="P45">
        <v>9.03614457831E-3</v>
      </c>
      <c r="Q45">
        <v>8.2053930299900005E-2</v>
      </c>
      <c r="R45">
        <v>0.47619047618999999</v>
      </c>
      <c r="S45">
        <v>1.7897091722600001E-2</v>
      </c>
      <c r="T45">
        <v>0.428571428571</v>
      </c>
    </row>
    <row r="46" spans="1:20" x14ac:dyDescent="0.2">
      <c r="A46" t="s">
        <v>59</v>
      </c>
      <c r="B46" t="s">
        <v>163</v>
      </c>
      <c r="C46">
        <v>142</v>
      </c>
      <c r="E46">
        <v>6.0961995454600001E-4</v>
      </c>
      <c r="F46">
        <v>1.31468134908E-3</v>
      </c>
      <c r="G46">
        <v>5.1807727291499999E-4</v>
      </c>
      <c r="H46">
        <v>1.1564010914100001E-3</v>
      </c>
      <c r="I46">
        <v>7.2164944961700006E-2</v>
      </c>
      <c r="J46">
        <v>0.14396435283100001</v>
      </c>
      <c r="K46">
        <v>6.4796071375E-2</v>
      </c>
      <c r="L46">
        <v>0.111931818182</v>
      </c>
      <c r="M46">
        <v>1.15422148802E-2</v>
      </c>
      <c r="N46">
        <v>1.5076293487E-2</v>
      </c>
      <c r="O46">
        <v>1.11854643527E-2</v>
      </c>
      <c r="P46">
        <v>1.28129312044E-2</v>
      </c>
      <c r="Q46">
        <v>7.9068203859100003E-3</v>
      </c>
      <c r="R46">
        <v>0.14285714285699999</v>
      </c>
      <c r="S46">
        <v>4.9528864321499999E-3</v>
      </c>
      <c r="T46">
        <v>0.14285714285699999</v>
      </c>
    </row>
    <row r="47" spans="1:20" x14ac:dyDescent="0.2">
      <c r="A47" t="s">
        <v>60</v>
      </c>
      <c r="B47" t="s">
        <v>163</v>
      </c>
      <c r="C47">
        <v>119</v>
      </c>
      <c r="E47">
        <v>5.8067297457900003E-4</v>
      </c>
      <c r="F47">
        <v>1.0425691438900001E-3</v>
      </c>
      <c r="G47">
        <v>6.16036666502E-4</v>
      </c>
      <c r="H47">
        <v>1.1189854531899999E-3</v>
      </c>
      <c r="I47">
        <v>2.2981595132700001E-2</v>
      </c>
      <c r="J47">
        <v>1.19207852538E-2</v>
      </c>
      <c r="K47">
        <v>2.4793388429800001E-2</v>
      </c>
      <c r="L47">
        <v>1.28205128205E-2</v>
      </c>
      <c r="M47">
        <v>1.21426636018E-2</v>
      </c>
      <c r="N47">
        <v>7.2864192284599998E-3</v>
      </c>
      <c r="O47">
        <v>1.32241813602E-2</v>
      </c>
      <c r="P47">
        <v>8.2304526748999997E-3</v>
      </c>
      <c r="Q47">
        <v>9.2227375213999995E-3</v>
      </c>
      <c r="R47">
        <v>0.22857142857099999</v>
      </c>
      <c r="S47">
        <v>8.8495575221199992E-3</v>
      </c>
      <c r="T47">
        <v>0.21428571428599999</v>
      </c>
    </row>
    <row r="48" spans="1:20" x14ac:dyDescent="0.2">
      <c r="A48" t="s">
        <v>61</v>
      </c>
      <c r="B48" t="s">
        <v>163</v>
      </c>
      <c r="C48">
        <v>85</v>
      </c>
      <c r="E48">
        <v>3.4029625145699999E-4</v>
      </c>
      <c r="F48">
        <v>1.0435357879599999E-3</v>
      </c>
      <c r="G48">
        <v>2.9501103368199998E-4</v>
      </c>
      <c r="H48">
        <v>1.0787779225400001E-3</v>
      </c>
      <c r="I48">
        <v>1.5173693923299999E-2</v>
      </c>
      <c r="J48">
        <v>3.7054930984700002E-2</v>
      </c>
      <c r="K48">
        <v>1.70594449173E-2</v>
      </c>
      <c r="L48">
        <v>3.4705882352900001E-2</v>
      </c>
      <c r="M48">
        <v>4.7314459400700001E-3</v>
      </c>
      <c r="N48">
        <v>1.07156200282E-2</v>
      </c>
      <c r="O48">
        <v>5.58698134018E-3</v>
      </c>
      <c r="P48">
        <v>9.46498400284E-3</v>
      </c>
      <c r="Q48">
        <v>9.0764378707699992E-3</v>
      </c>
      <c r="R48">
        <v>0.20238095238100001</v>
      </c>
      <c r="S48">
        <v>7.4039311457200002E-3</v>
      </c>
      <c r="T48">
        <v>0.178571428571</v>
      </c>
    </row>
    <row r="49" spans="1:20" x14ac:dyDescent="0.2">
      <c r="A49" t="s">
        <v>62</v>
      </c>
      <c r="B49" t="s">
        <v>163</v>
      </c>
      <c r="C49">
        <v>59</v>
      </c>
      <c r="E49">
        <v>1.3727867993999999E-3</v>
      </c>
      <c r="F49">
        <v>1.7374913106499999E-3</v>
      </c>
      <c r="G49" s="4">
        <v>5.3992079577599997E-5</v>
      </c>
      <c r="H49">
        <v>1.3447510125199999E-3</v>
      </c>
      <c r="I49">
        <v>5.6137614593300003E-3</v>
      </c>
      <c r="J49">
        <v>1.08121973859E-2</v>
      </c>
      <c r="K49">
        <v>3.0614537692399998E-3</v>
      </c>
      <c r="L49">
        <v>8.1877022653700001E-3</v>
      </c>
      <c r="M49">
        <v>4.3611906199299997E-3</v>
      </c>
      <c r="N49">
        <v>7.3665357832000001E-3</v>
      </c>
      <c r="O49">
        <v>1.63281120275E-3</v>
      </c>
      <c r="P49">
        <v>6.9770474700099998E-3</v>
      </c>
      <c r="Q49">
        <v>1.2550519202400001E-2</v>
      </c>
      <c r="R49">
        <v>0.118256743257</v>
      </c>
      <c r="S49">
        <v>5.9684797489099996E-3</v>
      </c>
      <c r="T49">
        <v>0.10989010989</v>
      </c>
    </row>
    <row r="50" spans="1:20" s="2" customFormat="1" x14ac:dyDescent="0.2">
      <c r="A50" s="2" t="s">
        <v>47</v>
      </c>
      <c r="E50" s="5">
        <f t="shared" ref="E50:T50" si="2">AVERAGE(E36:E47)</f>
        <v>3.6142818630220831E-3</v>
      </c>
      <c r="F50" s="2">
        <f t="shared" si="2"/>
        <v>3.5296657898716663E-3</v>
      </c>
      <c r="G50" s="5">
        <f t="shared" si="2"/>
        <v>1.9246168520866665E-3</v>
      </c>
      <c r="H50" s="2">
        <f t="shared" si="2"/>
        <v>2.8205890102358331E-3</v>
      </c>
      <c r="I50" s="2">
        <f t="shared" si="2"/>
        <v>0.23364638800560836</v>
      </c>
      <c r="J50" s="2">
        <f t="shared" si="2"/>
        <v>0.12391656772731667</v>
      </c>
      <c r="K50" s="2">
        <f t="shared" si="2"/>
        <v>0.17698635865344417</v>
      </c>
      <c r="L50" s="2">
        <f t="shared" si="2"/>
        <v>7.3928276461570006E-2</v>
      </c>
      <c r="M50" s="2">
        <f t="shared" si="2"/>
        <v>3.2494589403147499E-2</v>
      </c>
      <c r="N50" s="2">
        <f t="shared" si="2"/>
        <v>2.0738766073268331E-2</v>
      </c>
      <c r="O50" s="2">
        <f t="shared" si="2"/>
        <v>2.5898143264671672E-2</v>
      </c>
      <c r="P50" s="2">
        <f t="shared" si="2"/>
        <v>1.7554009649872502E-2</v>
      </c>
      <c r="Q50" s="2">
        <f t="shared" si="2"/>
        <v>4.0496671747534171E-2</v>
      </c>
      <c r="R50" s="2">
        <f t="shared" si="2"/>
        <v>0.32641187976666663</v>
      </c>
      <c r="S50" s="2">
        <f t="shared" si="2"/>
        <v>3.0299446739701669E-2</v>
      </c>
      <c r="T50" s="2">
        <f t="shared" si="2"/>
        <v>0.3164682539682499</v>
      </c>
    </row>
    <row r="51" spans="1:20" s="3" customFormat="1" x14ac:dyDescent="0.2">
      <c r="A51" s="3" t="s">
        <v>63</v>
      </c>
      <c r="E51" s="6">
        <f t="shared" ref="E51:T51" si="3">MEDIAN(E36:E49)</f>
        <v>2.1833401534749998E-3</v>
      </c>
      <c r="F51" s="3">
        <f t="shared" si="3"/>
        <v>2.8326143682249998E-3</v>
      </c>
      <c r="G51" s="6">
        <f t="shared" si="3"/>
        <v>1.709423503815E-3</v>
      </c>
      <c r="H51" s="3">
        <f t="shared" si="3"/>
        <v>1.90009408478E-3</v>
      </c>
      <c r="I51" s="3">
        <f t="shared" si="3"/>
        <v>0.1270959658869</v>
      </c>
      <c r="J51" s="3">
        <f t="shared" si="3"/>
        <v>7.6901568681250004E-2</v>
      </c>
      <c r="K51" s="3">
        <f t="shared" si="3"/>
        <v>4.2279155030249996E-2</v>
      </c>
      <c r="L51" s="3">
        <f t="shared" si="3"/>
        <v>3.6044938119350001E-2</v>
      </c>
      <c r="M51" s="3">
        <f t="shared" si="3"/>
        <v>1.8650708657349999E-2</v>
      </c>
      <c r="N51" s="3">
        <f t="shared" si="3"/>
        <v>1.311087481885E-2</v>
      </c>
      <c r="O51" s="3">
        <f t="shared" si="3"/>
        <v>1.3715665382199999E-2</v>
      </c>
      <c r="P51" s="3">
        <f t="shared" si="3"/>
        <v>1.1138957603619999E-2</v>
      </c>
      <c r="Q51" s="3">
        <f t="shared" si="3"/>
        <v>2.6240354198949999E-2</v>
      </c>
      <c r="R51" s="3">
        <f t="shared" si="3"/>
        <v>0.303571428571</v>
      </c>
      <c r="S51" s="3">
        <f t="shared" si="3"/>
        <v>2.1924160533299999E-2</v>
      </c>
      <c r="T51" s="3">
        <f t="shared" si="3"/>
        <v>0.26785714285700002</v>
      </c>
    </row>
    <row r="52" spans="1:20" x14ac:dyDescent="0.2">
      <c r="E52" s="4"/>
      <c r="G52" s="4"/>
    </row>
    <row r="53" spans="1:20" x14ac:dyDescent="0.2">
      <c r="A53" t="s">
        <v>64</v>
      </c>
      <c r="B53" t="s">
        <v>164</v>
      </c>
      <c r="C53">
        <v>9199</v>
      </c>
      <c r="E53">
        <v>2.8225484774300001E-2</v>
      </c>
      <c r="F53">
        <v>1.2346735349499999E-2</v>
      </c>
      <c r="G53">
        <v>2.5436408977600002E-2</v>
      </c>
      <c r="H53">
        <v>1.1451791651299999E-2</v>
      </c>
      <c r="I53">
        <v>0.34510432242799999</v>
      </c>
      <c r="J53">
        <v>0.17265904598000001</v>
      </c>
      <c r="K53">
        <v>0.16541353383499999</v>
      </c>
      <c r="L53">
        <v>5.2816901408499997E-2</v>
      </c>
      <c r="M53">
        <v>0.13013538393400001</v>
      </c>
      <c r="N53">
        <v>4.0294800575599997E-2</v>
      </c>
      <c r="O53">
        <v>0.117840586212</v>
      </c>
      <c r="P53">
        <v>3.3898305084700001E-2</v>
      </c>
      <c r="Q53">
        <v>0.11797906050199999</v>
      </c>
      <c r="R53">
        <v>0.54579821887500002</v>
      </c>
      <c r="S53">
        <v>0.11353711790400001</v>
      </c>
      <c r="T53">
        <v>0.64285714285700002</v>
      </c>
    </row>
    <row r="54" spans="1:20" x14ac:dyDescent="0.2">
      <c r="A54" t="s">
        <v>65</v>
      </c>
      <c r="B54" t="s">
        <v>164</v>
      </c>
      <c r="C54">
        <v>7451</v>
      </c>
      <c r="E54">
        <v>1.8132293317499999E-2</v>
      </c>
      <c r="F54">
        <v>2.3006059816099999E-2</v>
      </c>
      <c r="G54">
        <v>1.7397096043699999E-2</v>
      </c>
      <c r="H54">
        <v>2.3062139654099999E-2</v>
      </c>
      <c r="I54">
        <v>6.5494065077399993E-2</v>
      </c>
      <c r="J54">
        <v>5.1470058845100003E-2</v>
      </c>
      <c r="K54">
        <v>6.25E-2</v>
      </c>
      <c r="L54">
        <v>6.3380281690100002E-2</v>
      </c>
      <c r="M54">
        <v>5.5286404654800003E-2</v>
      </c>
      <c r="N54">
        <v>4.1081997290199998E-2</v>
      </c>
      <c r="O54">
        <v>4.88379925901E-2</v>
      </c>
      <c r="P54">
        <v>3.7288135593200003E-2</v>
      </c>
      <c r="Q54">
        <v>0.215795864709</v>
      </c>
      <c r="R54">
        <v>0.74209124209099997</v>
      </c>
      <c r="S54">
        <v>0.214601769912</v>
      </c>
      <c r="T54">
        <v>0.78571428571400004</v>
      </c>
    </row>
    <row r="55" spans="1:20" x14ac:dyDescent="0.2">
      <c r="A55" t="s">
        <v>66</v>
      </c>
      <c r="B55" t="s">
        <v>164</v>
      </c>
      <c r="C55">
        <v>3800</v>
      </c>
      <c r="E55">
        <v>1.1400184006E-2</v>
      </c>
      <c r="F55">
        <v>1.04038574419E-2</v>
      </c>
      <c r="G55">
        <v>2.8240309044900002E-3</v>
      </c>
      <c r="H55">
        <v>5.3643272239600002E-3</v>
      </c>
      <c r="I55">
        <v>0.19871862430500001</v>
      </c>
      <c r="J55">
        <v>0.108995604257</v>
      </c>
      <c r="K55">
        <v>8.9219330855000001E-2</v>
      </c>
      <c r="L55">
        <v>5.9701492537299998E-2</v>
      </c>
      <c r="M55">
        <v>7.9169937955199998E-2</v>
      </c>
      <c r="N55">
        <v>2.95249732387E-2</v>
      </c>
      <c r="O55">
        <v>2.4565861922900001E-2</v>
      </c>
      <c r="P55">
        <v>1.4778325123200001E-2</v>
      </c>
      <c r="Q55">
        <v>0.108451742999</v>
      </c>
      <c r="R55">
        <v>0.54081632653099998</v>
      </c>
      <c r="S55">
        <v>5.2219321148799999E-2</v>
      </c>
      <c r="T55">
        <v>0.5</v>
      </c>
    </row>
    <row r="56" spans="1:20" x14ac:dyDescent="0.2">
      <c r="A56" t="s">
        <v>67</v>
      </c>
      <c r="B56" t="s">
        <v>164</v>
      </c>
      <c r="C56">
        <v>1521</v>
      </c>
      <c r="E56">
        <v>5.1927823162199998E-3</v>
      </c>
      <c r="F56">
        <v>1.54157124338E-3</v>
      </c>
      <c r="G56">
        <v>3.2223368633300001E-3</v>
      </c>
      <c r="H56">
        <v>1.1951998746599999E-3</v>
      </c>
      <c r="I56">
        <v>5.28599032022E-2</v>
      </c>
      <c r="J56">
        <v>2.3612801378900001E-2</v>
      </c>
      <c r="K56">
        <v>5.1954048954199999E-2</v>
      </c>
      <c r="L56">
        <v>1.5207373271900001E-2</v>
      </c>
      <c r="M56">
        <v>2.6660373357999999E-2</v>
      </c>
      <c r="N56">
        <v>9.0470871320600006E-3</v>
      </c>
      <c r="O56">
        <v>1.9540726145799998E-2</v>
      </c>
      <c r="P56">
        <v>7.1116110486199998E-3</v>
      </c>
      <c r="Q56">
        <v>3.4702225903100001E-2</v>
      </c>
      <c r="R56">
        <v>0.258928571429</v>
      </c>
      <c r="S56">
        <v>3.9847096366799999E-2</v>
      </c>
      <c r="T56">
        <v>0.28571428571399998</v>
      </c>
    </row>
    <row r="57" spans="1:20" x14ac:dyDescent="0.2">
      <c r="A57" t="s">
        <v>68</v>
      </c>
      <c r="B57" t="s">
        <v>164</v>
      </c>
      <c r="C57">
        <v>704</v>
      </c>
      <c r="E57">
        <v>5.7937070196400001E-3</v>
      </c>
      <c r="F57">
        <v>1.06569175559E-2</v>
      </c>
      <c r="G57">
        <v>2.9061218925499998E-3</v>
      </c>
      <c r="H57">
        <v>3.6269784602400001E-3</v>
      </c>
      <c r="I57">
        <v>2.6422765263300001E-2</v>
      </c>
      <c r="J57">
        <v>2.9517066824600001E-2</v>
      </c>
      <c r="K57">
        <v>2.0122549019599999E-2</v>
      </c>
      <c r="L57">
        <v>2.2641831852399999E-2</v>
      </c>
      <c r="M57">
        <v>1.14748118475E-2</v>
      </c>
      <c r="N57">
        <v>2.1422001245299999E-2</v>
      </c>
      <c r="O57">
        <v>8.4776987992000001E-3</v>
      </c>
      <c r="P57">
        <v>1.14807580417E-2</v>
      </c>
      <c r="Q57">
        <v>6.7966806891199993E-2</v>
      </c>
      <c r="R57">
        <v>0.34653045367300001</v>
      </c>
      <c r="S57">
        <v>5.9033625646099999E-2</v>
      </c>
      <c r="T57">
        <v>0.35714285714299998</v>
      </c>
    </row>
    <row r="58" spans="1:20" x14ac:dyDescent="0.2">
      <c r="A58" t="s">
        <v>69</v>
      </c>
      <c r="B58" t="s">
        <v>164</v>
      </c>
      <c r="C58">
        <v>459</v>
      </c>
      <c r="E58">
        <v>1.4342680417900001E-3</v>
      </c>
      <c r="F58">
        <v>3.5728445474199999E-3</v>
      </c>
      <c r="G58">
        <v>1.3793476496999999E-3</v>
      </c>
      <c r="H58">
        <v>3.1479538300100002E-3</v>
      </c>
      <c r="I58">
        <v>3.7766206122400003E-2</v>
      </c>
      <c r="J58">
        <v>2.26231287733E-2</v>
      </c>
      <c r="K58">
        <v>1.27388535032E-2</v>
      </c>
      <c r="L58">
        <v>2.3255813953500001E-2</v>
      </c>
      <c r="M58">
        <v>1.02462461771E-2</v>
      </c>
      <c r="N58">
        <v>1.48555642394E-2</v>
      </c>
      <c r="O58">
        <v>4.1246562786399999E-3</v>
      </c>
      <c r="P58">
        <v>1.5060240963900001E-2</v>
      </c>
      <c r="Q58">
        <v>3.5566738325900002E-2</v>
      </c>
      <c r="R58">
        <v>0.428571428571</v>
      </c>
      <c r="S58">
        <v>2.1077283372399998E-2</v>
      </c>
      <c r="T58">
        <v>0.428571428571</v>
      </c>
    </row>
    <row r="59" spans="1:20" x14ac:dyDescent="0.2">
      <c r="A59" t="s">
        <v>70</v>
      </c>
      <c r="B59" t="s">
        <v>164</v>
      </c>
      <c r="C59">
        <v>437</v>
      </c>
      <c r="E59">
        <v>1.4047449546900001E-3</v>
      </c>
      <c r="F59">
        <v>1.9539151767399999E-3</v>
      </c>
      <c r="G59">
        <v>1.29348343929E-3</v>
      </c>
      <c r="H59">
        <v>1.6523511296100001E-3</v>
      </c>
      <c r="I59">
        <v>0.38918392026100002</v>
      </c>
      <c r="J59">
        <v>0.27683039165500001</v>
      </c>
      <c r="K59">
        <v>0.14776551982</v>
      </c>
      <c r="L59">
        <v>1.0138248847899999E-2</v>
      </c>
      <c r="M59">
        <v>6.0436042772900002E-3</v>
      </c>
      <c r="N59">
        <v>7.3221179230600003E-3</v>
      </c>
      <c r="O59">
        <v>5.7901332059500004E-3</v>
      </c>
      <c r="P59">
        <v>7.9855908699699996E-3</v>
      </c>
      <c r="Q59">
        <v>3.0026866247699999E-2</v>
      </c>
      <c r="R59">
        <v>0.21428571428599999</v>
      </c>
      <c r="S59">
        <v>2.4073563851800001E-2</v>
      </c>
      <c r="T59">
        <v>0.21428571428599999</v>
      </c>
    </row>
    <row r="60" spans="1:20" x14ac:dyDescent="0.2">
      <c r="A60" t="s">
        <v>71</v>
      </c>
      <c r="B60" t="s">
        <v>164</v>
      </c>
      <c r="C60">
        <v>408</v>
      </c>
      <c r="E60">
        <v>1.32635904324E-3</v>
      </c>
      <c r="F60">
        <v>2.0516840753999998E-3</v>
      </c>
      <c r="G60">
        <v>1.5193943387399999E-3</v>
      </c>
      <c r="H60">
        <v>1.89522635924E-3</v>
      </c>
      <c r="I60">
        <v>0.17244868726199999</v>
      </c>
      <c r="J60">
        <v>8.6483366170899995E-2</v>
      </c>
      <c r="K60">
        <v>8.2998498315700001E-3</v>
      </c>
      <c r="L60">
        <v>1.40873015873E-2</v>
      </c>
      <c r="M60">
        <v>7.49045952852E-3</v>
      </c>
      <c r="N60">
        <v>9.2050809268300008E-3</v>
      </c>
      <c r="O60">
        <v>7.3406257076199998E-3</v>
      </c>
      <c r="P60">
        <v>8.6659663865499992E-3</v>
      </c>
      <c r="Q60">
        <v>3.0537789471300002E-2</v>
      </c>
      <c r="R60">
        <v>0.258928571429</v>
      </c>
      <c r="S60">
        <v>2.63557728075E-2</v>
      </c>
      <c r="T60">
        <v>0.28571428571399998</v>
      </c>
    </row>
    <row r="61" spans="1:20" x14ac:dyDescent="0.2">
      <c r="A61" t="s">
        <v>72</v>
      </c>
      <c r="B61" t="s">
        <v>164</v>
      </c>
      <c r="C61">
        <v>292</v>
      </c>
      <c r="E61">
        <v>1.1153495758E-3</v>
      </c>
      <c r="F61">
        <v>3.0760683811E-3</v>
      </c>
      <c r="G61">
        <v>1.3983798488999999E-3</v>
      </c>
      <c r="H61">
        <v>3.29877558624E-3</v>
      </c>
      <c r="I61">
        <v>4.4988169512399999E-2</v>
      </c>
      <c r="J61">
        <v>2.66814384004E-2</v>
      </c>
      <c r="K61">
        <v>3.11335551331E-2</v>
      </c>
      <c r="L61">
        <v>2.4623687139999999E-2</v>
      </c>
      <c r="M61">
        <v>1.8624090956000001E-2</v>
      </c>
      <c r="N61">
        <v>1.6849137317699998E-2</v>
      </c>
      <c r="O61">
        <v>2.09610653567E-2</v>
      </c>
      <c r="P61">
        <v>1.8554936450699999E-2</v>
      </c>
      <c r="Q61">
        <v>2.2878852161799999E-2</v>
      </c>
      <c r="R61">
        <v>0.36904761904799999</v>
      </c>
      <c r="S61">
        <v>2.5048703653799999E-2</v>
      </c>
      <c r="T61">
        <v>0.428571428571</v>
      </c>
    </row>
    <row r="62" spans="1:20" x14ac:dyDescent="0.2">
      <c r="A62" t="s">
        <v>73</v>
      </c>
      <c r="B62" t="s">
        <v>164</v>
      </c>
      <c r="C62">
        <v>247</v>
      </c>
      <c r="E62">
        <v>1.26074039796E-3</v>
      </c>
      <c r="F62">
        <v>8.0799956225000003E-4</v>
      </c>
      <c r="G62">
        <v>1.1088873262300001E-3</v>
      </c>
      <c r="H62">
        <v>7.4599030212599998E-4</v>
      </c>
      <c r="I62">
        <v>2.8191356534100001E-2</v>
      </c>
      <c r="J62">
        <v>3.5926486413800002E-2</v>
      </c>
      <c r="K62">
        <v>9.0157776108199996E-3</v>
      </c>
      <c r="L62">
        <v>3.5714285714299999E-2</v>
      </c>
      <c r="M62">
        <v>6.8882726573400001E-3</v>
      </c>
      <c r="N62">
        <v>4.14271848655E-3</v>
      </c>
      <c r="O62">
        <v>5.7365293997100001E-3</v>
      </c>
      <c r="P62">
        <v>3.5714285714299999E-3</v>
      </c>
      <c r="Q62">
        <v>3.5449312270300001E-2</v>
      </c>
      <c r="R62">
        <v>0.22857142857099999</v>
      </c>
      <c r="S62">
        <v>3.9215686274499999E-2</v>
      </c>
      <c r="T62">
        <v>0.21428571428599999</v>
      </c>
    </row>
    <row r="63" spans="1:20" x14ac:dyDescent="0.2">
      <c r="A63" t="s">
        <v>74</v>
      </c>
      <c r="B63" t="s">
        <v>164</v>
      </c>
      <c r="C63">
        <v>226</v>
      </c>
      <c r="E63">
        <v>7.4336409038100004E-4</v>
      </c>
      <c r="F63">
        <v>1.6739862550400001E-3</v>
      </c>
      <c r="G63">
        <v>8.9740544249999996E-4</v>
      </c>
      <c r="H63">
        <v>1.6187778227400001E-3</v>
      </c>
      <c r="I63">
        <v>8.5802842293900006E-3</v>
      </c>
      <c r="J63">
        <v>1.2216031135099999E-2</v>
      </c>
      <c r="K63">
        <v>8.7655222790400007E-3</v>
      </c>
      <c r="L63">
        <v>0.01</v>
      </c>
      <c r="M63">
        <v>3.81643824172E-3</v>
      </c>
      <c r="N63">
        <v>4.9137685430399999E-3</v>
      </c>
      <c r="O63">
        <v>4.8120989917499997E-3</v>
      </c>
      <c r="P63">
        <v>4.0485829959499998E-3</v>
      </c>
      <c r="Q63">
        <v>3.0285600710299999E-2</v>
      </c>
      <c r="R63">
        <v>0.316326530612</v>
      </c>
      <c r="S63">
        <v>2.7237354085600001E-2</v>
      </c>
      <c r="T63">
        <v>0.35714285714299998</v>
      </c>
    </row>
    <row r="64" spans="1:20" x14ac:dyDescent="0.2">
      <c r="A64" t="s">
        <v>75</v>
      </c>
      <c r="B64" t="s">
        <v>164</v>
      </c>
      <c r="C64">
        <v>215</v>
      </c>
      <c r="E64">
        <v>7.4354325433699997E-4</v>
      </c>
      <c r="F64">
        <v>1.59611817957E-3</v>
      </c>
      <c r="G64">
        <v>8.11380970412E-4</v>
      </c>
      <c r="H64">
        <v>1.4776505356500001E-3</v>
      </c>
      <c r="I64">
        <v>0.39565222324600002</v>
      </c>
      <c r="J64">
        <v>0.38118342375499997</v>
      </c>
      <c r="K64">
        <v>9.9644128113899992E-3</v>
      </c>
      <c r="L64">
        <v>0.444444444444</v>
      </c>
      <c r="M64">
        <v>4.5634775267400004E-3</v>
      </c>
      <c r="N64">
        <v>8.6434303886E-3</v>
      </c>
      <c r="O64">
        <v>4.1499925893000002E-3</v>
      </c>
      <c r="P64">
        <v>8.0971659918999996E-3</v>
      </c>
      <c r="Q64">
        <v>1.8468562496600002E-2</v>
      </c>
      <c r="R64">
        <v>0.132653061224</v>
      </c>
      <c r="S64">
        <v>1.17096018735E-2</v>
      </c>
      <c r="T64">
        <v>0.14285714285699999</v>
      </c>
    </row>
    <row r="65" spans="1:20" x14ac:dyDescent="0.2">
      <c r="A65" t="s">
        <v>76</v>
      </c>
      <c r="B65" t="s">
        <v>164</v>
      </c>
      <c r="C65">
        <v>174</v>
      </c>
      <c r="E65">
        <v>6.3656300737600002E-4</v>
      </c>
      <c r="F65">
        <v>3.75398458235E-3</v>
      </c>
      <c r="G65">
        <v>4.7509699897099999E-4</v>
      </c>
      <c r="H65">
        <v>2.9553010713000002E-3</v>
      </c>
      <c r="I65">
        <v>9.9625714256900005E-2</v>
      </c>
      <c r="J65">
        <v>7.0398993517999997E-2</v>
      </c>
      <c r="K65">
        <v>6.3131313131299998E-3</v>
      </c>
      <c r="L65">
        <v>3.7037037037000002E-2</v>
      </c>
      <c r="M65">
        <v>6.8815716364599997E-3</v>
      </c>
      <c r="N65">
        <v>1.5906252000599998E-2</v>
      </c>
      <c r="O65">
        <v>1.1547344110900001E-3</v>
      </c>
      <c r="P65">
        <v>1.03092783505E-2</v>
      </c>
      <c r="Q65">
        <v>2.33065517109E-2</v>
      </c>
      <c r="R65">
        <v>0.262755102041</v>
      </c>
      <c r="S65">
        <v>2.0134228187900002E-2</v>
      </c>
      <c r="T65">
        <v>0.21428571428599999</v>
      </c>
    </row>
    <row r="66" spans="1:20" x14ac:dyDescent="0.2">
      <c r="A66" t="s">
        <v>77</v>
      </c>
      <c r="B66" t="s">
        <v>164</v>
      </c>
      <c r="C66">
        <v>154</v>
      </c>
      <c r="E66">
        <v>5.6856871735399997E-4</v>
      </c>
      <c r="F66">
        <v>2.1022363566299998E-3</v>
      </c>
      <c r="G66">
        <v>4.18904933222E-4</v>
      </c>
      <c r="H66">
        <v>2.2379709063799999E-3</v>
      </c>
      <c r="I66">
        <v>1.53522084396E-2</v>
      </c>
      <c r="J66">
        <v>1.21286684327E-2</v>
      </c>
      <c r="K66">
        <v>9.4451003541899999E-3</v>
      </c>
      <c r="L66">
        <v>1.40845070423E-2</v>
      </c>
      <c r="M66">
        <v>5.8458126507100003E-3</v>
      </c>
      <c r="N66">
        <v>8.0098788023899997E-3</v>
      </c>
      <c r="O66">
        <v>4.3478260869599999E-3</v>
      </c>
      <c r="P66">
        <v>8.8495575221199992E-3</v>
      </c>
      <c r="Q66">
        <v>1.8514772950100001E-2</v>
      </c>
      <c r="R66">
        <v>0.295918367347</v>
      </c>
      <c r="S66">
        <v>1.9911504424800001E-2</v>
      </c>
      <c r="T66">
        <v>0.28571428571399998</v>
      </c>
    </row>
    <row r="67" spans="1:20" x14ac:dyDescent="0.2">
      <c r="A67" t="s">
        <v>78</v>
      </c>
      <c r="B67" t="s">
        <v>164</v>
      </c>
      <c r="C67">
        <v>150</v>
      </c>
      <c r="E67">
        <v>1.1163630035400001E-3</v>
      </c>
      <c r="F67">
        <v>1.38281089506E-3</v>
      </c>
      <c r="G67">
        <v>6.39123487788E-4</v>
      </c>
      <c r="H67">
        <v>1.49198060425E-3</v>
      </c>
      <c r="I67">
        <v>0.616180739619</v>
      </c>
      <c r="J67">
        <v>0.42499999999999999</v>
      </c>
      <c r="K67">
        <v>0.65789473684199995</v>
      </c>
      <c r="L67">
        <v>0.4</v>
      </c>
      <c r="M67">
        <v>9.3226572574300007E-3</v>
      </c>
      <c r="N67">
        <v>6.6011906758599997E-3</v>
      </c>
      <c r="O67">
        <v>5.8302742388299999E-3</v>
      </c>
      <c r="P67">
        <v>7.1428571428599997E-3</v>
      </c>
      <c r="Q67">
        <v>7.5289093474100004E-3</v>
      </c>
      <c r="R67">
        <v>0.166666666667</v>
      </c>
      <c r="S67">
        <v>7.02576112412E-3</v>
      </c>
      <c r="T67">
        <v>0.14285714285699999</v>
      </c>
    </row>
    <row r="68" spans="1:20" x14ac:dyDescent="0.2">
      <c r="A68" t="s">
        <v>79</v>
      </c>
      <c r="B68" t="s">
        <v>164</v>
      </c>
      <c r="C68">
        <v>150</v>
      </c>
      <c r="E68">
        <v>7.4516483776500004E-4</v>
      </c>
      <c r="F68">
        <v>4.9764022298100002E-4</v>
      </c>
      <c r="G68">
        <v>8.9020771513400004E-4</v>
      </c>
      <c r="H68">
        <v>4.4702726866300001E-4</v>
      </c>
      <c r="I68">
        <v>7.6400987571000001E-2</v>
      </c>
      <c r="J68">
        <v>1.8179559425200002E-2</v>
      </c>
      <c r="K68">
        <v>8.8383838383799998E-2</v>
      </c>
      <c r="L68">
        <v>1.8518518518500001E-2</v>
      </c>
      <c r="M68">
        <v>3.0627024706100001E-2</v>
      </c>
      <c r="N68">
        <v>8.9224429177500002E-3</v>
      </c>
      <c r="O68">
        <v>3.7001897533199997E-2</v>
      </c>
      <c r="P68">
        <v>8.5470085470099998E-3</v>
      </c>
      <c r="Q68">
        <v>7.9133079968800001E-3</v>
      </c>
      <c r="R68">
        <v>0.114285714286</v>
      </c>
      <c r="S68">
        <v>7.02576112412E-3</v>
      </c>
      <c r="T68">
        <v>0.14285714285699999</v>
      </c>
    </row>
    <row r="69" spans="1:20" x14ac:dyDescent="0.2">
      <c r="A69" t="s">
        <v>80</v>
      </c>
      <c r="B69" t="s">
        <v>164</v>
      </c>
      <c r="C69">
        <v>149</v>
      </c>
      <c r="E69">
        <v>2.3822769720900001E-3</v>
      </c>
      <c r="F69">
        <v>2.8518457711399999E-3</v>
      </c>
      <c r="G69">
        <v>1.18136579449E-3</v>
      </c>
      <c r="H69">
        <v>1.1520115438099999E-3</v>
      </c>
      <c r="I69">
        <v>4.1476649639400003E-2</v>
      </c>
      <c r="J69">
        <v>2.98856708449E-2</v>
      </c>
      <c r="K69">
        <v>1.4692237147300001E-2</v>
      </c>
      <c r="L69">
        <v>2.15780296425E-2</v>
      </c>
      <c r="M69">
        <v>1.8485526455800001E-2</v>
      </c>
      <c r="N69">
        <v>6.7074938792299997E-3</v>
      </c>
      <c r="O69">
        <v>5.1208566814999997E-3</v>
      </c>
      <c r="P69">
        <v>3.7300991914599999E-3</v>
      </c>
      <c r="Q69">
        <v>5.3623002386500002E-2</v>
      </c>
      <c r="R69">
        <v>0.25681725681700002</v>
      </c>
      <c r="S69">
        <v>5.3745381256299997E-2</v>
      </c>
      <c r="T69">
        <v>0.21825396825400001</v>
      </c>
    </row>
    <row r="70" spans="1:20" x14ac:dyDescent="0.2">
      <c r="A70" t="s">
        <v>81</v>
      </c>
      <c r="B70" t="s">
        <v>164</v>
      </c>
      <c r="C70">
        <v>118</v>
      </c>
      <c r="E70">
        <v>5.8548596891500005E-4</v>
      </c>
      <c r="F70">
        <v>5.0481885121800003E-4</v>
      </c>
      <c r="G70">
        <v>5.8774812321300005E-4</v>
      </c>
      <c r="H70">
        <v>4.0469445568599999E-4</v>
      </c>
      <c r="I70">
        <v>0.27408245604800002</v>
      </c>
      <c r="J70">
        <v>0.203174603175</v>
      </c>
      <c r="K70">
        <v>0.14358974359000001</v>
      </c>
      <c r="L70">
        <v>0.14285714285699999</v>
      </c>
      <c r="M70">
        <v>1.3394006014200001E-2</v>
      </c>
      <c r="N70">
        <v>5.4669797514899999E-3</v>
      </c>
      <c r="O70">
        <v>1.25553914328E-2</v>
      </c>
      <c r="P70">
        <v>4.9751243781099999E-3</v>
      </c>
      <c r="Q70">
        <v>7.5531136135400002E-3</v>
      </c>
      <c r="R70">
        <v>0.185714285714</v>
      </c>
      <c r="S70">
        <v>8.8495575221199992E-3</v>
      </c>
      <c r="T70">
        <v>0.21428571428599999</v>
      </c>
    </row>
    <row r="71" spans="1:20" x14ac:dyDescent="0.2">
      <c r="A71" t="s">
        <v>82</v>
      </c>
      <c r="B71" t="s">
        <v>164</v>
      </c>
      <c r="C71">
        <v>117</v>
      </c>
      <c r="E71">
        <v>6.7766020537900001E-4</v>
      </c>
      <c r="F71">
        <v>1.3988399891199999E-3</v>
      </c>
      <c r="G71">
        <v>4.2702300823099998E-4</v>
      </c>
      <c r="H71">
        <v>1.4165312051199999E-3</v>
      </c>
      <c r="I71">
        <v>2.1687334745800001E-2</v>
      </c>
      <c r="J71">
        <v>1.4597200531799999E-2</v>
      </c>
      <c r="K71">
        <v>3.6081518561300002E-3</v>
      </c>
      <c r="L71">
        <v>9.3623481781400005E-3</v>
      </c>
      <c r="M71">
        <v>2.4134226147100001E-3</v>
      </c>
      <c r="N71">
        <v>3.8869675767799999E-3</v>
      </c>
      <c r="O71">
        <v>1.4146948684600001E-3</v>
      </c>
      <c r="P71">
        <v>3.23208560603E-3</v>
      </c>
      <c r="Q71">
        <v>1.78593373052E-2</v>
      </c>
      <c r="R71">
        <v>0.23214285714300001</v>
      </c>
      <c r="S71">
        <v>1.9434795592800001E-2</v>
      </c>
      <c r="T71">
        <v>0.25</v>
      </c>
    </row>
    <row r="72" spans="1:20" x14ac:dyDescent="0.2">
      <c r="A72" t="s">
        <v>83</v>
      </c>
      <c r="B72" t="s">
        <v>164</v>
      </c>
      <c r="C72">
        <v>110</v>
      </c>
      <c r="E72">
        <v>5.4539575388000004E-4</v>
      </c>
      <c r="F72">
        <v>2.8498276889799999E-3</v>
      </c>
      <c r="G72">
        <v>2.1636825877599999E-4</v>
      </c>
      <c r="H72">
        <v>1.86497575532E-3</v>
      </c>
      <c r="I72">
        <v>9.3442469494099997E-2</v>
      </c>
      <c r="J72">
        <v>9.9304355278799994E-2</v>
      </c>
      <c r="K72">
        <v>4.2075736325399996E-3</v>
      </c>
      <c r="L72">
        <v>2.5000000000000001E-2</v>
      </c>
      <c r="M72">
        <v>3.98756202688E-3</v>
      </c>
      <c r="N72">
        <v>1.2828619590399999E-2</v>
      </c>
      <c r="O72">
        <v>1.83654729109E-3</v>
      </c>
      <c r="P72">
        <v>5.2151238591899999E-3</v>
      </c>
      <c r="Q72">
        <v>2.4307796073500001E-2</v>
      </c>
      <c r="R72">
        <v>0.26870748299300001</v>
      </c>
      <c r="S72">
        <v>1.4051522248200001E-2</v>
      </c>
      <c r="T72">
        <v>0.166666666667</v>
      </c>
    </row>
    <row r="73" spans="1:20" x14ac:dyDescent="0.2">
      <c r="A73" t="s">
        <v>84</v>
      </c>
      <c r="B73" t="s">
        <v>164</v>
      </c>
      <c r="C73">
        <v>109</v>
      </c>
      <c r="E73">
        <v>3.70010269547E-4</v>
      </c>
      <c r="F73">
        <v>9.1955903102999999E-4</v>
      </c>
      <c r="G73">
        <v>1.8675168668899999E-4</v>
      </c>
      <c r="H73">
        <v>5.9170214684999998E-4</v>
      </c>
      <c r="I73">
        <v>2.1941368216500001E-2</v>
      </c>
      <c r="J73">
        <v>1.20120604347E-2</v>
      </c>
      <c r="K73">
        <v>1.6524085051999999E-2</v>
      </c>
      <c r="L73">
        <v>1.1607142857099999E-2</v>
      </c>
      <c r="M73">
        <v>2.0403513564100002E-3</v>
      </c>
      <c r="N73">
        <v>3.7512232408699999E-3</v>
      </c>
      <c r="O73">
        <v>1.41664464859E-3</v>
      </c>
      <c r="P73">
        <v>3.3366274559799998E-3</v>
      </c>
      <c r="Q73">
        <v>1.33064383629E-2</v>
      </c>
      <c r="R73">
        <v>0.11755952381</v>
      </c>
      <c r="S73">
        <v>7.8942075623500002E-3</v>
      </c>
      <c r="T73">
        <v>7.7380952380999998E-2</v>
      </c>
    </row>
    <row r="74" spans="1:20" x14ac:dyDescent="0.2">
      <c r="A74" t="s">
        <v>85</v>
      </c>
      <c r="B74" t="s">
        <v>164</v>
      </c>
      <c r="C74">
        <v>109</v>
      </c>
      <c r="E74">
        <v>2.9774607545000003E-4</v>
      </c>
      <c r="F74">
        <v>1.6656785110399999E-3</v>
      </c>
      <c r="G74">
        <v>2.2247558447799999E-4</v>
      </c>
      <c r="H74">
        <v>1.2679675625400001E-3</v>
      </c>
      <c r="I74">
        <v>1.3656448534E-2</v>
      </c>
      <c r="J74">
        <v>1.7054436934400001E-2</v>
      </c>
      <c r="K74">
        <v>1.1107570936E-2</v>
      </c>
      <c r="L74">
        <v>1.3349872999E-2</v>
      </c>
      <c r="M74">
        <v>7.5234461317399996E-3</v>
      </c>
      <c r="N74">
        <v>1.026695893E-2</v>
      </c>
      <c r="O74">
        <v>5.53437043257E-3</v>
      </c>
      <c r="P74">
        <v>7.8980099502499995E-3</v>
      </c>
      <c r="Q74">
        <v>1.01321512676E-2</v>
      </c>
      <c r="R74">
        <v>0.134615384615</v>
      </c>
      <c r="S74">
        <v>4.9596421277800003E-3</v>
      </c>
      <c r="T74">
        <v>7.4175824175800001E-2</v>
      </c>
    </row>
    <row r="75" spans="1:20" x14ac:dyDescent="0.2">
      <c r="A75" t="s">
        <v>86</v>
      </c>
      <c r="B75" t="s">
        <v>164</v>
      </c>
      <c r="C75">
        <v>105</v>
      </c>
      <c r="E75">
        <v>1.59780871947E-4</v>
      </c>
      <c r="F75">
        <v>7.3882526782399999E-4</v>
      </c>
      <c r="G75">
        <v>1.59780871947E-4</v>
      </c>
      <c r="H75">
        <v>7.3882526782399999E-4</v>
      </c>
      <c r="I75">
        <v>8.7719298245599996E-3</v>
      </c>
      <c r="J75">
        <v>2.2222222222200001E-2</v>
      </c>
      <c r="K75">
        <v>8.7719298245599996E-3</v>
      </c>
      <c r="L75">
        <v>2.2222222222200001E-2</v>
      </c>
      <c r="M75">
        <v>1.2570710245099999E-3</v>
      </c>
      <c r="N75">
        <v>2.1231422505300001E-3</v>
      </c>
      <c r="O75">
        <v>1.2570710245099999E-3</v>
      </c>
      <c r="P75">
        <v>2.1231422505300001E-3</v>
      </c>
      <c r="Q75">
        <v>4.4742729306500003E-3</v>
      </c>
      <c r="R75">
        <v>0.14285714285699999</v>
      </c>
      <c r="S75">
        <v>4.4742729306500003E-3</v>
      </c>
      <c r="T75">
        <v>0.14285714285699999</v>
      </c>
    </row>
    <row r="76" spans="1:20" s="2" customFormat="1" x14ac:dyDescent="0.2">
      <c r="A76" s="2" t="s">
        <v>47</v>
      </c>
      <c r="E76" s="5">
        <f t="shared" ref="E76:T76" si="4">AVERAGE(E53:E75)</f>
        <v>3.6894711510913479E-3</v>
      </c>
      <c r="F76" s="2">
        <f t="shared" si="4"/>
        <v>3.9719054239857835E-3</v>
      </c>
      <c r="G76" s="5">
        <f t="shared" si="4"/>
        <v>2.8521356591469987E-3</v>
      </c>
      <c r="H76" s="2">
        <f t="shared" si="4"/>
        <v>3.1785282703312608E-3</v>
      </c>
      <c r="I76" s="5">
        <f t="shared" si="4"/>
        <v>0.13252299277530649</v>
      </c>
      <c r="J76" s="2">
        <f t="shared" si="4"/>
        <v>9.3572026712469558E-2</v>
      </c>
      <c r="K76" s="5">
        <f t="shared" si="4"/>
        <v>6.8757871851503047E-2</v>
      </c>
      <c r="L76" s="2">
        <f t="shared" si="4"/>
        <v>6.4853412339171315E-2</v>
      </c>
      <c r="M76" s="5">
        <f t="shared" si="4"/>
        <v>2.0094693608224346E-2</v>
      </c>
      <c r="N76" s="2">
        <f t="shared" si="4"/>
        <v>1.2685818561866957E-2</v>
      </c>
      <c r="O76" s="5">
        <f t="shared" si="4"/>
        <v>1.5202098949968256E-2</v>
      </c>
      <c r="P76" s="2">
        <f t="shared" si="4"/>
        <v>1.0256520059820003E-2</v>
      </c>
      <c r="Q76" s="5">
        <f t="shared" si="4"/>
        <v>4.0723003331886082E-2</v>
      </c>
      <c r="R76" s="2">
        <f t="shared" si="4"/>
        <v>0.28524299785347829</v>
      </c>
      <c r="S76" s="5">
        <f t="shared" si="4"/>
        <v>3.5715805695562618E-2</v>
      </c>
      <c r="T76" s="2">
        <f t="shared" si="4"/>
        <v>0.28574746509525223</v>
      </c>
    </row>
    <row r="77" spans="1:20" s="3" customFormat="1" x14ac:dyDescent="0.2">
      <c r="A77" s="3" t="s">
        <v>63</v>
      </c>
      <c r="E77" s="6">
        <f t="shared" ref="E77:T77" si="5">MEDIAN(E53:E75)</f>
        <v>1.1153495758E-3</v>
      </c>
      <c r="F77" s="3">
        <f t="shared" si="5"/>
        <v>1.9539151767399999E-3</v>
      </c>
      <c r="G77" s="6">
        <f t="shared" si="5"/>
        <v>8.9740544249999996E-4</v>
      </c>
      <c r="H77" s="3">
        <f t="shared" si="5"/>
        <v>1.6187778227400001E-3</v>
      </c>
      <c r="I77" s="3">
        <f t="shared" si="5"/>
        <v>5.28599032022E-2</v>
      </c>
      <c r="J77" s="3">
        <f t="shared" si="5"/>
        <v>2.98856708449E-2</v>
      </c>
      <c r="K77" s="3">
        <f t="shared" si="5"/>
        <v>1.4692237147300001E-2</v>
      </c>
      <c r="L77" s="3">
        <f t="shared" si="5"/>
        <v>2.2641831852399999E-2</v>
      </c>
      <c r="M77" s="3">
        <f t="shared" si="5"/>
        <v>7.5234461317399996E-3</v>
      </c>
      <c r="N77" s="3">
        <f t="shared" si="5"/>
        <v>8.9224429177500002E-3</v>
      </c>
      <c r="O77" s="3">
        <f t="shared" si="5"/>
        <v>5.7365293997100001E-3</v>
      </c>
      <c r="P77" s="3">
        <f t="shared" si="5"/>
        <v>7.9855908699699996E-3</v>
      </c>
      <c r="Q77" s="3">
        <f t="shared" si="5"/>
        <v>2.4307796073500001E-2</v>
      </c>
      <c r="R77" s="3">
        <f t="shared" si="5"/>
        <v>0.258928571429</v>
      </c>
      <c r="S77" s="3">
        <f t="shared" si="5"/>
        <v>2.1077283372399998E-2</v>
      </c>
      <c r="T77" s="3">
        <f t="shared" si="5"/>
        <v>0.21825396825400001</v>
      </c>
    </row>
    <row r="78" spans="1:20" x14ac:dyDescent="0.2">
      <c r="E78" s="4"/>
      <c r="G78" s="4"/>
    </row>
    <row r="79" spans="1:20" x14ac:dyDescent="0.2">
      <c r="A79" t="s">
        <v>87</v>
      </c>
      <c r="B79" t="s">
        <v>165</v>
      </c>
      <c r="C79">
        <v>1173</v>
      </c>
      <c r="E79">
        <v>3.8750493229600001E-3</v>
      </c>
      <c r="F79">
        <v>1.9523513580399999E-3</v>
      </c>
      <c r="G79">
        <v>2.9257542366400002E-3</v>
      </c>
      <c r="H79">
        <v>1.6187778227400001E-3</v>
      </c>
      <c r="I79">
        <v>0.10267941122099999</v>
      </c>
      <c r="J79">
        <v>1.5415094086E-2</v>
      </c>
      <c r="K79">
        <v>1.52284263959E-2</v>
      </c>
      <c r="L79">
        <v>1.33928571429E-2</v>
      </c>
      <c r="M79">
        <v>1.8771332478900001E-2</v>
      </c>
      <c r="N79">
        <v>8.8670596222399992E-3</v>
      </c>
      <c r="O79">
        <v>1.1959198030199999E-2</v>
      </c>
      <c r="P79">
        <v>9.2592592592599995E-3</v>
      </c>
      <c r="Q79">
        <v>4.9551679321999997E-2</v>
      </c>
      <c r="R79">
        <v>0.259952169043</v>
      </c>
      <c r="S79">
        <v>5.0847457627100003E-2</v>
      </c>
      <c r="T79">
        <v>0.21428571428599999</v>
      </c>
    </row>
    <row r="80" spans="1:20" x14ac:dyDescent="0.2">
      <c r="A80" t="s">
        <v>88</v>
      </c>
      <c r="B80" t="s">
        <v>165</v>
      </c>
      <c r="C80">
        <v>695</v>
      </c>
      <c r="E80">
        <v>2.2484808570300001E-3</v>
      </c>
      <c r="F80">
        <v>1.7665354151300001E-3</v>
      </c>
      <c r="G80">
        <v>2.4397646814300002E-3</v>
      </c>
      <c r="H80">
        <v>1.6314633885800001E-3</v>
      </c>
      <c r="I80">
        <v>5.8213648674600001E-2</v>
      </c>
      <c r="J80">
        <v>0.23333686232600001</v>
      </c>
      <c r="K80">
        <v>5.0404305607299998E-2</v>
      </c>
      <c r="L80">
        <v>0.191666666667</v>
      </c>
      <c r="M80">
        <v>2.05117538243E-2</v>
      </c>
      <c r="N80">
        <v>1.07830931902E-2</v>
      </c>
      <c r="O80">
        <v>1.8117127564E-2</v>
      </c>
      <c r="P80">
        <v>8.8450292397699998E-3</v>
      </c>
      <c r="Q80">
        <v>2.6628888343399999E-2</v>
      </c>
      <c r="R80">
        <v>0.322115384615</v>
      </c>
      <c r="S80">
        <v>1.89166716161E-2</v>
      </c>
      <c r="T80">
        <v>0.35714285714299998</v>
      </c>
    </row>
    <row r="81" spans="1:20" x14ac:dyDescent="0.2">
      <c r="A81" t="s">
        <v>89</v>
      </c>
      <c r="B81" t="s">
        <v>165</v>
      </c>
      <c r="C81">
        <v>462</v>
      </c>
      <c r="E81">
        <v>2.5608377913000002E-3</v>
      </c>
      <c r="F81">
        <v>4.2623788660599996E-3</v>
      </c>
      <c r="G81">
        <v>1.3856445579400001E-3</v>
      </c>
      <c r="H81">
        <v>2.0102404289200002E-3</v>
      </c>
      <c r="I81">
        <v>6.1732222027800002E-2</v>
      </c>
      <c r="J81">
        <v>4.0362144623099998E-2</v>
      </c>
      <c r="K81">
        <v>3.25426969486E-2</v>
      </c>
      <c r="L81">
        <v>1.90753020256E-2</v>
      </c>
      <c r="M81">
        <v>3.4183796378499998E-2</v>
      </c>
      <c r="N81">
        <v>2.60696237445E-2</v>
      </c>
      <c r="O81">
        <v>7.0258113049599998E-3</v>
      </c>
      <c r="P81">
        <v>5.3672316384200001E-3</v>
      </c>
      <c r="Q81">
        <v>3.17411474874E-2</v>
      </c>
      <c r="R81">
        <v>0.216720779221</v>
      </c>
      <c r="S81">
        <v>2.0789573361799998E-2</v>
      </c>
      <c r="T81">
        <v>0.21428571428599999</v>
      </c>
    </row>
    <row r="82" spans="1:20" x14ac:dyDescent="0.2">
      <c r="A82" t="s">
        <v>90</v>
      </c>
      <c r="B82" t="s">
        <v>165</v>
      </c>
      <c r="C82">
        <v>415</v>
      </c>
      <c r="E82">
        <v>2.6386708405299998E-3</v>
      </c>
      <c r="F82">
        <v>7.3773126358700003E-3</v>
      </c>
      <c r="G82">
        <v>1.6696856979699999E-3</v>
      </c>
      <c r="H82">
        <v>5.6409258898999998E-3</v>
      </c>
      <c r="I82">
        <v>3.7954030727800001E-2</v>
      </c>
      <c r="J82">
        <v>9.3744985244400003E-2</v>
      </c>
      <c r="K82">
        <v>1.24135608442E-2</v>
      </c>
      <c r="L82">
        <v>3.7767495662200001E-2</v>
      </c>
      <c r="M82">
        <v>6.9483144468299998E-3</v>
      </c>
      <c r="N82">
        <v>1.4849999266999999E-2</v>
      </c>
      <c r="O82">
        <v>6.4891067158799999E-3</v>
      </c>
      <c r="P82">
        <v>1.21796676992E-2</v>
      </c>
      <c r="Q82">
        <v>5.8375393606199998E-2</v>
      </c>
      <c r="R82">
        <v>0.26919955044999999</v>
      </c>
      <c r="S82">
        <v>4.9928926794600002E-2</v>
      </c>
      <c r="T82">
        <v>0.27380952381000001</v>
      </c>
    </row>
    <row r="83" spans="1:20" x14ac:dyDescent="0.2">
      <c r="A83" t="s">
        <v>91</v>
      </c>
      <c r="B83" t="s">
        <v>165</v>
      </c>
      <c r="C83">
        <v>333</v>
      </c>
      <c r="E83">
        <v>1.2268882871300001E-3</v>
      </c>
      <c r="F83">
        <v>1.4647133636E-3</v>
      </c>
      <c r="G83">
        <v>9.932249166570001E-4</v>
      </c>
      <c r="H83">
        <v>1.4575293605E-3</v>
      </c>
      <c r="I83">
        <v>0.13483766308799999</v>
      </c>
      <c r="J83">
        <v>3.2954059701099998E-2</v>
      </c>
      <c r="K83">
        <v>0.10566332401799999</v>
      </c>
      <c r="L83">
        <v>3.0003593244699998E-2</v>
      </c>
      <c r="M83">
        <v>7.9931728615499995E-3</v>
      </c>
      <c r="N83">
        <v>4.0478659364799998E-3</v>
      </c>
      <c r="O83">
        <v>5.3745092098800001E-3</v>
      </c>
      <c r="P83">
        <v>3.77867746289E-3</v>
      </c>
      <c r="Q83">
        <v>3.21376162876E-2</v>
      </c>
      <c r="R83">
        <v>0.47619047618999999</v>
      </c>
      <c r="S83">
        <v>3.2631234630599998E-2</v>
      </c>
      <c r="T83">
        <v>0.5</v>
      </c>
    </row>
    <row r="84" spans="1:20" x14ac:dyDescent="0.2">
      <c r="A84" t="s">
        <v>92</v>
      </c>
      <c r="B84" t="s">
        <v>165</v>
      </c>
      <c r="C84">
        <v>268</v>
      </c>
      <c r="E84">
        <v>8.9840517101000001E-4</v>
      </c>
      <c r="F84">
        <v>1.30200566218E-3</v>
      </c>
      <c r="G84">
        <v>9.2379972022100002E-4</v>
      </c>
      <c r="H84">
        <v>1.04931794334E-3</v>
      </c>
      <c r="I84">
        <v>0.13566016153300001</v>
      </c>
      <c r="J84">
        <v>0.142332764887</v>
      </c>
      <c r="K84">
        <v>7.8651685393300003E-2</v>
      </c>
      <c r="L84">
        <v>9.0909090909100002E-2</v>
      </c>
      <c r="M84">
        <v>3.6365342331700001E-3</v>
      </c>
      <c r="N84">
        <v>4.2767831475400003E-3</v>
      </c>
      <c r="O84">
        <v>4.4444444444400001E-3</v>
      </c>
      <c r="P84">
        <v>3.4246575342499999E-3</v>
      </c>
      <c r="Q84">
        <v>4.2720365677699997E-2</v>
      </c>
      <c r="R84">
        <v>0.204081632653</v>
      </c>
      <c r="S84">
        <v>4.2035398230100003E-2</v>
      </c>
      <c r="T84">
        <v>0.21428571428599999</v>
      </c>
    </row>
    <row r="85" spans="1:20" x14ac:dyDescent="0.2">
      <c r="A85" t="s">
        <v>93</v>
      </c>
      <c r="B85" t="s">
        <v>165</v>
      </c>
      <c r="C85">
        <v>253</v>
      </c>
      <c r="E85">
        <v>1.4669248963399999E-3</v>
      </c>
      <c r="F85">
        <v>1.52799370711E-3</v>
      </c>
      <c r="G85">
        <v>1.5529274925400001E-3</v>
      </c>
      <c r="H85">
        <v>1.5395295611900001E-3</v>
      </c>
      <c r="I85">
        <v>0.434442184846</v>
      </c>
      <c r="J85">
        <v>0.350618131868</v>
      </c>
      <c r="K85">
        <v>0.53761755485899998</v>
      </c>
      <c r="L85">
        <v>0.37980769230799999</v>
      </c>
      <c r="M85">
        <v>7.1132696261599999E-3</v>
      </c>
      <c r="N85">
        <v>5.0368479384200002E-3</v>
      </c>
      <c r="O85">
        <v>7.4071918648900004E-3</v>
      </c>
      <c r="P85">
        <v>5.2202502059199999E-3</v>
      </c>
      <c r="Q85">
        <v>9.73371615494E-3</v>
      </c>
      <c r="R85">
        <v>8.9285714285699994E-2</v>
      </c>
      <c r="S85">
        <v>1.1136188157E-2</v>
      </c>
      <c r="T85">
        <v>7.1428571428599999E-2</v>
      </c>
    </row>
    <row r="86" spans="1:20" x14ac:dyDescent="0.2">
      <c r="A86" t="s">
        <v>94</v>
      </c>
      <c r="B86" t="s">
        <v>165</v>
      </c>
      <c r="C86">
        <v>240</v>
      </c>
      <c r="E86">
        <v>1.5070518744E-3</v>
      </c>
      <c r="F86">
        <v>4.17001501237E-3</v>
      </c>
      <c r="G86">
        <v>1.5005365157700001E-3</v>
      </c>
      <c r="H86">
        <v>2.0460995551199999E-3</v>
      </c>
      <c r="I86">
        <v>4.3599790853699999E-2</v>
      </c>
      <c r="J86">
        <v>6.5697945844999994E-2</v>
      </c>
      <c r="K86">
        <v>4.0662991769199998E-2</v>
      </c>
      <c r="L86">
        <v>6.9590336134499997E-2</v>
      </c>
      <c r="M86">
        <v>8.7640396254000004E-3</v>
      </c>
      <c r="N86">
        <v>1.4203202755399999E-2</v>
      </c>
      <c r="O86">
        <v>9.7461432836499998E-3</v>
      </c>
      <c r="P86">
        <v>6.88488979029E-3</v>
      </c>
      <c r="Q86">
        <v>3.6143837746800002E-2</v>
      </c>
      <c r="R86">
        <v>0.375</v>
      </c>
      <c r="S86">
        <v>3.6999198403100002E-2</v>
      </c>
      <c r="T86">
        <v>0.428571428571</v>
      </c>
    </row>
    <row r="87" spans="1:20" x14ac:dyDescent="0.2">
      <c r="A87" t="s">
        <v>95</v>
      </c>
      <c r="B87" t="s">
        <v>165</v>
      </c>
      <c r="C87">
        <v>189</v>
      </c>
      <c r="E87">
        <v>9.1281148660599999E-4</v>
      </c>
      <c r="F87">
        <v>8.51600407962E-4</v>
      </c>
      <c r="G87">
        <v>2.6641800985700002E-4</v>
      </c>
      <c r="H87">
        <v>6.4061499039099997E-4</v>
      </c>
      <c r="I87">
        <v>2.7442952098799999E-2</v>
      </c>
      <c r="J87">
        <v>0.18959545356599999</v>
      </c>
      <c r="K87">
        <v>1.2987012987E-2</v>
      </c>
      <c r="L87">
        <v>6.25E-2</v>
      </c>
      <c r="M87">
        <v>4.4774815402100002E-3</v>
      </c>
      <c r="N87">
        <v>3.4774854636000002E-3</v>
      </c>
      <c r="O87">
        <v>2.5730091341799998E-3</v>
      </c>
      <c r="P87">
        <v>3.0395136778100002E-3</v>
      </c>
      <c r="Q87">
        <v>3.7317927329499997E-2</v>
      </c>
      <c r="R87">
        <v>0.17425431711100001</v>
      </c>
      <c r="S87">
        <v>1.5665796344600001E-2</v>
      </c>
      <c r="T87">
        <v>0.14285714285699999</v>
      </c>
    </row>
    <row r="88" spans="1:20" x14ac:dyDescent="0.2">
      <c r="A88" t="s">
        <v>96</v>
      </c>
      <c r="B88" t="s">
        <v>165</v>
      </c>
      <c r="C88">
        <v>115</v>
      </c>
      <c r="E88">
        <v>5.7361327478500004E-4</v>
      </c>
      <c r="F88">
        <v>3.6768773502299998E-3</v>
      </c>
      <c r="G88">
        <v>3.9707300470800001E-4</v>
      </c>
      <c r="H88">
        <v>1.47275405007E-3</v>
      </c>
      <c r="I88">
        <v>3.3344541086800003E-2</v>
      </c>
      <c r="J88">
        <v>3.3173018592400003E-2</v>
      </c>
      <c r="K88">
        <v>8.2815734989600005E-3</v>
      </c>
      <c r="L88">
        <v>3.04568527919E-2</v>
      </c>
      <c r="M88">
        <v>2.6911271492000002E-3</v>
      </c>
      <c r="N88">
        <v>8.6822705442199995E-3</v>
      </c>
      <c r="O88">
        <v>2.0749962946500001E-3</v>
      </c>
      <c r="P88">
        <v>4.4943820224699997E-3</v>
      </c>
      <c r="Q88">
        <v>1.3119354784699999E-2</v>
      </c>
      <c r="R88">
        <v>0.12952787952799999</v>
      </c>
      <c r="S88">
        <v>9.8039215686299992E-3</v>
      </c>
      <c r="T88">
        <v>0.14285714285699999</v>
      </c>
    </row>
    <row r="89" spans="1:20" x14ac:dyDescent="0.2">
      <c r="A89" t="s">
        <v>97</v>
      </c>
      <c r="B89" t="s">
        <v>165</v>
      </c>
      <c r="C89">
        <v>111</v>
      </c>
      <c r="E89">
        <v>5.4846005091800003E-4</v>
      </c>
      <c r="F89">
        <v>6.5601078915799996E-4</v>
      </c>
      <c r="G89">
        <v>5.4782013238999997E-4</v>
      </c>
      <c r="H89">
        <v>4.4702726866300001E-4</v>
      </c>
      <c r="I89">
        <v>6.0827066030400001E-2</v>
      </c>
      <c r="J89">
        <v>1.3393211479399999E-2</v>
      </c>
      <c r="K89">
        <v>1.09569028488E-2</v>
      </c>
      <c r="L89">
        <v>5.18134715026E-3</v>
      </c>
      <c r="M89">
        <v>5.2546690487200003E-3</v>
      </c>
      <c r="N89">
        <v>2.0795158938699998E-3</v>
      </c>
      <c r="O89">
        <v>5.1824659900699998E-3</v>
      </c>
      <c r="P89">
        <v>1.9120458891E-3</v>
      </c>
      <c r="Q89">
        <v>6.0417861248499996E-3</v>
      </c>
      <c r="R89">
        <v>0.114285714286</v>
      </c>
      <c r="S89">
        <v>4.4742729306500003E-3</v>
      </c>
      <c r="T89">
        <v>7.1428571428599999E-2</v>
      </c>
    </row>
    <row r="90" spans="1:20" s="2" customFormat="1" x14ac:dyDescent="0.2">
      <c r="A90" s="2" t="s">
        <v>47</v>
      </c>
      <c r="E90" s="5">
        <f t="shared" ref="E90:T90" si="6">AVERAGE(E79:E89)</f>
        <v>1.6779267139099092E-3</v>
      </c>
      <c r="F90" s="2">
        <f t="shared" si="6"/>
        <v>2.637072233428182E-3</v>
      </c>
      <c r="G90" s="5">
        <f t="shared" si="6"/>
        <v>1.3275135423748182E-3</v>
      </c>
      <c r="H90" s="2">
        <f t="shared" si="6"/>
        <v>1.7776618417649091E-3</v>
      </c>
      <c r="I90" s="5">
        <f t="shared" si="6"/>
        <v>0.10279397019890001</v>
      </c>
      <c r="J90" s="2">
        <f t="shared" si="6"/>
        <v>0.1100566974744</v>
      </c>
      <c r="K90" s="5">
        <f t="shared" si="6"/>
        <v>8.2310003197296366E-2</v>
      </c>
      <c r="L90" s="2">
        <f t="shared" si="6"/>
        <v>8.4577384912378178E-2</v>
      </c>
      <c r="M90" s="5">
        <f t="shared" si="6"/>
        <v>1.0940499201176365E-2</v>
      </c>
      <c r="N90" s="2">
        <f t="shared" si="6"/>
        <v>9.3067043184972709E-3</v>
      </c>
      <c r="O90" s="5">
        <f t="shared" si="6"/>
        <v>7.308545803345454E-3</v>
      </c>
      <c r="P90" s="2">
        <f t="shared" si="6"/>
        <v>5.8550549472163645E-3</v>
      </c>
      <c r="Q90" s="5">
        <f t="shared" si="6"/>
        <v>3.1228337533190001E-2</v>
      </c>
      <c r="R90" s="2">
        <f t="shared" si="6"/>
        <v>0.23914669248933637</v>
      </c>
      <c r="S90" s="5">
        <f t="shared" si="6"/>
        <v>2.6657149060389095E-2</v>
      </c>
      <c r="T90" s="2">
        <f t="shared" si="6"/>
        <v>0.23917748917756357</v>
      </c>
    </row>
    <row r="91" spans="1:20" s="3" customFormat="1" x14ac:dyDescent="0.2">
      <c r="A91" s="3" t="s">
        <v>63</v>
      </c>
      <c r="E91" s="6">
        <f t="shared" ref="E91:T91" si="7">MEDIAN(E79:E89)</f>
        <v>1.4669248963399999E-3</v>
      </c>
      <c r="F91" s="3">
        <f t="shared" si="7"/>
        <v>1.7665354151300001E-3</v>
      </c>
      <c r="G91" s="6">
        <f t="shared" si="7"/>
        <v>1.3856445579400001E-3</v>
      </c>
      <c r="H91" s="3">
        <f t="shared" si="7"/>
        <v>1.5395295611900001E-3</v>
      </c>
      <c r="I91" s="6">
        <f t="shared" si="7"/>
        <v>6.0827066030400001E-2</v>
      </c>
      <c r="J91" s="3">
        <f t="shared" si="7"/>
        <v>6.5697945844999994E-2</v>
      </c>
      <c r="K91" s="6">
        <f t="shared" si="7"/>
        <v>3.25426969486E-2</v>
      </c>
      <c r="L91" s="3">
        <f t="shared" si="7"/>
        <v>3.7767495662200001E-2</v>
      </c>
      <c r="M91" s="6">
        <f t="shared" si="7"/>
        <v>7.1132696261599999E-3</v>
      </c>
      <c r="N91" s="3">
        <f t="shared" si="7"/>
        <v>8.6822705442199995E-3</v>
      </c>
      <c r="O91" s="6">
        <f t="shared" si="7"/>
        <v>6.4891067158799999E-3</v>
      </c>
      <c r="P91" s="3">
        <f t="shared" si="7"/>
        <v>5.2202502059199999E-3</v>
      </c>
      <c r="Q91" s="6">
        <f t="shared" si="7"/>
        <v>3.21376162876E-2</v>
      </c>
      <c r="R91" s="3">
        <f t="shared" si="7"/>
        <v>0.216720779221</v>
      </c>
      <c r="S91" s="6">
        <f t="shared" si="7"/>
        <v>2.0789573361799998E-2</v>
      </c>
      <c r="T91" s="3">
        <f t="shared" si="7"/>
        <v>0.21428571428599999</v>
      </c>
    </row>
    <row r="92" spans="1:20" x14ac:dyDescent="0.2">
      <c r="E92" s="4"/>
      <c r="G92" s="4"/>
    </row>
    <row r="93" spans="1:20" x14ac:dyDescent="0.2">
      <c r="A93" t="s">
        <v>98</v>
      </c>
      <c r="B93" t="s">
        <v>166</v>
      </c>
      <c r="C93">
        <v>2733</v>
      </c>
      <c r="E93">
        <v>6.5633817097400004E-3</v>
      </c>
      <c r="F93">
        <v>5.3124216295400003E-3</v>
      </c>
      <c r="G93">
        <v>7.1797403824199997E-3</v>
      </c>
      <c r="H93">
        <v>5.2727373773899999E-3</v>
      </c>
      <c r="I93">
        <v>0.51812023344000002</v>
      </c>
      <c r="J93">
        <v>8.7900780942800003E-2</v>
      </c>
      <c r="K93">
        <v>0.70503547722600002</v>
      </c>
      <c r="L93">
        <v>1.9672468843300001E-2</v>
      </c>
      <c r="M93">
        <v>3.1903530658200001E-2</v>
      </c>
      <c r="N93">
        <v>1.16637373343E-2</v>
      </c>
      <c r="O93">
        <v>2.1434102498299999E-2</v>
      </c>
      <c r="P93">
        <v>1.17663344408E-2</v>
      </c>
      <c r="Q93">
        <v>7.5671325531899994E-2</v>
      </c>
      <c r="R93">
        <v>0.46117216117199999</v>
      </c>
      <c r="S93">
        <v>5.8604059695800001E-2</v>
      </c>
      <c r="T93">
        <v>0.5</v>
      </c>
    </row>
    <row r="94" spans="1:20" x14ac:dyDescent="0.2">
      <c r="A94" t="s">
        <v>99</v>
      </c>
      <c r="B94" t="s">
        <v>166</v>
      </c>
      <c r="C94">
        <v>2645</v>
      </c>
      <c r="E94">
        <v>9.0076275045900007E-3</v>
      </c>
      <c r="F94">
        <v>1.03814640692E-2</v>
      </c>
      <c r="G94">
        <v>7.5329204362800002E-3</v>
      </c>
      <c r="H94">
        <v>5.7271511329700002E-3</v>
      </c>
      <c r="I94">
        <v>0.21897681703300001</v>
      </c>
      <c r="J94">
        <v>0.121498575072</v>
      </c>
      <c r="K94">
        <v>0.19723717979300001</v>
      </c>
      <c r="L94">
        <v>0.11248682824</v>
      </c>
      <c r="M94">
        <v>8.7423688566799995E-2</v>
      </c>
      <c r="N94">
        <v>4.8660208773099997E-2</v>
      </c>
      <c r="O94">
        <v>4.1154888275400002E-2</v>
      </c>
      <c r="P94">
        <v>1.6344609197099999E-2</v>
      </c>
      <c r="Q94">
        <v>2.20810983272E-2</v>
      </c>
      <c r="R94">
        <v>0.17936329543499999</v>
      </c>
      <c r="S94">
        <v>1.4156394453E-2</v>
      </c>
      <c r="T94">
        <v>0.10101010101000001</v>
      </c>
    </row>
    <row r="95" spans="1:20" x14ac:dyDescent="0.2">
      <c r="A95" t="s">
        <v>100</v>
      </c>
      <c r="B95" t="s">
        <v>166</v>
      </c>
      <c r="C95">
        <v>2249</v>
      </c>
      <c r="E95">
        <v>6.1096318085900004E-3</v>
      </c>
      <c r="F95">
        <v>1.34538951679E-2</v>
      </c>
      <c r="G95">
        <v>6.1032863849799996E-3</v>
      </c>
      <c r="H95">
        <v>5.1249199231299999E-3</v>
      </c>
      <c r="I95">
        <v>0.15161140739500001</v>
      </c>
      <c r="J95">
        <v>0.13466519043700001</v>
      </c>
      <c r="K95">
        <v>0.173558897243</v>
      </c>
      <c r="L95">
        <v>0.119047619048</v>
      </c>
      <c r="M95">
        <v>3.4947664283699997E-2</v>
      </c>
      <c r="N95">
        <v>5.7432177294300002E-2</v>
      </c>
      <c r="O95">
        <v>3.5220328079800002E-2</v>
      </c>
      <c r="P95">
        <v>1.45719489982E-2</v>
      </c>
      <c r="Q95">
        <v>1.6679965587099999E-2</v>
      </c>
      <c r="R95">
        <v>8.5712364558499995E-2</v>
      </c>
      <c r="S95">
        <v>8.8495575221199992E-3</v>
      </c>
      <c r="T95">
        <v>7.1428571428599999E-2</v>
      </c>
    </row>
    <row r="96" spans="1:20" x14ac:dyDescent="0.2">
      <c r="A96" t="s">
        <v>101</v>
      </c>
      <c r="B96" t="s">
        <v>166</v>
      </c>
      <c r="C96">
        <v>2053</v>
      </c>
      <c r="E96">
        <v>1.2036100224599999E-2</v>
      </c>
      <c r="F96">
        <v>2.3405326397699999E-2</v>
      </c>
      <c r="G96">
        <v>5.70645971239E-3</v>
      </c>
      <c r="H96">
        <v>1.25470514429E-2</v>
      </c>
      <c r="I96">
        <v>3.10420126705E-2</v>
      </c>
      <c r="J96">
        <v>4.50003130343E-2</v>
      </c>
      <c r="K96">
        <v>3.2501889644700001E-2</v>
      </c>
      <c r="L96">
        <v>3.39622641509E-2</v>
      </c>
      <c r="M96">
        <v>2.3777308944699999E-2</v>
      </c>
      <c r="N96">
        <v>3.7201231235599999E-2</v>
      </c>
      <c r="O96">
        <v>2.09665955935E-2</v>
      </c>
      <c r="P96">
        <v>2.0361990950199998E-2</v>
      </c>
      <c r="Q96">
        <v>0.112872578083</v>
      </c>
      <c r="R96">
        <v>0.60724318416599998</v>
      </c>
      <c r="S96">
        <v>0.104575163399</v>
      </c>
      <c r="T96">
        <v>0.57142857142900005</v>
      </c>
    </row>
    <row r="97" spans="1:20" x14ac:dyDescent="0.2">
      <c r="A97" t="s">
        <v>102</v>
      </c>
      <c r="B97" t="s">
        <v>166</v>
      </c>
      <c r="C97">
        <v>1659</v>
      </c>
      <c r="E97">
        <v>5.2501569621599999E-3</v>
      </c>
      <c r="F97">
        <v>8.3433640479500006E-3</v>
      </c>
      <c r="G97">
        <v>3.4597791502700001E-3</v>
      </c>
      <c r="H97">
        <v>8.2977180050200008E-3</v>
      </c>
      <c r="I97">
        <v>0.149935453271</v>
      </c>
      <c r="J97">
        <v>0.100040102753</v>
      </c>
      <c r="K97">
        <v>3.1047588111100002E-2</v>
      </c>
      <c r="L97">
        <v>2.9336579427900002E-2</v>
      </c>
      <c r="M97">
        <v>1.2682273577000001E-2</v>
      </c>
      <c r="N97">
        <v>1.6052254953799999E-2</v>
      </c>
      <c r="O97">
        <v>5.2696885101400004E-3</v>
      </c>
      <c r="P97">
        <v>1.52200913627E-2</v>
      </c>
      <c r="Q97">
        <v>9.0242708272300007E-2</v>
      </c>
      <c r="R97">
        <v>0.42733754340899999</v>
      </c>
      <c r="S97">
        <v>0.10337516960699999</v>
      </c>
      <c r="T97">
        <v>0.42261904761899999</v>
      </c>
    </row>
    <row r="98" spans="1:20" x14ac:dyDescent="0.2">
      <c r="A98" t="s">
        <v>103</v>
      </c>
      <c r="B98" t="s">
        <v>166</v>
      </c>
      <c r="C98">
        <v>1383</v>
      </c>
      <c r="E98">
        <v>3.6508102244699999E-3</v>
      </c>
      <c r="F98">
        <v>3.0321234397399999E-3</v>
      </c>
      <c r="G98">
        <v>3.5896217699999998E-3</v>
      </c>
      <c r="H98">
        <v>2.6821636119800001E-3</v>
      </c>
      <c r="I98">
        <v>4.1415181720700002E-2</v>
      </c>
      <c r="J98">
        <v>4.1905440795300002E-2</v>
      </c>
      <c r="K98">
        <v>4.3219076006000001E-2</v>
      </c>
      <c r="L98">
        <v>2.81690140845E-2</v>
      </c>
      <c r="M98">
        <v>2.4740285373499999E-2</v>
      </c>
      <c r="N98">
        <v>1.08602323452E-2</v>
      </c>
      <c r="O98">
        <v>2.23105134474E-2</v>
      </c>
      <c r="P98">
        <v>1.19760479042E-2</v>
      </c>
      <c r="Q98">
        <v>5.0225676023899997E-2</v>
      </c>
      <c r="R98">
        <v>0.326007326007</v>
      </c>
      <c r="S98">
        <v>3.9301310043700001E-2</v>
      </c>
      <c r="T98">
        <v>0.428571428571</v>
      </c>
    </row>
    <row r="99" spans="1:20" x14ac:dyDescent="0.2">
      <c r="A99" t="s">
        <v>104</v>
      </c>
      <c r="B99" t="s">
        <v>166</v>
      </c>
      <c r="C99">
        <v>909</v>
      </c>
      <c r="E99">
        <v>2.6926749954199998E-3</v>
      </c>
      <c r="F99">
        <v>4.7888263839700003E-3</v>
      </c>
      <c r="G99">
        <v>2.5177909242599999E-3</v>
      </c>
      <c r="H99">
        <v>5.5289721046499997E-3</v>
      </c>
      <c r="I99">
        <v>5.4927716323600002E-2</v>
      </c>
      <c r="J99">
        <v>5.4164284388900003E-2</v>
      </c>
      <c r="K99">
        <v>3.5123867360700001E-2</v>
      </c>
      <c r="L99">
        <v>5.4082903398000003E-2</v>
      </c>
      <c r="M99">
        <v>1.2477650541600001E-2</v>
      </c>
      <c r="N99">
        <v>1.0522062275999999E-2</v>
      </c>
      <c r="O99">
        <v>8.7802918907500006E-3</v>
      </c>
      <c r="P99">
        <v>1.28357841124E-2</v>
      </c>
      <c r="Q99">
        <v>4.3563682138E-2</v>
      </c>
      <c r="R99">
        <v>0.48214285714299998</v>
      </c>
      <c r="S99">
        <v>4.9259818638800003E-2</v>
      </c>
      <c r="T99">
        <v>0.57142857142900005</v>
      </c>
    </row>
    <row r="100" spans="1:20" x14ac:dyDescent="0.2">
      <c r="A100" t="s">
        <v>105</v>
      </c>
      <c r="B100" t="s">
        <v>166</v>
      </c>
      <c r="C100">
        <v>551</v>
      </c>
      <c r="E100">
        <v>3.7653552860300002E-3</v>
      </c>
      <c r="F100">
        <v>1.72750089302E-3</v>
      </c>
      <c r="G100">
        <v>9.3732273639400001E-4</v>
      </c>
      <c r="H100">
        <v>1.0105020918299999E-3</v>
      </c>
      <c r="I100">
        <v>7.7376992865700003E-2</v>
      </c>
      <c r="J100">
        <v>4.2560958335899998E-2</v>
      </c>
      <c r="K100">
        <v>3.6435312715599999E-3</v>
      </c>
      <c r="L100">
        <v>6.4687359424200003E-3</v>
      </c>
      <c r="M100">
        <v>1.3568609434399999E-2</v>
      </c>
      <c r="N100">
        <v>4.0102185481200002E-3</v>
      </c>
      <c r="O100">
        <v>3.1343612497800001E-3</v>
      </c>
      <c r="P100">
        <v>2.9522075027700002E-3</v>
      </c>
      <c r="Q100">
        <v>5.7617128553400003E-2</v>
      </c>
      <c r="R100">
        <v>0.33928571428600002</v>
      </c>
      <c r="S100">
        <v>3.2351234662699999E-2</v>
      </c>
      <c r="T100">
        <v>0.25</v>
      </c>
    </row>
    <row r="101" spans="1:20" x14ac:dyDescent="0.2">
      <c r="A101" t="s">
        <v>106</v>
      </c>
      <c r="B101" t="s">
        <v>166</v>
      </c>
      <c r="C101">
        <v>438</v>
      </c>
      <c r="E101">
        <v>3.50711256263E-3</v>
      </c>
      <c r="F101">
        <v>2.9858484242499999E-3</v>
      </c>
      <c r="G101">
        <v>2.3572669250600002E-3</v>
      </c>
      <c r="H101">
        <v>1.60391507215E-3</v>
      </c>
      <c r="I101">
        <v>6.1514829828400001E-2</v>
      </c>
      <c r="J101">
        <v>6.0545124648700002E-2</v>
      </c>
      <c r="K101">
        <v>1.37818398495E-2</v>
      </c>
      <c r="L101">
        <v>2.5432900432899998E-2</v>
      </c>
      <c r="M101">
        <v>4.9247516913900002E-2</v>
      </c>
      <c r="N101">
        <v>6.8848954242099998E-3</v>
      </c>
      <c r="O101">
        <v>1.2315819217399999E-2</v>
      </c>
      <c r="P101">
        <v>4.7739495032399996E-3</v>
      </c>
      <c r="Q101">
        <v>5.0556082506200001E-2</v>
      </c>
      <c r="R101">
        <v>0.247606560107</v>
      </c>
      <c r="S101">
        <v>5.07723391775E-2</v>
      </c>
      <c r="T101">
        <v>0.26785714285700002</v>
      </c>
    </row>
    <row r="102" spans="1:20" x14ac:dyDescent="0.2">
      <c r="A102" t="s">
        <v>107</v>
      </c>
      <c r="B102" t="s">
        <v>166</v>
      </c>
      <c r="C102">
        <v>412</v>
      </c>
      <c r="E102">
        <v>3.1944350635700002E-3</v>
      </c>
      <c r="F102">
        <v>4.9418118088300003E-3</v>
      </c>
      <c r="G102">
        <v>1.18335763028E-3</v>
      </c>
      <c r="H102">
        <v>2.4336765356599999E-3</v>
      </c>
      <c r="I102">
        <v>6.6856171005999998E-2</v>
      </c>
      <c r="J102">
        <v>4.9612703665700003E-2</v>
      </c>
      <c r="K102">
        <v>3.9393939393899999E-2</v>
      </c>
      <c r="L102">
        <v>3.1818181818200002E-2</v>
      </c>
      <c r="M102">
        <v>7.28692009038E-3</v>
      </c>
      <c r="N102">
        <v>1.1089928692E-2</v>
      </c>
      <c r="O102">
        <v>4.8227052328300001E-3</v>
      </c>
      <c r="P102">
        <v>7.2266224596300001E-3</v>
      </c>
      <c r="Q102">
        <v>5.2693800497499999E-2</v>
      </c>
      <c r="R102">
        <v>0.25803825803800001</v>
      </c>
      <c r="S102">
        <v>4.0472599296099997E-2</v>
      </c>
      <c r="T102">
        <v>0.23214285714300001</v>
      </c>
    </row>
    <row r="103" spans="1:20" x14ac:dyDescent="0.2">
      <c r="A103" t="s">
        <v>108</v>
      </c>
      <c r="B103" t="s">
        <v>166</v>
      </c>
      <c r="C103">
        <v>401</v>
      </c>
      <c r="E103">
        <v>1.92224375086E-3</v>
      </c>
      <c r="F103">
        <v>1.55621782124E-3</v>
      </c>
      <c r="G103">
        <v>1.42109765454E-3</v>
      </c>
      <c r="H103">
        <v>1.73292049615E-3</v>
      </c>
      <c r="I103">
        <v>2.749105068E-2</v>
      </c>
      <c r="J103">
        <v>4.7212922342800001E-2</v>
      </c>
      <c r="K103">
        <v>2.7854671280299999E-2</v>
      </c>
      <c r="L103">
        <v>4.8399687743999997E-2</v>
      </c>
      <c r="M103">
        <v>7.7891935817399997E-3</v>
      </c>
      <c r="N103">
        <v>5.5504593059100002E-3</v>
      </c>
      <c r="O103">
        <v>6.3157236300100004E-3</v>
      </c>
      <c r="P103">
        <v>5.3833150848099998E-3</v>
      </c>
      <c r="Q103">
        <v>4.0545148382800003E-2</v>
      </c>
      <c r="R103">
        <v>0.23214285714300001</v>
      </c>
      <c r="S103">
        <v>3.5786823071E-2</v>
      </c>
      <c r="T103">
        <v>0.25</v>
      </c>
    </row>
    <row r="104" spans="1:20" x14ac:dyDescent="0.2">
      <c r="A104" t="s">
        <v>109</v>
      </c>
      <c r="B104" t="s">
        <v>166</v>
      </c>
      <c r="C104">
        <v>385</v>
      </c>
      <c r="E104">
        <v>1.3465463130699999E-3</v>
      </c>
      <c r="F104">
        <v>2.0787778623900001E-3</v>
      </c>
      <c r="G104">
        <v>9.7020305205800005E-4</v>
      </c>
      <c r="H104">
        <v>1.9283743645600001E-3</v>
      </c>
      <c r="I104">
        <v>0.42282971335899999</v>
      </c>
      <c r="J104">
        <v>0.183657113875</v>
      </c>
      <c r="K104">
        <v>0.46730669434400002</v>
      </c>
      <c r="L104">
        <v>0.105050505051</v>
      </c>
      <c r="M104">
        <v>9.8915784889699997E-3</v>
      </c>
      <c r="N104">
        <v>6.4087823959400004E-3</v>
      </c>
      <c r="O104">
        <v>8.5329142888300007E-3</v>
      </c>
      <c r="P104">
        <v>5.6008623921999998E-3</v>
      </c>
      <c r="Q104">
        <v>1.6602921661000001E-2</v>
      </c>
      <c r="R104">
        <v>0.23214285714300001</v>
      </c>
      <c r="S104">
        <v>1.55609669181E-2</v>
      </c>
      <c r="T104">
        <v>0.26785714285700002</v>
      </c>
    </row>
    <row r="105" spans="1:20" x14ac:dyDescent="0.2">
      <c r="A105" t="s">
        <v>110</v>
      </c>
      <c r="B105" t="s">
        <v>166</v>
      </c>
      <c r="C105">
        <v>350</v>
      </c>
      <c r="E105">
        <v>8.44535736967E-4</v>
      </c>
      <c r="F105">
        <v>3.5237047804000002E-3</v>
      </c>
      <c r="G105">
        <v>6.8012318133899995E-4</v>
      </c>
      <c r="H105">
        <v>3.04224597597E-3</v>
      </c>
      <c r="I105">
        <v>4.34224680632E-2</v>
      </c>
      <c r="J105">
        <v>4.6836018171599998E-2</v>
      </c>
      <c r="K105">
        <v>3.0783735038500001E-2</v>
      </c>
      <c r="L105">
        <v>3.9560303067900003E-2</v>
      </c>
      <c r="M105">
        <v>1.0466942226299999E-2</v>
      </c>
      <c r="N105">
        <v>1.23894059589E-2</v>
      </c>
      <c r="O105">
        <v>9.4560694700300003E-3</v>
      </c>
      <c r="P105">
        <v>9.1838246185799999E-3</v>
      </c>
      <c r="Q105">
        <v>2.78958343307E-2</v>
      </c>
      <c r="R105">
        <v>0.32426739926699999</v>
      </c>
      <c r="S105">
        <v>2.4764432160700001E-2</v>
      </c>
      <c r="T105">
        <v>0.321428571429</v>
      </c>
    </row>
    <row r="106" spans="1:20" x14ac:dyDescent="0.2">
      <c r="A106" t="s">
        <v>111</v>
      </c>
      <c r="B106" t="s">
        <v>166</v>
      </c>
      <c r="C106">
        <v>337</v>
      </c>
      <c r="E106">
        <v>1.25559260178E-3</v>
      </c>
      <c r="F106">
        <v>1.66950092571E-3</v>
      </c>
      <c r="G106">
        <v>8.5284373361799995E-4</v>
      </c>
      <c r="H106">
        <v>1.7034434486999999E-3</v>
      </c>
      <c r="I106">
        <v>5.0263431757200001E-2</v>
      </c>
      <c r="J106">
        <v>4.1599424347499997E-2</v>
      </c>
      <c r="K106">
        <v>4.0267993874399999E-2</v>
      </c>
      <c r="L106">
        <v>4.0799673602599999E-2</v>
      </c>
      <c r="M106">
        <v>8.0497353448399991E-3</v>
      </c>
      <c r="N106">
        <v>6.1091459516900001E-3</v>
      </c>
      <c r="O106">
        <v>4.9874670964499997E-3</v>
      </c>
      <c r="P106">
        <v>5.2795991587299999E-3</v>
      </c>
      <c r="Q106">
        <v>3.6363222616699997E-2</v>
      </c>
      <c r="R106">
        <v>0.34523809523799998</v>
      </c>
      <c r="S106">
        <v>3.2733311904000001E-2</v>
      </c>
      <c r="T106">
        <v>0.39285714285700002</v>
      </c>
    </row>
    <row r="107" spans="1:20" x14ac:dyDescent="0.2">
      <c r="A107" t="s">
        <v>112</v>
      </c>
      <c r="B107" t="s">
        <v>166</v>
      </c>
      <c r="C107">
        <v>337</v>
      </c>
      <c r="E107">
        <v>1.4248853268799999E-3</v>
      </c>
      <c r="F107">
        <v>2.3967444221299999E-3</v>
      </c>
      <c r="G107">
        <v>1.59179959254E-3</v>
      </c>
      <c r="H107">
        <v>2.4137209304600001E-3</v>
      </c>
      <c r="I107">
        <v>0.14104905061799999</v>
      </c>
      <c r="J107">
        <v>8.65075296858E-2</v>
      </c>
      <c r="K107">
        <v>0.1142030013</v>
      </c>
      <c r="L107">
        <v>6.6348973606999997E-2</v>
      </c>
      <c r="M107">
        <v>5.7356060559899998E-3</v>
      </c>
      <c r="N107">
        <v>9.2092288189699993E-3</v>
      </c>
      <c r="O107">
        <v>6.0440742674499996E-3</v>
      </c>
      <c r="P107">
        <v>7.28566139525E-3</v>
      </c>
      <c r="Q107">
        <v>4.8594299310500001E-2</v>
      </c>
      <c r="R107">
        <v>0.45238095238100001</v>
      </c>
      <c r="S107">
        <v>4.7820252430000001E-2</v>
      </c>
      <c r="T107">
        <v>0.428571428571</v>
      </c>
    </row>
    <row r="108" spans="1:20" x14ac:dyDescent="0.2">
      <c r="A108" t="s">
        <v>113</v>
      </c>
      <c r="B108" t="s">
        <v>166</v>
      </c>
      <c r="C108">
        <v>313</v>
      </c>
      <c r="E108">
        <v>1.19107788636E-3</v>
      </c>
      <c r="F108">
        <v>3.81151949758E-3</v>
      </c>
      <c r="G108">
        <v>8.3842700275900005E-4</v>
      </c>
      <c r="H108">
        <v>3.23755564549E-3</v>
      </c>
      <c r="I108">
        <v>0.141638194306</v>
      </c>
      <c r="J108">
        <v>0.13304955770499999</v>
      </c>
      <c r="K108">
        <v>8.2872928176800004E-2</v>
      </c>
      <c r="L108">
        <v>0.166666666667</v>
      </c>
      <c r="M108">
        <v>1.6482474254700001E-2</v>
      </c>
      <c r="N108">
        <v>1.65741282263E-2</v>
      </c>
      <c r="O108">
        <v>1.03359173127E-2</v>
      </c>
      <c r="P108">
        <v>1.6666666666700001E-2</v>
      </c>
      <c r="Q108">
        <v>2.91916547478E-2</v>
      </c>
      <c r="R108">
        <v>0.387755102041</v>
      </c>
      <c r="S108">
        <v>2.6200873362399998E-2</v>
      </c>
      <c r="T108">
        <v>0.428571428571</v>
      </c>
    </row>
    <row r="109" spans="1:20" x14ac:dyDescent="0.2">
      <c r="A109" t="s">
        <v>114</v>
      </c>
      <c r="B109" t="s">
        <v>166</v>
      </c>
      <c r="C109">
        <v>302</v>
      </c>
      <c r="E109">
        <v>2.41745492976E-2</v>
      </c>
      <c r="F109">
        <v>1.15837199777E-2</v>
      </c>
      <c r="G109">
        <v>1.5644820295999999E-2</v>
      </c>
      <c r="H109">
        <v>9.52380952381E-3</v>
      </c>
      <c r="I109">
        <v>3.7592953334799999E-2</v>
      </c>
      <c r="J109">
        <v>7.7902097902099995E-2</v>
      </c>
      <c r="K109">
        <v>1.12359550562E-2</v>
      </c>
      <c r="L109">
        <v>3.8461538461500001E-2</v>
      </c>
      <c r="M109">
        <v>3.34359782139E-2</v>
      </c>
      <c r="N109">
        <v>2.1213477099000001E-2</v>
      </c>
      <c r="O109">
        <v>1.0365521003799999E-2</v>
      </c>
      <c r="P109">
        <v>1.4705882352899999E-2</v>
      </c>
      <c r="Q109">
        <v>0.115906974382</v>
      </c>
      <c r="R109">
        <v>0.34772727272699999</v>
      </c>
      <c r="S109">
        <v>0.115384615385</v>
      </c>
      <c r="T109">
        <v>0.36363636363599999</v>
      </c>
    </row>
    <row r="110" spans="1:20" x14ac:dyDescent="0.2">
      <c r="A110" t="s">
        <v>115</v>
      </c>
      <c r="B110" t="s">
        <v>166</v>
      </c>
      <c r="C110">
        <v>293</v>
      </c>
      <c r="E110">
        <v>9.8807646621099999E-4</v>
      </c>
      <c r="F110">
        <v>2.1977932634000001E-3</v>
      </c>
      <c r="G110">
        <v>1.0753991689200001E-3</v>
      </c>
      <c r="H110">
        <v>2.1487596816200001E-3</v>
      </c>
      <c r="I110">
        <v>3.3526577563899998E-2</v>
      </c>
      <c r="J110">
        <v>2.8836320656299999E-2</v>
      </c>
      <c r="K110">
        <v>2.1814957138599999E-2</v>
      </c>
      <c r="L110">
        <v>2.0416666666700001E-2</v>
      </c>
      <c r="M110">
        <v>4.0211013321900003E-3</v>
      </c>
      <c r="N110">
        <v>6.5256832807600003E-3</v>
      </c>
      <c r="O110">
        <v>2.7649264452500001E-3</v>
      </c>
      <c r="P110">
        <v>6.3693621852500002E-3</v>
      </c>
      <c r="Q110">
        <v>3.59977017654E-2</v>
      </c>
      <c r="R110">
        <v>0.366071428571</v>
      </c>
      <c r="S110">
        <v>3.6929884274999998E-2</v>
      </c>
      <c r="T110">
        <v>0.35714285714299998</v>
      </c>
    </row>
    <row r="111" spans="1:20" x14ac:dyDescent="0.2">
      <c r="A111" t="s">
        <v>116</v>
      </c>
      <c r="B111" t="s">
        <v>166</v>
      </c>
      <c r="C111">
        <v>257</v>
      </c>
      <c r="E111">
        <v>4.1172852998999998E-3</v>
      </c>
      <c r="F111">
        <v>1.56019473145E-3</v>
      </c>
      <c r="G111">
        <v>5.2815563492699998E-3</v>
      </c>
      <c r="H111">
        <v>1.47275405007E-3</v>
      </c>
      <c r="I111">
        <v>0.131540487924</v>
      </c>
      <c r="J111">
        <v>0.208269913749</v>
      </c>
      <c r="K111">
        <v>0.17564870259500001</v>
      </c>
      <c r="L111">
        <v>0.111111111111</v>
      </c>
      <c r="M111">
        <v>0.114116418149</v>
      </c>
      <c r="N111">
        <v>5.6537169870500004E-3</v>
      </c>
      <c r="O111">
        <v>0.16326530612199999</v>
      </c>
      <c r="P111">
        <v>4.71698113208E-3</v>
      </c>
      <c r="Q111">
        <v>3.9151738786799999E-2</v>
      </c>
      <c r="R111">
        <v>0.247252747253</v>
      </c>
      <c r="S111">
        <v>3.8461538461500001E-2</v>
      </c>
      <c r="T111">
        <v>0.28571428571399998</v>
      </c>
    </row>
    <row r="112" spans="1:20" x14ac:dyDescent="0.2">
      <c r="A112" t="s">
        <v>117</v>
      </c>
      <c r="B112" t="s">
        <v>166</v>
      </c>
      <c r="C112">
        <v>253</v>
      </c>
      <c r="E112">
        <v>7.1261492248200005E-4</v>
      </c>
      <c r="F112">
        <v>3.3723873249699998E-3</v>
      </c>
      <c r="G112">
        <v>4.1730307603800001E-4</v>
      </c>
      <c r="H112">
        <v>2.6024140391700001E-3</v>
      </c>
      <c r="I112">
        <v>3.8798099274799998E-2</v>
      </c>
      <c r="J112">
        <v>4.9077087867599997E-2</v>
      </c>
      <c r="K112">
        <v>2.4948240165599999E-2</v>
      </c>
      <c r="L112">
        <v>2.8060263653499999E-2</v>
      </c>
      <c r="M112">
        <v>5.3011030350400001E-3</v>
      </c>
      <c r="N112">
        <v>1.6504971925899999E-2</v>
      </c>
      <c r="O112">
        <v>2.85559645796E-3</v>
      </c>
      <c r="P112">
        <v>5.1833493231000002E-3</v>
      </c>
      <c r="Q112">
        <v>2.8814739074599999E-2</v>
      </c>
      <c r="R112">
        <v>0.33910256410299999</v>
      </c>
      <c r="S112">
        <v>2.5277343883599999E-2</v>
      </c>
      <c r="T112">
        <v>0.296703296703</v>
      </c>
    </row>
    <row r="113" spans="1:20" x14ac:dyDescent="0.2">
      <c r="A113" t="s">
        <v>118</v>
      </c>
      <c r="B113" t="s">
        <v>166</v>
      </c>
      <c r="C113">
        <v>218</v>
      </c>
      <c r="E113">
        <v>7.1464076049299996E-4</v>
      </c>
      <c r="F113">
        <v>8.0069330579599996E-4</v>
      </c>
      <c r="G113">
        <v>6.0307847841999996E-4</v>
      </c>
      <c r="H113">
        <v>7.7410708959800003E-4</v>
      </c>
      <c r="I113">
        <v>5.2747130795300003E-2</v>
      </c>
      <c r="J113">
        <v>4.2520416982999999E-2</v>
      </c>
      <c r="K113">
        <v>3.4032438156800002E-2</v>
      </c>
      <c r="L113">
        <v>2.689376961E-2</v>
      </c>
      <c r="M113">
        <v>2.6847575652800002E-3</v>
      </c>
      <c r="N113">
        <v>3.60786892095E-3</v>
      </c>
      <c r="O113">
        <v>2.6600571022199998E-3</v>
      </c>
      <c r="P113">
        <v>2.9977388228399999E-3</v>
      </c>
      <c r="Q113">
        <v>2.7280834367E-2</v>
      </c>
      <c r="R113">
        <v>0.22619047618999999</v>
      </c>
      <c r="S113">
        <v>2.4854407162500002E-2</v>
      </c>
      <c r="T113">
        <v>0.178571428571</v>
      </c>
    </row>
    <row r="114" spans="1:20" x14ac:dyDescent="0.2">
      <c r="A114" t="s">
        <v>119</v>
      </c>
      <c r="B114" t="s">
        <v>166</v>
      </c>
      <c r="C114">
        <v>164</v>
      </c>
      <c r="E114">
        <v>5.8737119556400005E-4</v>
      </c>
      <c r="F114">
        <v>1.06952734868E-3</v>
      </c>
      <c r="G114">
        <v>2.5572928284000001E-4</v>
      </c>
      <c r="H114">
        <v>1.1520115438099999E-3</v>
      </c>
      <c r="I114">
        <v>2.7546711724899999E-2</v>
      </c>
      <c r="J114">
        <v>2.2472045413300001E-2</v>
      </c>
      <c r="K114">
        <v>1.5867591055600001E-2</v>
      </c>
      <c r="L114">
        <v>1.8771929824599999E-2</v>
      </c>
      <c r="M114">
        <v>3.31571774929E-3</v>
      </c>
      <c r="N114">
        <v>3.7110798331699999E-3</v>
      </c>
      <c r="O114">
        <v>1.1007792672199999E-3</v>
      </c>
      <c r="P114">
        <v>4.1309669522599998E-3</v>
      </c>
      <c r="Q114">
        <v>2.0798256676499999E-2</v>
      </c>
      <c r="R114">
        <v>0.29464285714299998</v>
      </c>
      <c r="S114">
        <v>9.3762337149600004E-3</v>
      </c>
      <c r="T114">
        <v>0.21428571428599999</v>
      </c>
    </row>
    <row r="115" spans="1:20" x14ac:dyDescent="0.2">
      <c r="A115" t="s">
        <v>120</v>
      </c>
      <c r="B115" t="s">
        <v>166</v>
      </c>
      <c r="C115">
        <v>138</v>
      </c>
      <c r="E115">
        <v>5.64115162573E-4</v>
      </c>
      <c r="F115">
        <v>1.6823288110700001E-3</v>
      </c>
      <c r="G115">
        <v>5.4211226652199998E-4</v>
      </c>
      <c r="H115">
        <v>1.49198060425E-3</v>
      </c>
      <c r="I115">
        <v>0.173617692208</v>
      </c>
      <c r="J115">
        <v>0.17600647338700001</v>
      </c>
      <c r="K115">
        <v>0.119047619048</v>
      </c>
      <c r="L115">
        <v>2.0618556701000001E-2</v>
      </c>
      <c r="M115">
        <v>1.4224500452399999E-3</v>
      </c>
      <c r="N115">
        <v>4.7564717815300004E-3</v>
      </c>
      <c r="O115">
        <v>1.1036174126299999E-3</v>
      </c>
      <c r="P115">
        <v>4.9751243781099999E-3</v>
      </c>
      <c r="Q115">
        <v>2.3831610955099999E-2</v>
      </c>
      <c r="R115">
        <v>0.314285714286</v>
      </c>
      <c r="S115">
        <v>2.8103044496500001E-2</v>
      </c>
      <c r="T115">
        <v>0.35714285714299998</v>
      </c>
    </row>
    <row r="116" spans="1:20" x14ac:dyDescent="0.2">
      <c r="A116" t="s">
        <v>121</v>
      </c>
      <c r="B116" t="s">
        <v>166</v>
      </c>
      <c r="C116">
        <v>124</v>
      </c>
      <c r="E116">
        <v>2.2443915023699999E-3</v>
      </c>
      <c r="F116">
        <v>1.6599062397699999E-3</v>
      </c>
      <c r="G116">
        <v>2.0439466778599999E-3</v>
      </c>
      <c r="H116">
        <v>1.60391507215E-3</v>
      </c>
      <c r="I116">
        <v>4.8646766219199999E-2</v>
      </c>
      <c r="J116">
        <v>2.0757668310100001E-2</v>
      </c>
      <c r="K116">
        <v>3.9167447996599998E-2</v>
      </c>
      <c r="L116">
        <v>2.1627906976700001E-2</v>
      </c>
      <c r="M116">
        <v>9.9788414510600006E-3</v>
      </c>
      <c r="N116">
        <v>6.9472236306800002E-3</v>
      </c>
      <c r="O116">
        <v>9.6463915686799996E-3</v>
      </c>
      <c r="P116">
        <v>7.7477799630499998E-3</v>
      </c>
      <c r="Q116">
        <v>1.9931982164400001E-2</v>
      </c>
      <c r="R116">
        <v>0.169413919414</v>
      </c>
      <c r="S116">
        <v>1.8451697556199999E-2</v>
      </c>
      <c r="T116">
        <v>0.16025641025599999</v>
      </c>
    </row>
    <row r="117" spans="1:20" x14ac:dyDescent="0.2">
      <c r="A117" t="s">
        <v>122</v>
      </c>
      <c r="B117" t="s">
        <v>166</v>
      </c>
      <c r="C117">
        <v>123</v>
      </c>
      <c r="E117">
        <v>1.3260462197599999E-3</v>
      </c>
      <c r="F117">
        <v>1.2954674346700001E-3</v>
      </c>
      <c r="G117">
        <v>8.2819053725499995E-4</v>
      </c>
      <c r="H117">
        <v>7.3637702503700001E-4</v>
      </c>
      <c r="I117">
        <v>8.6197944329599999E-2</v>
      </c>
      <c r="J117">
        <v>7.1252299546799999E-2</v>
      </c>
      <c r="K117">
        <v>7.7625570776300001E-2</v>
      </c>
      <c r="L117">
        <v>5.2631578947399997E-2</v>
      </c>
      <c r="M117">
        <v>5.4070918301199998E-3</v>
      </c>
      <c r="N117">
        <v>5.0617076615699997E-3</v>
      </c>
      <c r="O117">
        <v>4.09756097561E-3</v>
      </c>
      <c r="P117">
        <v>2.8248587570600002E-3</v>
      </c>
      <c r="Q117">
        <v>2.6435766669899999E-2</v>
      </c>
      <c r="R117">
        <v>0.166666666667</v>
      </c>
      <c r="S117">
        <v>2.6200873362399998E-2</v>
      </c>
      <c r="T117">
        <v>0.14285714285699999</v>
      </c>
    </row>
    <row r="118" spans="1:20" x14ac:dyDescent="0.2">
      <c r="A118" t="s">
        <v>123</v>
      </c>
      <c r="B118" t="s">
        <v>166</v>
      </c>
      <c r="C118">
        <v>101</v>
      </c>
      <c r="E118">
        <v>3.8628737883699999E-4</v>
      </c>
      <c r="F118">
        <v>2.0940635716599999E-3</v>
      </c>
      <c r="G118">
        <v>3.2455238816500001E-4</v>
      </c>
      <c r="H118">
        <v>1.86497575532E-3</v>
      </c>
      <c r="I118">
        <v>2.0222502800499999E-2</v>
      </c>
      <c r="J118">
        <v>4.1049874321199997E-2</v>
      </c>
      <c r="K118">
        <v>1.28205128205E-2</v>
      </c>
      <c r="L118">
        <v>1.2500000000000001E-2</v>
      </c>
      <c r="M118">
        <v>3.8180538881100001E-3</v>
      </c>
      <c r="N118">
        <v>7.4561055783900002E-3</v>
      </c>
      <c r="O118">
        <v>1.59411404047E-3</v>
      </c>
      <c r="P118">
        <v>6.5146579804599997E-3</v>
      </c>
      <c r="Q118">
        <v>1.8047509116000001E-2</v>
      </c>
      <c r="R118">
        <v>0.34693877551000002</v>
      </c>
      <c r="S118">
        <v>1.6393442623E-2</v>
      </c>
      <c r="T118">
        <v>0.428571428571</v>
      </c>
    </row>
    <row r="119" spans="1:20" x14ac:dyDescent="0.2">
      <c r="A119" t="s">
        <v>124</v>
      </c>
      <c r="B119" t="s">
        <v>166</v>
      </c>
      <c r="C119">
        <v>93</v>
      </c>
      <c r="E119">
        <v>4.1230372455900002E-4</v>
      </c>
      <c r="F119">
        <v>2.1050988338099999E-3</v>
      </c>
      <c r="G119">
        <v>2.0457011396500001E-4</v>
      </c>
      <c r="H119">
        <v>2.0846922191800001E-3</v>
      </c>
      <c r="I119">
        <v>7.2541195335400002E-3</v>
      </c>
      <c r="J119">
        <v>1.8269095378900001E-2</v>
      </c>
      <c r="K119">
        <v>3.8866014970500001E-3</v>
      </c>
      <c r="L119">
        <v>1.1738648948000001E-2</v>
      </c>
      <c r="M119">
        <v>1.3233984144699999E-3</v>
      </c>
      <c r="N119">
        <v>3.6840396192499999E-3</v>
      </c>
      <c r="O119">
        <v>1.0864685283299999E-3</v>
      </c>
      <c r="P119">
        <v>3.3687886853900001E-3</v>
      </c>
      <c r="Q119">
        <v>1.7662544890299999E-2</v>
      </c>
      <c r="R119">
        <v>0.41071428571399998</v>
      </c>
      <c r="S119">
        <v>1.59219150307E-2</v>
      </c>
      <c r="T119">
        <v>0.39285714285700002</v>
      </c>
    </row>
    <row r="120" spans="1:20" x14ac:dyDescent="0.2">
      <c r="A120" t="s">
        <v>125</v>
      </c>
      <c r="B120" t="s">
        <v>166</v>
      </c>
      <c r="C120">
        <v>90</v>
      </c>
      <c r="E120">
        <v>4.6420898359100001E-4</v>
      </c>
      <c r="F120">
        <v>1.25972617634E-3</v>
      </c>
      <c r="G120">
        <v>3.7293094353699999E-4</v>
      </c>
      <c r="H120">
        <v>1.0065199952600001E-3</v>
      </c>
      <c r="I120">
        <v>4.8067175315299998E-2</v>
      </c>
      <c r="J120">
        <v>7.7828029642500005E-2</v>
      </c>
      <c r="K120">
        <v>5.4038461538499998E-2</v>
      </c>
      <c r="L120">
        <v>7.7027027026999997E-2</v>
      </c>
      <c r="M120">
        <v>7.4102343949899998E-3</v>
      </c>
      <c r="N120">
        <v>4.6652363569700001E-3</v>
      </c>
      <c r="O120">
        <v>6.9759087831400002E-3</v>
      </c>
      <c r="P120">
        <v>2.3411253631400002E-3</v>
      </c>
      <c r="Q120">
        <v>1.7413117931500001E-2</v>
      </c>
      <c r="R120">
        <v>0.25</v>
      </c>
      <c r="S120">
        <v>1.3363871623700001E-2</v>
      </c>
      <c r="T120">
        <v>0.178571428571</v>
      </c>
    </row>
    <row r="121" spans="1:20" s="2" customFormat="1" x14ac:dyDescent="0.2">
      <c r="A121" s="2" t="s">
        <v>47</v>
      </c>
      <c r="E121" s="5">
        <f t="shared" ref="E121:T121" si="8">AVERAGE(E93:E120)</f>
        <v>3.5876449597020362E-3</v>
      </c>
      <c r="F121" s="2">
        <f t="shared" si="8"/>
        <v>4.4317840925309293E-3</v>
      </c>
      <c r="G121" s="5">
        <f t="shared" si="8"/>
        <v>2.6612939231421421E-3</v>
      </c>
      <c r="H121" s="2">
        <f t="shared" si="8"/>
        <v>3.2410494556530359E-3</v>
      </c>
      <c r="I121" s="2">
        <f t="shared" si="8"/>
        <v>0.10372246019146927</v>
      </c>
      <c r="J121" s="2">
        <f t="shared" si="8"/>
        <v>7.53927629771107E-2</v>
      </c>
      <c r="K121" s="2">
        <f t="shared" si="8"/>
        <v>9.3855943134221811E-2</v>
      </c>
      <c r="L121" s="2">
        <f t="shared" si="8"/>
        <v>4.8827225109036421E-2</v>
      </c>
      <c r="M121" s="2">
        <f t="shared" si="8"/>
        <v>1.9596647300193209E-2</v>
      </c>
      <c r="N121" s="2">
        <f t="shared" si="8"/>
        <v>1.2871631436055716E-2</v>
      </c>
      <c r="O121" s="2">
        <f t="shared" si="8"/>
        <v>1.5307060991717145E-2</v>
      </c>
      <c r="P121" s="2">
        <f t="shared" si="8"/>
        <v>8.3323618443982145E-3</v>
      </c>
      <c r="Q121" s="2">
        <f t="shared" si="8"/>
        <v>4.1523925119624994E-2</v>
      </c>
      <c r="R121" s="2">
        <f t="shared" si="8"/>
        <v>0.31667297268258932</v>
      </c>
      <c r="S121" s="2">
        <f t="shared" si="8"/>
        <v>3.761797049703499E-2</v>
      </c>
      <c r="T121" s="2">
        <f t="shared" si="8"/>
        <v>0.31650294150284292</v>
      </c>
    </row>
    <row r="122" spans="1:20" s="3" customFormat="1" x14ac:dyDescent="0.2">
      <c r="A122" s="3" t="s">
        <v>63</v>
      </c>
      <c r="E122" s="6">
        <f t="shared" ref="E122:T122" si="9">MEDIAN(E93:E120)</f>
        <v>1.6735645388700001E-3</v>
      </c>
      <c r="F122" s="3">
        <f t="shared" si="9"/>
        <v>2.297268842765E-3</v>
      </c>
      <c r="G122" s="6">
        <f t="shared" si="9"/>
        <v>1.1293783996000001E-3</v>
      </c>
      <c r="H122" s="3">
        <f t="shared" si="9"/>
        <v>2.1167259503999999E-3</v>
      </c>
      <c r="I122" s="3">
        <f t="shared" si="9"/>
        <v>5.3837423559450003E-2</v>
      </c>
      <c r="J122" s="3">
        <f t="shared" si="9"/>
        <v>5.1888494027300003E-2</v>
      </c>
      <c r="K122" s="3">
        <f t="shared" si="9"/>
        <v>3.7145657678649996E-2</v>
      </c>
      <c r="L122" s="3">
        <f t="shared" si="9"/>
        <v>3.2890222984550001E-2</v>
      </c>
      <c r="M122" s="3">
        <f t="shared" si="9"/>
        <v>9.9352099700149993E-3</v>
      </c>
      <c r="N122" s="3">
        <f t="shared" si="9"/>
        <v>7.2016646045350002E-3</v>
      </c>
      <c r="O122" s="3">
        <f t="shared" si="9"/>
        <v>6.6458162065750007E-3</v>
      </c>
      <c r="P122" s="3">
        <f t="shared" si="9"/>
        <v>6.4420100828550004E-3</v>
      </c>
      <c r="Q122" s="3">
        <f t="shared" si="9"/>
        <v>3.25946782566E-2</v>
      </c>
      <c r="R122" s="3">
        <f t="shared" si="9"/>
        <v>0.32513736263699999</v>
      </c>
      <c r="S122" s="3">
        <f t="shared" si="9"/>
        <v>3.02271395796E-2</v>
      </c>
      <c r="T122" s="3">
        <f t="shared" si="9"/>
        <v>0.30906593406600003</v>
      </c>
    </row>
    <row r="123" spans="1:20" x14ac:dyDescent="0.2">
      <c r="E123" s="4"/>
      <c r="G123" s="4"/>
    </row>
    <row r="124" spans="1:20" x14ac:dyDescent="0.2">
      <c r="A124" t="s">
        <v>126</v>
      </c>
      <c r="B124" t="s">
        <v>167</v>
      </c>
      <c r="C124">
        <v>6757</v>
      </c>
      <c r="E124">
        <v>1.56237749747E-2</v>
      </c>
      <c r="F124">
        <v>5.9325755506699999E-3</v>
      </c>
      <c r="G124">
        <v>1.40456359963E-2</v>
      </c>
      <c r="H124">
        <v>4.1972717733500002E-3</v>
      </c>
      <c r="I124">
        <v>8.4086822196699995E-2</v>
      </c>
      <c r="J124">
        <v>0.11323936491599999</v>
      </c>
      <c r="K124">
        <v>4.1686631528500002E-2</v>
      </c>
      <c r="L124">
        <v>0.04</v>
      </c>
      <c r="M124">
        <v>4.9925830516399997E-2</v>
      </c>
      <c r="N124">
        <v>1.24235900294E-2</v>
      </c>
      <c r="O124">
        <v>3.8381361128099999E-2</v>
      </c>
      <c r="P124">
        <v>1.25448028674E-2</v>
      </c>
      <c r="Q124">
        <v>0.28343326557600002</v>
      </c>
      <c r="R124">
        <v>0.705373686143</v>
      </c>
      <c r="S124">
        <v>0.26136363636400001</v>
      </c>
      <c r="T124">
        <v>0.78571428571400004</v>
      </c>
    </row>
    <row r="125" spans="1:20" x14ac:dyDescent="0.2">
      <c r="A125" t="s">
        <v>127</v>
      </c>
      <c r="B125" t="s">
        <v>167</v>
      </c>
      <c r="C125">
        <v>89</v>
      </c>
      <c r="E125">
        <v>6.76079576693E-4</v>
      </c>
      <c r="F125">
        <v>1.1388388671599999E-3</v>
      </c>
      <c r="G125">
        <v>5.6724714958299996E-4</v>
      </c>
      <c r="H125">
        <v>1.2547051442899999E-3</v>
      </c>
      <c r="I125">
        <v>8.4127447014000004E-2</v>
      </c>
      <c r="J125">
        <v>7.7291555786299995E-2</v>
      </c>
      <c r="K125">
        <v>4.81927710843E-2</v>
      </c>
      <c r="L125">
        <v>6.4516129032300001E-2</v>
      </c>
      <c r="M125">
        <v>3.5773768999399999E-3</v>
      </c>
      <c r="N125">
        <v>4.4860406229099998E-3</v>
      </c>
      <c r="O125">
        <v>4.1269022439999999E-3</v>
      </c>
      <c r="P125">
        <v>4.5248868778300002E-3</v>
      </c>
      <c r="Q125">
        <v>2.6150909957499999E-2</v>
      </c>
      <c r="R125">
        <v>0.115384615385</v>
      </c>
      <c r="S125">
        <v>1.7467248908299999E-2</v>
      </c>
      <c r="T125">
        <v>7.6923076923100006E-2</v>
      </c>
    </row>
    <row r="126" spans="1:20" x14ac:dyDescent="0.2">
      <c r="A126" t="s">
        <v>128</v>
      </c>
      <c r="B126" t="s">
        <v>167</v>
      </c>
      <c r="C126">
        <v>73</v>
      </c>
      <c r="E126">
        <v>7.1691357296099995E-4</v>
      </c>
      <c r="F126">
        <v>2.3596911323900001E-3</v>
      </c>
      <c r="G126">
        <v>7.3903977617699999E-4</v>
      </c>
      <c r="H126">
        <v>6.4061499039099997E-4</v>
      </c>
      <c r="I126">
        <v>2.3512007451699998E-2</v>
      </c>
      <c r="J126">
        <v>5.2028535980100002E-2</v>
      </c>
      <c r="K126">
        <v>1.7910447761199998E-2</v>
      </c>
      <c r="L126">
        <v>6.25E-2</v>
      </c>
      <c r="M126">
        <v>1.33085615612E-2</v>
      </c>
      <c r="N126">
        <v>1.4355589131300001E-2</v>
      </c>
      <c r="O126">
        <v>7.6238881829699999E-3</v>
      </c>
      <c r="P126">
        <v>5.6179775280900002E-3</v>
      </c>
      <c r="Q126">
        <v>1.8692107461300001E-2</v>
      </c>
      <c r="R126">
        <v>0.19365079365099999</v>
      </c>
      <c r="S126">
        <v>1.6339869281000001E-2</v>
      </c>
      <c r="T126">
        <v>0.21428571428599999</v>
      </c>
    </row>
    <row r="127" spans="1:20" x14ac:dyDescent="0.2">
      <c r="A127" t="s">
        <v>129</v>
      </c>
      <c r="B127" t="s">
        <v>167</v>
      </c>
      <c r="C127">
        <v>38</v>
      </c>
      <c r="E127">
        <v>1.5620650273200001E-4</v>
      </c>
      <c r="F127">
        <v>1.0051771520500001E-3</v>
      </c>
      <c r="G127">
        <v>1.2826555538799999E-4</v>
      </c>
      <c r="H127">
        <v>9.8003683459199999E-4</v>
      </c>
      <c r="I127">
        <v>3.0947408999699999E-2</v>
      </c>
      <c r="J127">
        <v>2.9104508337300002E-2</v>
      </c>
      <c r="K127">
        <v>2.2833919892699998E-2</v>
      </c>
      <c r="L127">
        <v>1.7543859649100001E-2</v>
      </c>
      <c r="M127">
        <v>7.79334291856E-4</v>
      </c>
      <c r="N127">
        <v>2.58699968097E-3</v>
      </c>
      <c r="O127">
        <v>5.3267028714899995E-4</v>
      </c>
      <c r="P127">
        <v>2.6022553997200001E-3</v>
      </c>
      <c r="Q127">
        <v>5.1680104420499997E-3</v>
      </c>
      <c r="R127">
        <v>0.10714285714299999</v>
      </c>
      <c r="S127">
        <v>4.84810252277E-3</v>
      </c>
      <c r="T127">
        <v>0.10714285714299999</v>
      </c>
    </row>
    <row r="128" spans="1:20" s="2" customFormat="1" x14ac:dyDescent="0.2">
      <c r="A128" s="2" t="s">
        <v>47</v>
      </c>
      <c r="E128" s="5">
        <f t="shared" ref="E128:T128" si="10">AVERAGE(E124:E127)</f>
        <v>4.2932436567715004E-3</v>
      </c>
      <c r="F128" s="2">
        <f t="shared" si="10"/>
        <v>2.6090706755675002E-3</v>
      </c>
      <c r="G128" s="5">
        <f t="shared" si="10"/>
        <v>3.870047119362E-3</v>
      </c>
      <c r="H128" s="2">
        <f t="shared" si="10"/>
        <v>1.7681571856557501E-3</v>
      </c>
      <c r="I128" s="5">
        <f t="shared" si="10"/>
        <v>5.5668421415524999E-2</v>
      </c>
      <c r="J128" s="2">
        <f t="shared" si="10"/>
        <v>6.7915991254924993E-2</v>
      </c>
      <c r="K128" s="5">
        <f t="shared" si="10"/>
        <v>3.2655942566674999E-2</v>
      </c>
      <c r="L128" s="2">
        <f t="shared" si="10"/>
        <v>4.613999717035E-2</v>
      </c>
      <c r="M128" s="5">
        <f t="shared" si="10"/>
        <v>1.6897775817348998E-2</v>
      </c>
      <c r="N128" s="2">
        <f t="shared" si="10"/>
        <v>8.4630548661450006E-3</v>
      </c>
      <c r="O128" s="5">
        <f t="shared" si="10"/>
        <v>1.266620546055475E-2</v>
      </c>
      <c r="P128" s="2">
        <f t="shared" si="10"/>
        <v>6.3224806682600004E-3</v>
      </c>
      <c r="Q128" s="5">
        <f t="shared" si="10"/>
        <v>8.3361073359212515E-2</v>
      </c>
      <c r="R128" s="2">
        <f t="shared" si="10"/>
        <v>0.28038798808049997</v>
      </c>
      <c r="S128" s="5">
        <f t="shared" si="10"/>
        <v>7.5004714269017503E-2</v>
      </c>
      <c r="T128" s="2">
        <f t="shared" si="10"/>
        <v>0.29601648351652499</v>
      </c>
    </row>
    <row r="129" spans="1:20" s="3" customFormat="1" x14ac:dyDescent="0.2">
      <c r="A129" s="3" t="s">
        <v>63</v>
      </c>
      <c r="E129" s="6">
        <f t="shared" ref="E129:T129" si="11">MEDIAN(E124:E127)</f>
        <v>6.9649657482700003E-4</v>
      </c>
      <c r="F129" s="3">
        <f t="shared" si="11"/>
        <v>1.7492649997750001E-3</v>
      </c>
      <c r="G129" s="6">
        <f t="shared" si="11"/>
        <v>6.5314346287999997E-4</v>
      </c>
      <c r="H129" s="3">
        <f t="shared" si="11"/>
        <v>1.117370989441E-3</v>
      </c>
      <c r="I129" s="6">
        <f t="shared" si="11"/>
        <v>5.7517115598199997E-2</v>
      </c>
      <c r="J129" s="3">
        <f t="shared" si="11"/>
        <v>6.4660045883199999E-2</v>
      </c>
      <c r="K129" s="6">
        <f t="shared" si="11"/>
        <v>3.22602757106E-2</v>
      </c>
      <c r="L129" s="3">
        <f t="shared" si="11"/>
        <v>5.1250000000000004E-2</v>
      </c>
      <c r="M129" s="6">
        <f t="shared" si="11"/>
        <v>8.4429692305700004E-3</v>
      </c>
      <c r="N129" s="3">
        <f t="shared" si="11"/>
        <v>8.4548153261549998E-3</v>
      </c>
      <c r="O129" s="6">
        <f t="shared" si="11"/>
        <v>5.8753952134849999E-3</v>
      </c>
      <c r="P129" s="3">
        <f t="shared" si="11"/>
        <v>5.0714322029600002E-3</v>
      </c>
      <c r="Q129" s="6">
        <f t="shared" si="11"/>
        <v>2.24215087094E-2</v>
      </c>
      <c r="R129" s="3">
        <f t="shared" si="11"/>
        <v>0.15451770451800001</v>
      </c>
      <c r="S129" s="6">
        <f t="shared" si="11"/>
        <v>1.6903559094650002E-2</v>
      </c>
      <c r="T129" s="3">
        <f t="shared" si="11"/>
        <v>0.1607142857145</v>
      </c>
    </row>
    <row r="130" spans="1:20" s="7" customFormat="1" x14ac:dyDescent="0.2">
      <c r="E130" s="8"/>
      <c r="G130" s="8"/>
    </row>
    <row r="131" spans="1:20" x14ac:dyDescent="0.2">
      <c r="A131" t="s">
        <v>130</v>
      </c>
      <c r="B131" t="s">
        <v>168</v>
      </c>
      <c r="C131">
        <v>7814</v>
      </c>
      <c r="E131">
        <v>2.14080139198E-2</v>
      </c>
      <c r="F131">
        <v>1.3751975916300001E-2</v>
      </c>
      <c r="G131">
        <v>1.42273708914E-2</v>
      </c>
      <c r="H131">
        <v>7.8276544059099999E-3</v>
      </c>
      <c r="I131">
        <v>0.41206463150599998</v>
      </c>
      <c r="J131">
        <v>0.161407854435</v>
      </c>
      <c r="K131">
        <v>0.39622591812800001</v>
      </c>
      <c r="L131">
        <v>0.14285714285699999</v>
      </c>
      <c r="M131">
        <v>0.15710813463100001</v>
      </c>
      <c r="N131">
        <v>5.6819072493900002E-2</v>
      </c>
      <c r="O131">
        <v>8.3691045336700007E-2</v>
      </c>
      <c r="P131">
        <v>2.4272341182500001E-2</v>
      </c>
      <c r="Q131">
        <v>1.6245644955800002E-2</v>
      </c>
      <c r="R131">
        <v>8.7526560740799994E-2</v>
      </c>
      <c r="S131">
        <v>4.9843892125800001E-3</v>
      </c>
      <c r="T131">
        <v>7.1428571428599999E-2</v>
      </c>
    </row>
    <row r="132" spans="1:20" x14ac:dyDescent="0.2">
      <c r="A132" t="s">
        <v>131</v>
      </c>
      <c r="B132" t="s">
        <v>168</v>
      </c>
      <c r="C132">
        <v>1260</v>
      </c>
      <c r="E132">
        <v>5.9786744555299998E-3</v>
      </c>
      <c r="F132">
        <v>4.6835763701299996E-3</v>
      </c>
      <c r="G132">
        <v>2.9183203400199999E-3</v>
      </c>
      <c r="H132">
        <v>1.79872459672E-3</v>
      </c>
      <c r="I132">
        <v>0.39422993682200003</v>
      </c>
      <c r="J132">
        <v>0.26685101611500001</v>
      </c>
      <c r="K132">
        <v>0.240590461018</v>
      </c>
      <c r="L132">
        <v>0.17499999999999999</v>
      </c>
      <c r="M132">
        <v>4.1466144993599997E-2</v>
      </c>
      <c r="N132">
        <v>1.92279916538E-2</v>
      </c>
      <c r="O132">
        <v>1.5844904867899998E-2</v>
      </c>
      <c r="P132">
        <v>6.4103001946699996E-3</v>
      </c>
      <c r="Q132">
        <v>4.5732250624599999E-2</v>
      </c>
      <c r="R132">
        <v>0.126585220335</v>
      </c>
      <c r="S132">
        <v>5.1962628810899997E-2</v>
      </c>
      <c r="T132">
        <v>0.133928571429</v>
      </c>
    </row>
    <row r="133" spans="1:20" x14ac:dyDescent="0.2">
      <c r="A133" t="s">
        <v>132</v>
      </c>
      <c r="B133" t="s">
        <v>168</v>
      </c>
      <c r="C133">
        <v>318</v>
      </c>
      <c r="E133">
        <v>1.2282651893200001E-3</v>
      </c>
      <c r="F133">
        <v>1.52053969012E-3</v>
      </c>
      <c r="G133">
        <v>4.60823243487E-4</v>
      </c>
      <c r="H133">
        <v>9.7168624033199999E-4</v>
      </c>
      <c r="I133">
        <v>0.39290818439399999</v>
      </c>
      <c r="J133">
        <v>0.216514451223</v>
      </c>
      <c r="K133">
        <v>0.138249651325</v>
      </c>
      <c r="L133">
        <v>1.09910192147E-2</v>
      </c>
      <c r="M133">
        <v>5.09504096688E-3</v>
      </c>
      <c r="N133">
        <v>5.4949777282599999E-3</v>
      </c>
      <c r="O133">
        <v>2.5184463089100001E-3</v>
      </c>
      <c r="P133">
        <v>3.1070584262099998E-3</v>
      </c>
      <c r="Q133">
        <v>2.5117687628199999E-2</v>
      </c>
      <c r="R133">
        <v>0.17447552447600001</v>
      </c>
      <c r="S133">
        <v>2.1546471695999998E-2</v>
      </c>
      <c r="T133">
        <v>0.14835164835199999</v>
      </c>
    </row>
    <row r="134" spans="1:20" x14ac:dyDescent="0.2">
      <c r="A134" t="s">
        <v>133</v>
      </c>
      <c r="B134" t="s">
        <v>168</v>
      </c>
      <c r="C134">
        <v>300</v>
      </c>
      <c r="E134">
        <v>1.01095477776E-3</v>
      </c>
      <c r="F134">
        <v>1.6022034215900001E-3</v>
      </c>
      <c r="G134">
        <v>2.7942105725900003E-4</v>
      </c>
      <c r="H134">
        <v>1.4143410296500001E-3</v>
      </c>
      <c r="I134">
        <v>0.70224781885200005</v>
      </c>
      <c r="J134">
        <v>0.63622835497800001</v>
      </c>
      <c r="K134">
        <v>0.86750000000000005</v>
      </c>
      <c r="L134">
        <v>0.625</v>
      </c>
      <c r="M134">
        <v>5.4021106160300003E-3</v>
      </c>
      <c r="N134">
        <v>5.0594585633600003E-3</v>
      </c>
      <c r="O134">
        <v>1.46274054926E-3</v>
      </c>
      <c r="P134">
        <v>4.8371691776799997E-3</v>
      </c>
      <c r="Q134">
        <v>4.9403988900799996E-3</v>
      </c>
      <c r="R134">
        <v>7.1428571428599999E-2</v>
      </c>
      <c r="S134">
        <v>2.9394699568299999E-3</v>
      </c>
      <c r="T134">
        <v>7.1428571428599999E-2</v>
      </c>
    </row>
    <row r="135" spans="1:20" s="7" customFormat="1" x14ac:dyDescent="0.2">
      <c r="A135" s="7" t="s">
        <v>134</v>
      </c>
      <c r="B135" t="s">
        <v>168</v>
      </c>
      <c r="C135" s="7">
        <v>109</v>
      </c>
      <c r="E135" s="7">
        <v>5.7767280305299996E-4</v>
      </c>
      <c r="F135" s="7">
        <v>4.9835672641099997E-4</v>
      </c>
      <c r="G135" s="7">
        <v>8.11380970412E-4</v>
      </c>
      <c r="H135" s="7">
        <v>4.4702726866300001E-4</v>
      </c>
      <c r="I135" s="7">
        <v>5.9177425507699999E-2</v>
      </c>
      <c r="J135" s="7">
        <v>8.1917524803700001E-2</v>
      </c>
      <c r="K135" s="7">
        <v>6.19469026549E-2</v>
      </c>
      <c r="L135" s="7">
        <v>2.9411764705900002E-2</v>
      </c>
      <c r="M135" s="7">
        <v>2.2850147298200001E-3</v>
      </c>
      <c r="N135" s="7">
        <v>2.0857915916100002E-3</v>
      </c>
      <c r="O135" s="7">
        <v>1.9372336303799999E-3</v>
      </c>
      <c r="P135" s="7">
        <v>2.2471910112400002E-3</v>
      </c>
      <c r="Q135" s="7">
        <v>2.8213015403900001E-2</v>
      </c>
      <c r="R135" s="7">
        <v>0.171428571429</v>
      </c>
      <c r="S135" s="7">
        <v>3.7470725995299999E-2</v>
      </c>
      <c r="T135" s="7">
        <v>8.4285714285999999E-2</v>
      </c>
    </row>
    <row r="136" spans="1:20" s="3" customFormat="1" x14ac:dyDescent="0.2">
      <c r="A136" s="2" t="s">
        <v>47</v>
      </c>
      <c r="B136" s="2"/>
      <c r="C136" s="2"/>
      <c r="D136" s="2"/>
      <c r="E136" s="2">
        <f t="shared" ref="E136:T136" si="12">AVERAGE(E131:E135)</f>
        <v>6.0407162290925997E-3</v>
      </c>
      <c r="F136" s="2">
        <f t="shared" si="12"/>
        <v>4.4113304249101997E-3</v>
      </c>
      <c r="G136" s="2">
        <f t="shared" si="12"/>
        <v>3.7394633005156004E-3</v>
      </c>
      <c r="H136" s="2">
        <f t="shared" si="12"/>
        <v>2.4918867082550002E-3</v>
      </c>
      <c r="I136" s="2">
        <f t="shared" si="12"/>
        <v>0.39212559941634001</v>
      </c>
      <c r="J136" s="2">
        <f t="shared" si="12"/>
        <v>0.27258384031094002</v>
      </c>
      <c r="K136" s="2">
        <f t="shared" si="12"/>
        <v>0.34090258662517997</v>
      </c>
      <c r="L136" s="2">
        <f t="shared" si="12"/>
        <v>0.19665198535552</v>
      </c>
      <c r="M136" s="2">
        <f t="shared" si="12"/>
        <v>4.2271289187465998E-2</v>
      </c>
      <c r="N136" s="2">
        <f t="shared" si="12"/>
        <v>1.7737458406186003E-2</v>
      </c>
      <c r="O136" s="2">
        <f t="shared" si="12"/>
        <v>2.1090874138629999E-2</v>
      </c>
      <c r="P136" s="2">
        <f t="shared" si="12"/>
        <v>8.1748119984599993E-3</v>
      </c>
      <c r="Q136" s="2">
        <f t="shared" si="12"/>
        <v>2.4049799500516E-2</v>
      </c>
      <c r="R136" s="2">
        <f t="shared" si="12"/>
        <v>0.12628888968187998</v>
      </c>
      <c r="S136" s="2">
        <f t="shared" si="12"/>
        <v>2.3780737134322001E-2</v>
      </c>
      <c r="T136" s="2">
        <f t="shared" si="12"/>
        <v>0.10188461538483999</v>
      </c>
    </row>
    <row r="137" spans="1:20" x14ac:dyDescent="0.2">
      <c r="A137" s="3" t="s">
        <v>63</v>
      </c>
      <c r="B137" s="3"/>
      <c r="C137" s="3"/>
      <c r="D137" s="3"/>
      <c r="E137" s="3">
        <f t="shared" ref="E137:T137" si="13">MEDIAN(E131:E135)</f>
        <v>1.2282651893200001E-3</v>
      </c>
      <c r="F137" s="3">
        <f t="shared" si="13"/>
        <v>1.6022034215900001E-3</v>
      </c>
      <c r="G137" s="3">
        <f t="shared" si="13"/>
        <v>8.11380970412E-4</v>
      </c>
      <c r="H137" s="3">
        <f t="shared" si="13"/>
        <v>1.4143410296500001E-3</v>
      </c>
      <c r="I137" s="3">
        <f t="shared" si="13"/>
        <v>0.39422993682200003</v>
      </c>
      <c r="J137" s="3">
        <f t="shared" si="13"/>
        <v>0.216514451223</v>
      </c>
      <c r="K137" s="3">
        <f t="shared" si="13"/>
        <v>0.240590461018</v>
      </c>
      <c r="L137" s="3">
        <f t="shared" si="13"/>
        <v>0.14285714285699999</v>
      </c>
      <c r="M137" s="3">
        <f t="shared" si="13"/>
        <v>5.4021106160300003E-3</v>
      </c>
      <c r="N137" s="3">
        <f t="shared" si="13"/>
        <v>5.4949777282599999E-3</v>
      </c>
      <c r="O137" s="3">
        <f t="shared" si="13"/>
        <v>2.5184463089100001E-3</v>
      </c>
      <c r="P137" s="3">
        <f t="shared" si="13"/>
        <v>4.8371691776799997E-3</v>
      </c>
      <c r="Q137" s="3">
        <f t="shared" si="13"/>
        <v>2.5117687628199999E-2</v>
      </c>
      <c r="R137" s="3">
        <f t="shared" si="13"/>
        <v>0.126585220335</v>
      </c>
      <c r="S137" s="3">
        <f t="shared" si="13"/>
        <v>2.1546471695999998E-2</v>
      </c>
      <c r="T137" s="3">
        <f t="shared" si="13"/>
        <v>8.4285714285999999E-2</v>
      </c>
    </row>
    <row r="138" spans="1:20" x14ac:dyDescent="0.2">
      <c r="T138">
        <v>0.428571428571</v>
      </c>
    </row>
    <row r="139" spans="1:20" x14ac:dyDescent="0.2">
      <c r="A139" t="s">
        <v>135</v>
      </c>
      <c r="B139" t="s">
        <v>169</v>
      </c>
      <c r="C139">
        <v>212</v>
      </c>
      <c r="E139">
        <v>8.2937377380200002E-4</v>
      </c>
      <c r="F139">
        <v>3.6947206261199999E-3</v>
      </c>
      <c r="G139">
        <v>1.0370182099699999E-3</v>
      </c>
      <c r="H139">
        <v>3.4068868973999998E-3</v>
      </c>
      <c r="I139">
        <v>1.91843958747E-2</v>
      </c>
      <c r="J139">
        <v>3.75196098048E-2</v>
      </c>
      <c r="K139">
        <v>2.14697827763E-2</v>
      </c>
      <c r="L139">
        <v>3.8993584603000002E-2</v>
      </c>
      <c r="M139">
        <v>5.2220692405699999E-3</v>
      </c>
      <c r="N139">
        <v>1.07868618175E-2</v>
      </c>
      <c r="O139">
        <v>2.8038780535000001E-3</v>
      </c>
      <c r="P139">
        <v>9.9482268560299996E-3</v>
      </c>
      <c r="Q139">
        <v>3.31981013593E-2</v>
      </c>
      <c r="R139">
        <v>0.41666666666699997</v>
      </c>
      <c r="S139">
        <v>2.9220431341899999E-2</v>
      </c>
      <c r="T139">
        <v>0.14285714285699999</v>
      </c>
    </row>
    <row r="140" spans="1:20" x14ac:dyDescent="0.2">
      <c r="A140" t="s">
        <v>136</v>
      </c>
      <c r="B140" t="s">
        <v>169</v>
      </c>
      <c r="C140">
        <v>158</v>
      </c>
      <c r="E140">
        <v>2.9316878555400001E-4</v>
      </c>
      <c r="F140">
        <v>1.6366512809799999E-3</v>
      </c>
      <c r="G140">
        <v>1.4181178739600001E-4</v>
      </c>
      <c r="H140">
        <v>1.28122998078E-3</v>
      </c>
      <c r="I140">
        <v>8.7284909500999999E-2</v>
      </c>
      <c r="J140">
        <v>2.82243236131E-2</v>
      </c>
      <c r="K140">
        <v>1.1737089201899999E-2</v>
      </c>
      <c r="L140">
        <v>2.4390243902400001E-2</v>
      </c>
      <c r="M140">
        <v>2.9655837212800001E-3</v>
      </c>
      <c r="N140">
        <v>9.1964077222199993E-3</v>
      </c>
      <c r="O140">
        <v>1.7768301350400001E-3</v>
      </c>
      <c r="P140">
        <v>5.2219321148799999E-3</v>
      </c>
      <c r="Q140">
        <v>1.1512122570399999E-2</v>
      </c>
      <c r="R140">
        <v>0.16727716727700001</v>
      </c>
      <c r="S140">
        <v>6.7114093959699996E-3</v>
      </c>
      <c r="T140">
        <v>0.35714285714299998</v>
      </c>
    </row>
    <row r="141" spans="1:20" x14ac:dyDescent="0.2">
      <c r="A141" t="s">
        <v>137</v>
      </c>
      <c r="B141" t="s">
        <v>169</v>
      </c>
      <c r="C141">
        <v>134</v>
      </c>
      <c r="E141">
        <v>4.66306366911E-4</v>
      </c>
      <c r="F141">
        <v>1.6998577152899999E-3</v>
      </c>
      <c r="G141">
        <v>3.6951988808800001E-4</v>
      </c>
      <c r="H141">
        <v>1.9218449711699999E-3</v>
      </c>
      <c r="I141">
        <v>0.13646774202100001</v>
      </c>
      <c r="J141">
        <v>1.64521463887E-2</v>
      </c>
      <c r="K141">
        <v>3.5714285714299999E-2</v>
      </c>
      <c r="L141">
        <v>1.33333333333E-2</v>
      </c>
      <c r="M141">
        <v>4.7814021856900004E-3</v>
      </c>
      <c r="N141">
        <v>5.0548045412400003E-3</v>
      </c>
      <c r="O141">
        <v>4.0128410914900001E-3</v>
      </c>
      <c r="P141">
        <v>4.5248868778300002E-3</v>
      </c>
      <c r="Q141">
        <v>1.8091758547899999E-2</v>
      </c>
      <c r="R141">
        <v>0.33673469387799998</v>
      </c>
      <c r="S141">
        <v>1.7467248908299999E-2</v>
      </c>
      <c r="T141">
        <v>7.1428571428599999E-2</v>
      </c>
    </row>
    <row r="142" spans="1:20" x14ac:dyDescent="0.2">
      <c r="A142" t="s">
        <v>138</v>
      </c>
      <c r="B142" t="s">
        <v>169</v>
      </c>
      <c r="C142">
        <v>84</v>
      </c>
      <c r="E142">
        <v>4.2037356712600001E-4</v>
      </c>
      <c r="F142">
        <v>4.2375769619900001E-4</v>
      </c>
      <c r="G142" s="4">
        <v>9.1303355398299999E-5</v>
      </c>
      <c r="H142">
        <v>4.0469445568599999E-4</v>
      </c>
      <c r="I142">
        <v>0.19867206743900001</v>
      </c>
      <c r="J142">
        <v>0.24417613222699999</v>
      </c>
      <c r="K142">
        <v>3.0627871362900001E-3</v>
      </c>
      <c r="L142">
        <v>9.1743119266099998E-3</v>
      </c>
      <c r="M142">
        <v>1.1101686449600001E-2</v>
      </c>
      <c r="N142">
        <v>2.98090263187E-3</v>
      </c>
      <c r="O142">
        <v>4.1902367483800002E-4</v>
      </c>
      <c r="P142">
        <v>2.6246719160099999E-3</v>
      </c>
      <c r="Q142">
        <v>6.2342868456599998E-3</v>
      </c>
      <c r="R142">
        <v>0.14285714285699999</v>
      </c>
      <c r="S142">
        <v>4.4247787610599996E-3</v>
      </c>
      <c r="T142">
        <v>0.21428571428599999</v>
      </c>
    </row>
    <row r="143" spans="1:20" x14ac:dyDescent="0.2">
      <c r="A143" t="s">
        <v>139</v>
      </c>
      <c r="B143" t="s">
        <v>169</v>
      </c>
      <c r="C143">
        <v>62</v>
      </c>
      <c r="E143">
        <v>2.1200333569300001E-4</v>
      </c>
      <c r="F143">
        <v>1.4386317454000001E-3</v>
      </c>
      <c r="G143">
        <v>1.1143606297899999E-4</v>
      </c>
      <c r="H143">
        <v>1.2343942556699999E-3</v>
      </c>
      <c r="I143">
        <v>1.6125856750799999E-2</v>
      </c>
      <c r="J143">
        <v>3.2678908846100002E-2</v>
      </c>
      <c r="K143">
        <v>1.2751786874599999E-2</v>
      </c>
      <c r="L143">
        <v>3.0713640469700002E-2</v>
      </c>
      <c r="M143">
        <v>1.16549236398E-3</v>
      </c>
      <c r="N143">
        <v>3.7704118994300001E-3</v>
      </c>
      <c r="O143">
        <v>7.0484329567899998E-4</v>
      </c>
      <c r="P143">
        <v>2.9094353665599999E-3</v>
      </c>
      <c r="Q143">
        <v>1.5741783085900001E-2</v>
      </c>
      <c r="R143">
        <v>0.210531135531</v>
      </c>
      <c r="S143">
        <v>1.12746593451E-2</v>
      </c>
      <c r="T143">
        <v>7.1428571428599999E-2</v>
      </c>
    </row>
    <row r="144" spans="1:20" x14ac:dyDescent="0.2">
      <c r="A144" t="s">
        <v>140</v>
      </c>
      <c r="B144" t="s">
        <v>169</v>
      </c>
      <c r="C144">
        <v>53</v>
      </c>
      <c r="E144">
        <v>2.5638983714600002E-4</v>
      </c>
      <c r="F144">
        <v>4.2375769619900001E-4</v>
      </c>
      <c r="G144">
        <v>1.9713173328099999E-4</v>
      </c>
      <c r="H144">
        <v>4.0469445568599999E-4</v>
      </c>
      <c r="I144">
        <v>8.8977654938500003E-2</v>
      </c>
      <c r="J144">
        <v>5.95238095238E-2</v>
      </c>
      <c r="K144">
        <v>0.116279069767</v>
      </c>
      <c r="L144">
        <v>4.7619047619000002E-2</v>
      </c>
      <c r="M144">
        <v>3.3629826569700001E-3</v>
      </c>
      <c r="N144">
        <v>2.05283097899E-3</v>
      </c>
      <c r="O144">
        <v>2.0311442112399998E-3</v>
      </c>
      <c r="P144">
        <v>2.14592274678E-3</v>
      </c>
      <c r="Q144">
        <v>4.8032284219999997E-3</v>
      </c>
      <c r="R144">
        <v>0.1</v>
      </c>
      <c r="S144">
        <v>4.4742729306500003E-3</v>
      </c>
      <c r="T144">
        <v>7.1428571428599999E-2</v>
      </c>
    </row>
    <row r="145" spans="1:20" x14ac:dyDescent="0.2">
      <c r="A145" t="s">
        <v>141</v>
      </c>
      <c r="B145" t="s">
        <v>169</v>
      </c>
      <c r="C145">
        <v>31</v>
      </c>
      <c r="E145">
        <v>2.1507037638799999E-4</v>
      </c>
      <c r="F145">
        <v>5.8716956393999997E-4</v>
      </c>
      <c r="G145">
        <v>1.33320039124E-4</v>
      </c>
      <c r="H145">
        <v>5.8263698102999995E-4</v>
      </c>
      <c r="I145">
        <v>6.3768444104899999E-2</v>
      </c>
      <c r="J145">
        <v>7.0100390902599993E-2</v>
      </c>
      <c r="K145">
        <v>5.9307448712700002E-2</v>
      </c>
      <c r="L145">
        <v>3.27380952381E-2</v>
      </c>
      <c r="M145">
        <v>1.9924863852199999E-3</v>
      </c>
      <c r="N145">
        <v>3.4224373944E-3</v>
      </c>
      <c r="O145">
        <v>2.2394557674100001E-3</v>
      </c>
      <c r="P145">
        <v>3.5212974859999998E-3</v>
      </c>
      <c r="Q145">
        <v>7.4252512647499996E-3</v>
      </c>
      <c r="R145">
        <v>0.125</v>
      </c>
      <c r="S145">
        <v>3.8173930416400001E-3</v>
      </c>
      <c r="T145">
        <v>7.1428571428599999E-2</v>
      </c>
    </row>
    <row r="146" spans="1:20" s="2" customFormat="1" x14ac:dyDescent="0.2">
      <c r="A146" t="s">
        <v>142</v>
      </c>
      <c r="B146" t="s">
        <v>169</v>
      </c>
      <c r="C146">
        <v>20</v>
      </c>
      <c r="D146"/>
      <c r="E146">
        <v>4.56516776992E-4</v>
      </c>
      <c r="F146">
        <v>3.6941263391199999E-4</v>
      </c>
      <c r="G146">
        <v>4.56516776992E-4</v>
      </c>
      <c r="H146">
        <v>3.6941263391199999E-4</v>
      </c>
      <c r="I146">
        <v>0.52631578947400004</v>
      </c>
      <c r="J146">
        <v>0.25</v>
      </c>
      <c r="K146">
        <v>0.52631578947400004</v>
      </c>
      <c r="L146">
        <v>0.25</v>
      </c>
      <c r="M146">
        <v>1.7911517105500001E-3</v>
      </c>
      <c r="N146">
        <v>1.6583747927E-3</v>
      </c>
      <c r="O146">
        <v>1.7911517105500001E-3</v>
      </c>
      <c r="P146">
        <v>1.6583747927E-3</v>
      </c>
      <c r="Q146">
        <v>8.9485458613000005E-3</v>
      </c>
      <c r="R146">
        <v>7.1428571428599999E-2</v>
      </c>
      <c r="S146">
        <v>8.9485458613000005E-3</v>
      </c>
      <c r="T146" s="2">
        <f>AVERAGE(T138:T145)</f>
        <v>0.17857142857142502</v>
      </c>
    </row>
    <row r="147" spans="1:20" s="3" customFormat="1" x14ac:dyDescent="0.2">
      <c r="A147" s="2" t="s">
        <v>47</v>
      </c>
      <c r="B147" s="2"/>
      <c r="C147" s="2"/>
      <c r="D147" s="2"/>
      <c r="E147" s="5">
        <f t="shared" ref="E147:S147" si="14">AVERAGE(E139:E146)</f>
        <v>3.9365035245150006E-4</v>
      </c>
      <c r="F147" s="2">
        <f t="shared" si="14"/>
        <v>1.2842448697549999E-3</v>
      </c>
      <c r="G147" s="5">
        <f t="shared" si="14"/>
        <v>3.1725723165353749E-4</v>
      </c>
      <c r="H147" s="2">
        <f t="shared" si="14"/>
        <v>1.20072432891675E-3</v>
      </c>
      <c r="I147" s="5">
        <f t="shared" si="14"/>
        <v>0.1420996075129875</v>
      </c>
      <c r="J147" s="2">
        <f t="shared" si="14"/>
        <v>9.2334415163262504E-2</v>
      </c>
      <c r="K147" s="5">
        <f t="shared" si="14"/>
        <v>9.8329754957136251E-2</v>
      </c>
      <c r="L147" s="2">
        <f t="shared" si="14"/>
        <v>5.5870282136513752E-2</v>
      </c>
      <c r="M147" s="5">
        <f t="shared" si="14"/>
        <v>4.0478568392325002E-3</v>
      </c>
      <c r="N147" s="2">
        <f t="shared" si="14"/>
        <v>4.8653789722937499E-3</v>
      </c>
      <c r="O147" s="5">
        <f t="shared" si="14"/>
        <v>1.9723959924683753E-3</v>
      </c>
      <c r="P147" s="2">
        <f t="shared" si="14"/>
        <v>4.0693435195987499E-3</v>
      </c>
      <c r="Q147" s="5">
        <f t="shared" si="14"/>
        <v>1.324438474465125E-2</v>
      </c>
      <c r="R147" s="2">
        <f t="shared" si="14"/>
        <v>0.19631192220482502</v>
      </c>
      <c r="S147" s="5">
        <f t="shared" si="14"/>
        <v>1.0792342448240001E-2</v>
      </c>
      <c r="T147" s="3">
        <f>MEDIAN(T138:T145)</f>
        <v>0.1071428571428</v>
      </c>
    </row>
    <row r="148" spans="1:20" x14ac:dyDescent="0.2">
      <c r="A148" s="3" t="s">
        <v>63</v>
      </c>
      <c r="B148" s="3"/>
      <c r="C148" s="3"/>
      <c r="D148" s="3"/>
      <c r="E148" s="3">
        <f t="shared" ref="E148:S148" si="15">MEDIAN(E139:E146)</f>
        <v>3.5677117633999998E-4</v>
      </c>
      <c r="F148" s="3">
        <f t="shared" si="15"/>
        <v>1.01290065467E-3</v>
      </c>
      <c r="G148" s="3">
        <f t="shared" si="15"/>
        <v>1.6947176033849998E-4</v>
      </c>
      <c r="H148" s="3">
        <f t="shared" si="15"/>
        <v>9.0851561834999993E-4</v>
      </c>
      <c r="I148" s="3">
        <f t="shared" si="15"/>
        <v>8.8131282219750001E-2</v>
      </c>
      <c r="J148" s="3">
        <f t="shared" si="15"/>
        <v>4.85217096643E-2</v>
      </c>
      <c r="K148" s="3">
        <f t="shared" si="15"/>
        <v>2.8592034245299998E-2</v>
      </c>
      <c r="L148" s="3">
        <f t="shared" si="15"/>
        <v>3.1725867853899997E-2</v>
      </c>
      <c r="M148" s="3">
        <f t="shared" si="15"/>
        <v>3.1642831891249999E-3</v>
      </c>
      <c r="N148" s="3">
        <f t="shared" si="15"/>
        <v>3.5964246469149998E-3</v>
      </c>
      <c r="O148" s="3">
        <f t="shared" si="15"/>
        <v>1.911147960895E-3</v>
      </c>
      <c r="P148" s="3">
        <f t="shared" si="15"/>
        <v>3.2153664262799999E-3</v>
      </c>
      <c r="Q148" s="3">
        <f t="shared" si="15"/>
        <v>1.023033421585E-2</v>
      </c>
      <c r="R148" s="3">
        <f t="shared" si="15"/>
        <v>0.155067155067</v>
      </c>
      <c r="S148" s="3">
        <f t="shared" si="15"/>
        <v>7.8299776286350001E-3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workbookViewId="0">
      <selection activeCell="E15" sqref="E15"/>
    </sheetView>
  </sheetViews>
  <sheetFormatPr baseColWidth="10" defaultRowHeight="16" x14ac:dyDescent="0.2"/>
  <cols>
    <col min="1" max="1" width="27.6640625" customWidth="1"/>
  </cols>
  <sheetData>
    <row r="1" spans="1:18" s="7" customFormat="1" x14ac:dyDescent="0.2">
      <c r="E1" s="9" t="s">
        <v>143</v>
      </c>
      <c r="F1" s="9"/>
      <c r="I1" s="9" t="s">
        <v>144</v>
      </c>
      <c r="J1" s="9"/>
      <c r="M1" s="9" t="s">
        <v>145</v>
      </c>
      <c r="N1" s="9"/>
    </row>
    <row r="2" spans="1:18" s="7" customFormat="1" x14ac:dyDescent="0.2">
      <c r="A2" s="7" t="s">
        <v>146</v>
      </c>
      <c r="B2" s="7" t="s">
        <v>147</v>
      </c>
      <c r="E2" s="7" t="s">
        <v>148</v>
      </c>
      <c r="F2" s="7" t="s">
        <v>149</v>
      </c>
      <c r="I2" s="7" t="s">
        <v>148</v>
      </c>
      <c r="J2" s="7" t="s">
        <v>149</v>
      </c>
      <c r="M2" s="7" t="s">
        <v>148</v>
      </c>
      <c r="N2" s="7" t="s">
        <v>149</v>
      </c>
      <c r="Q2" s="7" t="s">
        <v>150</v>
      </c>
      <c r="R2" s="7" t="s">
        <v>151</v>
      </c>
    </row>
    <row r="3" spans="1:18" s="7" customFormat="1" x14ac:dyDescent="0.2">
      <c r="A3" s="7" t="s">
        <v>152</v>
      </c>
      <c r="B3" s="7">
        <v>31</v>
      </c>
      <c r="C3" s="7">
        <v>5.8170346923300002E-3</v>
      </c>
      <c r="D3" s="7">
        <v>6.0714613450500001E-3</v>
      </c>
      <c r="E3" s="7">
        <v>3.5442005305199998E-3</v>
      </c>
      <c r="F3" s="7">
        <v>5.8282755569099998E-3</v>
      </c>
      <c r="G3" s="7">
        <v>0.14204221167100001</v>
      </c>
      <c r="H3" s="7">
        <v>6.8593872543499995E-2</v>
      </c>
      <c r="I3" s="7">
        <v>6.9368729566900003E-2</v>
      </c>
      <c r="J3" s="7">
        <v>3.7944057594700001E-2</v>
      </c>
      <c r="K3" s="7">
        <v>3.3149585359599998E-2</v>
      </c>
      <c r="L3" s="7">
        <v>1.6948230068499999E-2</v>
      </c>
      <c r="M3" s="7">
        <v>1.93103673607E-2</v>
      </c>
      <c r="N3" s="7">
        <v>1.17156816253E-2</v>
      </c>
      <c r="O3" s="7">
        <v>8.8432842134900005E-2</v>
      </c>
      <c r="P3" s="7">
        <v>0.461080586081</v>
      </c>
      <c r="Q3" s="7">
        <v>7.3173531707799999E-2</v>
      </c>
      <c r="R3" s="7">
        <v>0.46428571428600002</v>
      </c>
    </row>
    <row r="4" spans="1:18" s="7" customFormat="1" x14ac:dyDescent="0.2">
      <c r="A4" s="7" t="s">
        <v>153</v>
      </c>
      <c r="B4" s="7">
        <v>14</v>
      </c>
      <c r="C4" s="8">
        <v>2.1833401534749998E-3</v>
      </c>
      <c r="D4" s="7">
        <v>2.8326143682249998E-3</v>
      </c>
      <c r="E4" s="8">
        <v>1.709423503815E-3</v>
      </c>
      <c r="F4" s="7">
        <v>1.90009408478E-3</v>
      </c>
      <c r="G4" s="7">
        <v>0.1270959658869</v>
      </c>
      <c r="H4" s="7">
        <v>7.6901568681250004E-2</v>
      </c>
      <c r="I4" s="7">
        <v>4.2279155030249996E-2</v>
      </c>
      <c r="J4" s="7">
        <v>3.6044938119350001E-2</v>
      </c>
      <c r="K4" s="7">
        <v>1.8650708657349999E-2</v>
      </c>
      <c r="L4" s="7">
        <v>1.311087481885E-2</v>
      </c>
      <c r="M4" s="7">
        <v>1.3715665382199999E-2</v>
      </c>
      <c r="N4" s="7">
        <v>1.1138957603619999E-2</v>
      </c>
      <c r="O4" s="7">
        <v>2.6240354198949999E-2</v>
      </c>
      <c r="P4" s="7">
        <v>0.303571428571</v>
      </c>
      <c r="Q4" s="7">
        <v>2.1924160533299999E-2</v>
      </c>
      <c r="R4" s="7">
        <v>0.26785714285700002</v>
      </c>
    </row>
    <row r="5" spans="1:18" s="7" customFormat="1" x14ac:dyDescent="0.2">
      <c r="A5" s="7" t="s">
        <v>154</v>
      </c>
      <c r="B5" s="7">
        <v>23</v>
      </c>
      <c r="C5" s="8">
        <v>1.1153495758E-3</v>
      </c>
      <c r="D5" s="7">
        <v>1.9539151767399999E-3</v>
      </c>
      <c r="E5" s="8">
        <v>8.9740544249999996E-4</v>
      </c>
      <c r="F5" s="7">
        <v>1.6187778227400001E-3</v>
      </c>
      <c r="G5" s="7">
        <v>5.28599032022E-2</v>
      </c>
      <c r="H5" s="7">
        <v>2.98856708449E-2</v>
      </c>
      <c r="I5" s="7">
        <v>1.4692237147300001E-2</v>
      </c>
      <c r="J5" s="7">
        <v>2.2641831852399999E-2</v>
      </c>
      <c r="K5" s="7">
        <v>7.5234461317399996E-3</v>
      </c>
      <c r="L5" s="7">
        <v>8.9224429177500002E-3</v>
      </c>
      <c r="M5" s="7">
        <v>5.7365293997100001E-3</v>
      </c>
      <c r="N5" s="7">
        <v>7.9855908699699996E-3</v>
      </c>
      <c r="O5" s="7">
        <v>2.4307796073500001E-2</v>
      </c>
      <c r="P5" s="7">
        <v>0.258928571429</v>
      </c>
      <c r="Q5" s="7">
        <v>2.1077283372399998E-2</v>
      </c>
      <c r="R5" s="7">
        <v>0.21825396825400001</v>
      </c>
    </row>
    <row r="6" spans="1:18" s="7" customFormat="1" x14ac:dyDescent="0.2">
      <c r="A6" s="7" t="s">
        <v>155</v>
      </c>
      <c r="B6" s="7">
        <v>11</v>
      </c>
      <c r="C6" s="8">
        <v>1.4669248963399999E-3</v>
      </c>
      <c r="D6" s="7">
        <v>1.7665354151300001E-3</v>
      </c>
      <c r="E6" s="8">
        <v>1.3856445579400001E-3</v>
      </c>
      <c r="F6" s="7">
        <v>1.5395295611900001E-3</v>
      </c>
      <c r="G6" s="8">
        <v>6.0827066030400001E-2</v>
      </c>
      <c r="H6" s="7">
        <v>6.5697945844999994E-2</v>
      </c>
      <c r="I6" s="8">
        <v>3.25426969486E-2</v>
      </c>
      <c r="J6" s="7">
        <v>3.7767495662200001E-2</v>
      </c>
      <c r="K6" s="8">
        <v>7.1132696261599999E-3</v>
      </c>
      <c r="L6" s="7">
        <v>8.6822705442199995E-3</v>
      </c>
      <c r="M6" s="8">
        <v>6.4891067158799999E-3</v>
      </c>
      <c r="N6" s="7">
        <v>5.2202502059199999E-3</v>
      </c>
      <c r="O6" s="8">
        <v>3.21376162876E-2</v>
      </c>
      <c r="P6" s="7">
        <v>0.216720779221</v>
      </c>
      <c r="Q6" s="8">
        <v>2.0789573361799998E-2</v>
      </c>
      <c r="R6" s="7">
        <v>0.21428571428599999</v>
      </c>
    </row>
    <row r="7" spans="1:18" s="7" customFormat="1" x14ac:dyDescent="0.2">
      <c r="A7" s="7" t="s">
        <v>156</v>
      </c>
      <c r="B7" s="7">
        <v>28</v>
      </c>
      <c r="C7" s="8">
        <v>1.6735645388700001E-3</v>
      </c>
      <c r="D7" s="7">
        <v>2.297268842765E-3</v>
      </c>
      <c r="E7" s="8">
        <v>1.1293783996000001E-3</v>
      </c>
      <c r="F7" s="7">
        <v>2.1167259503999999E-3</v>
      </c>
      <c r="G7" s="7">
        <v>5.3837423559450003E-2</v>
      </c>
      <c r="H7" s="7">
        <v>5.1888494027300003E-2</v>
      </c>
      <c r="I7" s="7">
        <v>3.7145657678649996E-2</v>
      </c>
      <c r="J7" s="7">
        <v>3.2890222984550001E-2</v>
      </c>
      <c r="K7" s="7">
        <v>9.9352099700149993E-3</v>
      </c>
      <c r="L7" s="7">
        <v>7.2016646045350002E-3</v>
      </c>
      <c r="M7" s="7">
        <v>6.6458162065750007E-3</v>
      </c>
      <c r="N7" s="7">
        <v>6.4420100828550004E-3</v>
      </c>
      <c r="O7" s="7">
        <v>3.25946782566E-2</v>
      </c>
      <c r="P7" s="7">
        <v>0.32513736263699999</v>
      </c>
      <c r="Q7" s="7">
        <v>3.02271395796E-2</v>
      </c>
      <c r="R7" s="7">
        <v>0.30906593406600003</v>
      </c>
    </row>
    <row r="8" spans="1:18" s="7" customFormat="1" x14ac:dyDescent="0.2">
      <c r="A8" s="7" t="s">
        <v>157</v>
      </c>
      <c r="B8" s="7">
        <v>4</v>
      </c>
      <c r="C8" s="8">
        <v>6.9649657482700003E-4</v>
      </c>
      <c r="D8" s="7">
        <v>1.7492649997750001E-3</v>
      </c>
      <c r="E8" s="8">
        <v>6.5314346287999997E-4</v>
      </c>
      <c r="F8" s="7">
        <v>1.117370989441E-3</v>
      </c>
      <c r="G8" s="8">
        <v>5.7517115598199997E-2</v>
      </c>
      <c r="H8" s="7">
        <v>6.4660045883199999E-2</v>
      </c>
      <c r="I8" s="8">
        <v>3.22602757106E-2</v>
      </c>
      <c r="J8" s="7">
        <v>5.1250000000000004E-2</v>
      </c>
      <c r="K8" s="8">
        <v>8.4429692305700004E-3</v>
      </c>
      <c r="L8" s="7">
        <v>8.4548153261549998E-3</v>
      </c>
      <c r="M8" s="8">
        <v>5.8753952134849999E-3</v>
      </c>
      <c r="N8" s="7">
        <v>5.0714322029600002E-3</v>
      </c>
      <c r="O8" s="8">
        <v>2.24215087094E-2</v>
      </c>
      <c r="P8" s="7">
        <v>0.15451770451800001</v>
      </c>
      <c r="Q8" s="8">
        <v>1.6903559094650002E-2</v>
      </c>
      <c r="R8" s="7">
        <v>0.1607142857145</v>
      </c>
    </row>
    <row r="9" spans="1:18" s="7" customFormat="1" x14ac:dyDescent="0.2">
      <c r="A9" s="7" t="s">
        <v>158</v>
      </c>
      <c r="B9" s="7">
        <v>5</v>
      </c>
      <c r="C9" s="7">
        <v>1.2282651893200001E-3</v>
      </c>
      <c r="D9" s="7">
        <v>1.6022034215900001E-3</v>
      </c>
      <c r="E9" s="7">
        <v>8.11380970412E-4</v>
      </c>
      <c r="F9" s="7">
        <v>1.4143410296500001E-3</v>
      </c>
      <c r="G9" s="7">
        <v>0.39422993682200003</v>
      </c>
      <c r="H9" s="7">
        <v>0.216514451223</v>
      </c>
      <c r="I9" s="7">
        <v>0.240590461018</v>
      </c>
      <c r="J9" s="7">
        <v>0.14285714285699999</v>
      </c>
      <c r="K9" s="7">
        <v>5.4021106160300003E-3</v>
      </c>
      <c r="L9" s="7">
        <v>5.4949777282599999E-3</v>
      </c>
      <c r="M9" s="7">
        <v>2.5184463089100001E-3</v>
      </c>
      <c r="N9" s="7">
        <v>4.8371691776799997E-3</v>
      </c>
      <c r="O9" s="7">
        <v>2.5117687628199999E-2</v>
      </c>
      <c r="P9" s="7">
        <v>0.126585220335</v>
      </c>
      <c r="Q9" s="7">
        <v>2.1546471695999998E-2</v>
      </c>
      <c r="R9" s="7">
        <v>8.4285714285999999E-2</v>
      </c>
    </row>
    <row r="10" spans="1:18" s="7" customFormat="1" x14ac:dyDescent="0.2">
      <c r="A10" s="7" t="s">
        <v>159</v>
      </c>
      <c r="B10" s="7">
        <v>8</v>
      </c>
      <c r="C10" s="7">
        <v>3.5677117633999998E-4</v>
      </c>
      <c r="D10" s="7">
        <v>1.01290065467E-3</v>
      </c>
      <c r="E10" s="7">
        <v>1.6947176033849998E-4</v>
      </c>
      <c r="F10" s="7">
        <v>9.0851561834999993E-4</v>
      </c>
      <c r="G10" s="7">
        <v>8.8131282219750001E-2</v>
      </c>
      <c r="H10" s="7">
        <v>4.85217096643E-2</v>
      </c>
      <c r="I10" s="7">
        <v>2.8592034245299998E-2</v>
      </c>
      <c r="J10" s="7">
        <v>3.1725867853899997E-2</v>
      </c>
      <c r="K10" s="7">
        <v>3.1642831891249999E-3</v>
      </c>
      <c r="L10" s="7">
        <v>3.5964246469149998E-3</v>
      </c>
      <c r="M10" s="7">
        <v>1.911147960895E-3</v>
      </c>
      <c r="N10" s="7">
        <v>3.2153664262799999E-3</v>
      </c>
      <c r="O10" s="7">
        <v>1.023033421585E-2</v>
      </c>
      <c r="P10" s="7">
        <v>0.155067155067</v>
      </c>
      <c r="Q10" s="7">
        <v>7.8299776286350001E-3</v>
      </c>
      <c r="R10" s="7">
        <v>0.1071428571428</v>
      </c>
    </row>
    <row r="11" spans="1:18" s="7" customFormat="1" x14ac:dyDescent="0.2">
      <c r="A11" s="7" t="s">
        <v>160</v>
      </c>
      <c r="B11" s="7">
        <f>SUM(B3:B10)</f>
        <v>124</v>
      </c>
    </row>
    <row r="15" spans="1:18" s="7" customFormat="1" x14ac:dyDescent="0.2"/>
    <row r="16" spans="1:18" s="7" customFormat="1" x14ac:dyDescent="0.2"/>
    <row r="17" s="7" customFormat="1" x14ac:dyDescent="0.2"/>
    <row r="18" s="7" customFormat="1" x14ac:dyDescent="0.2"/>
    <row r="19" s="7" customFormat="1" x14ac:dyDescent="0.2"/>
    <row r="20" s="7" customFormat="1" x14ac:dyDescent="0.2"/>
    <row r="21" s="7" customFormat="1" x14ac:dyDescent="0.2"/>
    <row r="22" s="7" customFormat="1" x14ac:dyDescent="0.2"/>
    <row r="23" s="7" customFormat="1" x14ac:dyDescent="0.2"/>
    <row r="63" spans="1:2" x14ac:dyDescent="0.2">
      <c r="A63" t="s">
        <v>10</v>
      </c>
      <c r="B63">
        <v>19</v>
      </c>
    </row>
    <row r="64" spans="1:2" x14ac:dyDescent="0.2">
      <c r="A64" t="s">
        <v>12</v>
      </c>
      <c r="B64">
        <v>5</v>
      </c>
    </row>
    <row r="65" spans="1:2" x14ac:dyDescent="0.2">
      <c r="A65" t="s">
        <v>14</v>
      </c>
      <c r="B65">
        <v>2</v>
      </c>
    </row>
    <row r="66" spans="1:2" x14ac:dyDescent="0.2">
      <c r="A66" t="s">
        <v>21</v>
      </c>
      <c r="B66">
        <v>4</v>
      </c>
    </row>
    <row r="67" spans="1:2" x14ac:dyDescent="0.2">
      <c r="A67" t="s">
        <v>35</v>
      </c>
      <c r="B67">
        <v>1</v>
      </c>
    </row>
    <row r="68" spans="1:2" x14ac:dyDescent="0.2">
      <c r="A68" t="s">
        <v>160</v>
      </c>
      <c r="B68">
        <f>SUM(B63:B67)</f>
        <v>31</v>
      </c>
    </row>
  </sheetData>
  <mergeCells count="3">
    <mergeCell ref="E1:F1"/>
    <mergeCell ref="I1:J1"/>
    <mergeCell ref="M1:N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RQ1</vt:lpstr>
      <vt:lpstr>RQ2</vt:lpstr>
      <vt:lpstr>RQ3.1_contribution models</vt:lpstr>
      <vt:lpstr>RQ3.1_visualization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2018-11-12T08:23:28Z</dcterms:created>
  <dcterms:modified xsi:type="dcterms:W3CDTF">2019-01-09T08:03:52Z</dcterms:modified>
</cp:coreProperties>
</file>