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aralcheva_tudelft_nl/Documents/Documents/Teaching/MOT111A Financial Management/Workshop 2/"/>
    </mc:Choice>
  </mc:AlternateContent>
  <xr:revisionPtr revIDLastSave="96" documentId="11_DDD550F88EB30B22B21B05D20D0F95EF918636F5" xr6:coauthVersionLast="47" xr6:coauthVersionMax="47" xr10:uidLastSave="{EBED01C8-0010-417D-A5BF-A0F057279DE9}"/>
  <bookViews>
    <workbookView xWindow="28680" yWindow="-120" windowWidth="29040" windowHeight="15840" xr2:uid="{00000000-000D-0000-FFFF-FFFF00000000}"/>
  </bookViews>
  <sheets>
    <sheet name="W2-1" sheetId="2" r:id="rId1"/>
    <sheet name="W2-2" sheetId="1" r:id="rId2"/>
    <sheet name="W2-3" sheetId="4" r:id="rId3"/>
    <sheet name="W2-4" sheetId="5" r:id="rId4"/>
    <sheet name="W2-5" sheetId="6" r:id="rId5"/>
  </sheets>
  <definedNames>
    <definedName name="_xlnm._FilterDatabase" localSheetId="2" hidden="1">'W2-3'!$B$4:$H$15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F19" i="2"/>
  <c r="G19" i="2"/>
  <c r="H19" i="2"/>
  <c r="D19" i="2"/>
  <c r="D11" i="6" l="1"/>
  <c r="C11" i="6"/>
  <c r="D10" i="6"/>
  <c r="C10" i="6"/>
  <c r="C12" i="5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Aleksandrina Ralcheva</author>
  </authors>
  <commentList>
    <comment ref="C23" authorId="0" shapeId="0" xr:uid="{00000000-0006-0000-0000-000001000000}">
      <text>
        <r>
          <rPr>
            <sz val="12"/>
            <color indexed="81"/>
            <rFont val="Tahoma"/>
            <family val="2"/>
          </rPr>
          <t>The initial cash outflow must be netted out manually.</t>
        </r>
      </text>
    </comment>
  </commentList>
</comments>
</file>

<file path=xl/sharedStrings.xml><?xml version="1.0" encoding="utf-8"?>
<sst xmlns="http://schemas.openxmlformats.org/spreadsheetml/2006/main" count="57" uniqueCount="47">
  <si>
    <t>Effective Annual Rate</t>
  </si>
  <si>
    <t>Annual Percentage Rate (Quarterly compounded)</t>
  </si>
  <si>
    <t>PV</t>
  </si>
  <si>
    <t>Lease Payment</t>
  </si>
  <si>
    <t>Lease period (in months)</t>
  </si>
  <si>
    <t>PV (Using Excel)</t>
  </si>
  <si>
    <t>Year</t>
  </si>
  <si>
    <t>Initial investment</t>
  </si>
  <si>
    <t>Revenue</t>
  </si>
  <si>
    <t>Fixed costs</t>
  </si>
  <si>
    <t>Depreciation</t>
  </si>
  <si>
    <t>EBIT</t>
  </si>
  <si>
    <t>Tax (35%)</t>
  </si>
  <si>
    <t>Net income</t>
  </si>
  <si>
    <t>Cash flow</t>
  </si>
  <si>
    <t>Discount factor</t>
  </si>
  <si>
    <t>Annuity factor</t>
  </si>
  <si>
    <t>Discount rate</t>
  </si>
  <si>
    <t>NPV</t>
  </si>
  <si>
    <r>
      <t xml:space="preserve">Equivalent </t>
    </r>
    <r>
      <rPr>
        <u/>
        <sz val="16"/>
        <color theme="1"/>
        <rFont val="Calibri"/>
        <family val="2"/>
        <scheme val="minor"/>
      </rPr>
      <t>Monthly</t>
    </r>
    <r>
      <rPr>
        <sz val="16"/>
        <color theme="1"/>
        <rFont val="Calibri"/>
        <family val="2"/>
        <scheme val="minor"/>
      </rPr>
      <t xml:space="preserve"> Discount Rate</t>
    </r>
  </si>
  <si>
    <t>Project</t>
  </si>
  <si>
    <t>A</t>
  </si>
  <si>
    <t>B</t>
  </si>
  <si>
    <t>C</t>
  </si>
  <si>
    <t>D</t>
  </si>
  <si>
    <r>
      <t>CF</t>
    </r>
    <r>
      <rPr>
        <vertAlign val="subscript"/>
        <sz val="16"/>
        <color theme="1"/>
        <rFont val="Calibri"/>
        <family val="2"/>
        <scheme val="minor"/>
      </rPr>
      <t>0</t>
    </r>
  </si>
  <si>
    <r>
      <t>CF</t>
    </r>
    <r>
      <rPr>
        <vertAlign val="subscript"/>
        <sz val="16"/>
        <color theme="1"/>
        <rFont val="Calibri"/>
        <family val="2"/>
        <scheme val="minor"/>
      </rPr>
      <t>1</t>
    </r>
  </si>
  <si>
    <r>
      <t>CF</t>
    </r>
    <r>
      <rPr>
        <vertAlign val="subscript"/>
        <sz val="16"/>
        <color theme="1"/>
        <rFont val="Calibri"/>
        <family val="2"/>
        <scheme val="minor"/>
      </rPr>
      <t>2</t>
    </r>
  </si>
  <si>
    <t>IRR</t>
  </si>
  <si>
    <t>PI</t>
  </si>
  <si>
    <t>E</t>
  </si>
  <si>
    <t>Face Value</t>
  </si>
  <si>
    <t>Price</t>
  </si>
  <si>
    <t>Maturity (in years)</t>
  </si>
  <si>
    <t>Coupon payments (per year)</t>
  </si>
  <si>
    <t>YTM</t>
  </si>
  <si>
    <t>Coupon payment</t>
  </si>
  <si>
    <t>N</t>
  </si>
  <si>
    <t>y</t>
  </si>
  <si>
    <t>DF</t>
  </si>
  <si>
    <t>AF</t>
  </si>
  <si>
    <t>Annual coupon rate</t>
  </si>
  <si>
    <t>Coupon rate</t>
  </si>
  <si>
    <t>Rate of return</t>
  </si>
  <si>
    <t xml:space="preserve"> </t>
  </si>
  <si>
    <t>F</t>
  </si>
  <si>
    <t>NPV (Using 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</si>
</sst>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[$€-2]\ #,##0;[Red]\-[$€-2]\ #,##0"/>
    <numFmt numFmtId="166" formatCode="[$€-2]\ #,##0"/>
    <numFmt numFmtId="167" formatCode="[$€-2]\ #,##0;\-[$€-2]\ #,##0"/>
    <numFmt numFmtId="168" formatCode="[$$-409]#,##0.00"/>
    <numFmt numFmtId="169" formatCode="[$$-409]#,##0"/>
    <numFmt numFmtId="170" formatCode="#,##0.000_ ;[Red]\-#,##0.000\ "/>
    <numFmt numFmtId="171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indexed="81"/>
      <name val="Tahoma"/>
      <family val="2"/>
    </font>
    <font>
      <u/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9" fontId="2" fillId="0" borderId="0" xfId="0" applyNumberFormat="1" applyFont="1"/>
    <xf numFmtId="164" fontId="2" fillId="0" borderId="0" xfId="0" applyNumberFormat="1" applyFont="1"/>
    <xf numFmtId="166" fontId="2" fillId="0" borderId="0" xfId="1" applyNumberFormat="1" applyFont="1"/>
    <xf numFmtId="9" fontId="2" fillId="0" borderId="0" xfId="1" applyFont="1"/>
    <xf numFmtId="10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9" fontId="2" fillId="0" borderId="0" xfId="0" applyNumberFormat="1" applyFont="1"/>
    <xf numFmtId="168" fontId="2" fillId="0" borderId="0" xfId="0" applyNumberFormat="1" applyFont="1"/>
    <xf numFmtId="170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5" xfId="0" applyFont="1" applyFill="1" applyBorder="1"/>
    <xf numFmtId="9" fontId="6" fillId="2" borderId="5" xfId="1" applyFont="1" applyFill="1" applyBorder="1"/>
    <xf numFmtId="168" fontId="2" fillId="2" borderId="5" xfId="0" applyNumberFormat="1" applyFont="1" applyFill="1" applyBorder="1"/>
    <xf numFmtId="9" fontId="2" fillId="2" borderId="5" xfId="1" applyFont="1" applyFill="1" applyBorder="1"/>
    <xf numFmtId="167" fontId="2" fillId="2" borderId="5" xfId="0" applyNumberFormat="1" applyFont="1" applyFill="1" applyBorder="1"/>
    <xf numFmtId="3" fontId="2" fillId="2" borderId="5" xfId="0" applyNumberFormat="1" applyFont="1" applyFill="1" applyBorder="1"/>
    <xf numFmtId="165" fontId="2" fillId="2" borderId="5" xfId="0" applyNumberFormat="1" applyFont="1" applyFill="1" applyBorder="1"/>
    <xf numFmtId="10" fontId="2" fillId="2" borderId="5" xfId="1" applyNumberFormat="1" applyFont="1" applyFill="1" applyBorder="1"/>
    <xf numFmtId="171" fontId="2" fillId="2" borderId="5" xfId="1" applyNumberFormat="1" applyFont="1" applyFill="1" applyBorder="1"/>
    <xf numFmtId="168" fontId="2" fillId="2" borderId="5" xfId="0" applyNumberFormat="1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166" fontId="2" fillId="2" borderId="5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zoomScale="115" zoomScaleNormal="115" workbookViewId="0">
      <selection activeCell="J6" sqref="J6"/>
    </sheetView>
  </sheetViews>
  <sheetFormatPr defaultColWidth="8.7109375" defaultRowHeight="21" x14ac:dyDescent="0.35"/>
  <cols>
    <col min="1" max="1" width="8.7109375" style="1"/>
    <col min="2" max="2" width="26.5703125" style="1" bestFit="1" customWidth="1"/>
    <col min="3" max="3" width="14.5703125" style="1" customWidth="1"/>
    <col min="4" max="4" width="14.85546875" style="1" bestFit="1" customWidth="1"/>
    <col min="5" max="8" width="14.5703125" style="1" customWidth="1"/>
    <col min="9" max="16384" width="8.7109375" style="1"/>
  </cols>
  <sheetData>
    <row r="2" spans="2:8" x14ac:dyDescent="0.35">
      <c r="B2" s="1" t="s">
        <v>17</v>
      </c>
      <c r="C2" s="2">
        <v>0.12</v>
      </c>
    </row>
    <row r="3" spans="2:8" x14ac:dyDescent="0.35">
      <c r="C3" s="2"/>
    </row>
    <row r="4" spans="2:8" x14ac:dyDescent="0.35">
      <c r="B4" s="1" t="s">
        <v>6</v>
      </c>
      <c r="C4" s="15">
        <v>0</v>
      </c>
      <c r="D4" s="15">
        <v>1</v>
      </c>
      <c r="E4" s="15">
        <v>2</v>
      </c>
      <c r="F4" s="15">
        <v>3</v>
      </c>
      <c r="G4" s="15">
        <v>4</v>
      </c>
      <c r="H4" s="15">
        <v>5</v>
      </c>
    </row>
    <row r="6" spans="2:8" x14ac:dyDescent="0.35">
      <c r="B6" s="1" t="s">
        <v>7</v>
      </c>
      <c r="C6" s="22"/>
    </row>
    <row r="8" spans="2:8" x14ac:dyDescent="0.35">
      <c r="B8" s="1" t="s">
        <v>8</v>
      </c>
      <c r="D8" s="22"/>
      <c r="E8" s="22"/>
      <c r="F8" s="22"/>
      <c r="G8" s="22"/>
      <c r="H8" s="22"/>
    </row>
    <row r="9" spans="2:8" x14ac:dyDescent="0.35">
      <c r="B9" s="1" t="s">
        <v>9</v>
      </c>
      <c r="D9" s="22"/>
      <c r="E9" s="22"/>
      <c r="F9" s="22"/>
      <c r="G9" s="22"/>
      <c r="H9" s="22"/>
    </row>
    <row r="10" spans="2:8" x14ac:dyDescent="0.35">
      <c r="B10" s="1" t="s">
        <v>10</v>
      </c>
      <c r="D10" s="22"/>
      <c r="E10" s="22"/>
      <c r="F10" s="22"/>
      <c r="G10" s="22"/>
      <c r="H10" s="22"/>
    </row>
    <row r="12" spans="2:8" x14ac:dyDescent="0.35">
      <c r="B12" s="1" t="s">
        <v>11</v>
      </c>
      <c r="D12" s="22"/>
      <c r="E12" s="22"/>
      <c r="F12" s="22"/>
      <c r="G12" s="22"/>
      <c r="H12" s="22"/>
    </row>
    <row r="13" spans="2:8" x14ac:dyDescent="0.35">
      <c r="B13" s="1" t="s">
        <v>12</v>
      </c>
      <c r="D13" s="22"/>
      <c r="E13" s="22"/>
      <c r="F13" s="22"/>
      <c r="G13" s="22"/>
      <c r="H13" s="22"/>
    </row>
    <row r="15" spans="2:8" x14ac:dyDescent="0.35">
      <c r="B15" s="1" t="s">
        <v>13</v>
      </c>
      <c r="D15" s="22"/>
      <c r="E15" s="22"/>
      <c r="F15" s="22"/>
      <c r="G15" s="22"/>
      <c r="H15" s="22"/>
    </row>
    <row r="17" spans="2:8" x14ac:dyDescent="0.35">
      <c r="B17" s="1" t="s">
        <v>14</v>
      </c>
      <c r="D17" s="22"/>
      <c r="E17" s="22"/>
      <c r="F17" s="22"/>
      <c r="G17" s="22"/>
      <c r="H17" s="22"/>
    </row>
    <row r="19" spans="2:8" x14ac:dyDescent="0.35">
      <c r="B19" s="1" t="s">
        <v>15</v>
      </c>
      <c r="C19" s="3"/>
      <c r="D19" s="3">
        <f>ROUND(PV($C$2,D4,0,-1),3)</f>
        <v>0.89300000000000002</v>
      </c>
      <c r="E19" s="3">
        <f t="shared" ref="E19:H19" si="0">ROUND(PV($C$2,E4,0,-1),3)</f>
        <v>0.79700000000000004</v>
      </c>
      <c r="F19" s="3">
        <f t="shared" si="0"/>
        <v>0.71199999999999997</v>
      </c>
      <c r="G19" s="3">
        <f t="shared" si="0"/>
        <v>0.63600000000000001</v>
      </c>
      <c r="H19" s="3">
        <f t="shared" si="0"/>
        <v>0.56699999999999995</v>
      </c>
    </row>
    <row r="21" spans="2:8" x14ac:dyDescent="0.35">
      <c r="B21" s="1" t="s">
        <v>2</v>
      </c>
      <c r="D21" s="22"/>
      <c r="E21" s="22"/>
      <c r="F21" s="22"/>
      <c r="G21" s="22"/>
      <c r="H21" s="22"/>
    </row>
    <row r="22" spans="2:8" x14ac:dyDescent="0.35">
      <c r="B22" s="1" t="s">
        <v>18</v>
      </c>
      <c r="C22" s="22"/>
    </row>
    <row r="23" spans="2:8" x14ac:dyDescent="0.35">
      <c r="B23" s="1" t="s">
        <v>46</v>
      </c>
      <c r="C23" s="2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9"/>
  <sheetViews>
    <sheetView zoomScale="160" zoomScaleNormal="160" workbookViewId="0">
      <selection activeCell="B8" sqref="B8"/>
    </sheetView>
  </sheetViews>
  <sheetFormatPr defaultColWidth="8.7109375" defaultRowHeight="21" x14ac:dyDescent="0.35"/>
  <cols>
    <col min="1" max="1" width="8.7109375" style="1"/>
    <col min="2" max="2" width="63.42578125" style="1" bestFit="1" customWidth="1"/>
    <col min="3" max="7" width="20.5703125" style="1" customWidth="1"/>
    <col min="8" max="16384" width="8.7109375" style="1"/>
  </cols>
  <sheetData>
    <row r="2" spans="2:4" x14ac:dyDescent="0.35">
      <c r="B2" s="1" t="s">
        <v>3</v>
      </c>
      <c r="C2" s="4">
        <v>4000</v>
      </c>
    </row>
    <row r="3" spans="2:4" x14ac:dyDescent="0.35">
      <c r="B3" s="1" t="s">
        <v>1</v>
      </c>
      <c r="C3" s="5">
        <v>0.06</v>
      </c>
    </row>
    <row r="4" spans="2:4" x14ac:dyDescent="0.35">
      <c r="B4" s="1" t="s">
        <v>0</v>
      </c>
      <c r="C4" s="25"/>
      <c r="D4" s="6"/>
    </row>
    <row r="5" spans="2:4" x14ac:dyDescent="0.35">
      <c r="B5" s="1" t="s">
        <v>19</v>
      </c>
      <c r="C5" s="26"/>
    </row>
    <row r="6" spans="2:4" x14ac:dyDescent="0.35">
      <c r="B6" s="1" t="s">
        <v>4</v>
      </c>
      <c r="C6" s="26"/>
    </row>
    <row r="8" spans="2:4" x14ac:dyDescent="0.35">
      <c r="B8" s="1" t="s">
        <v>2</v>
      </c>
      <c r="C8" s="23"/>
    </row>
    <row r="9" spans="2:4" x14ac:dyDescent="0.35">
      <c r="B9" s="1" t="s">
        <v>5</v>
      </c>
      <c r="C9" s="24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"/>
  <sheetViews>
    <sheetView zoomScale="180" zoomScaleNormal="180" workbookViewId="0">
      <selection activeCell="G12" sqref="G12"/>
    </sheetView>
  </sheetViews>
  <sheetFormatPr defaultColWidth="8.7109375" defaultRowHeight="21" x14ac:dyDescent="0.35"/>
  <cols>
    <col min="1" max="1" width="8.7109375" style="1"/>
    <col min="2" max="2" width="17.140625" style="1" bestFit="1" customWidth="1"/>
    <col min="3" max="8" width="14.5703125" style="1" customWidth="1"/>
    <col min="9" max="16384" width="8.7109375" style="1"/>
  </cols>
  <sheetData>
    <row r="2" spans="2:8" x14ac:dyDescent="0.35">
      <c r="B2" s="1" t="s">
        <v>17</v>
      </c>
      <c r="C2" s="2">
        <v>0.15</v>
      </c>
    </row>
    <row r="3" spans="2:8" x14ac:dyDescent="0.35">
      <c r="C3" s="2"/>
    </row>
    <row r="4" spans="2:8" ht="24" x14ac:dyDescent="0.35">
      <c r="B4" s="10" t="s">
        <v>20</v>
      </c>
      <c r="C4" s="9" t="s">
        <v>25</v>
      </c>
      <c r="D4" s="9" t="s">
        <v>26</v>
      </c>
      <c r="E4" s="11" t="s">
        <v>27</v>
      </c>
      <c r="F4" s="16" t="s">
        <v>18</v>
      </c>
      <c r="G4" s="17" t="s">
        <v>28</v>
      </c>
      <c r="H4" s="17" t="s">
        <v>29</v>
      </c>
    </row>
    <row r="5" spans="2:8" x14ac:dyDescent="0.35">
      <c r="B5" s="7" t="s">
        <v>21</v>
      </c>
      <c r="C5" s="8">
        <v>-10</v>
      </c>
      <c r="D5" s="8">
        <v>10</v>
      </c>
      <c r="E5" s="7">
        <v>10</v>
      </c>
      <c r="F5" s="27"/>
      <c r="G5" s="28"/>
      <c r="H5" s="29"/>
    </row>
    <row r="6" spans="2:8" x14ac:dyDescent="0.35">
      <c r="B6" s="7" t="s">
        <v>22</v>
      </c>
      <c r="C6" s="8">
        <v>-15</v>
      </c>
      <c r="D6" s="8">
        <v>8</v>
      </c>
      <c r="E6" s="7">
        <v>12</v>
      </c>
      <c r="F6" s="27"/>
      <c r="G6" s="28"/>
      <c r="H6" s="29"/>
    </row>
    <row r="7" spans="2:8" x14ac:dyDescent="0.35">
      <c r="B7" s="7" t="s">
        <v>23</v>
      </c>
      <c r="C7" s="8">
        <v>-10</v>
      </c>
      <c r="D7" s="8">
        <v>5</v>
      </c>
      <c r="E7" s="7">
        <v>15</v>
      </c>
      <c r="F7" s="27"/>
      <c r="G7" s="28"/>
      <c r="H7" s="29"/>
    </row>
    <row r="8" spans="2:8" x14ac:dyDescent="0.35">
      <c r="B8" s="7" t="s">
        <v>24</v>
      </c>
      <c r="C8" s="8">
        <v>-25</v>
      </c>
      <c r="D8" s="8">
        <v>16</v>
      </c>
      <c r="E8" s="7">
        <v>24</v>
      </c>
      <c r="F8" s="27"/>
      <c r="G8" s="28"/>
      <c r="H8" s="29"/>
    </row>
    <row r="9" spans="2:8" x14ac:dyDescent="0.35">
      <c r="B9" s="7" t="s">
        <v>30</v>
      </c>
      <c r="C9" s="8">
        <v>-10</v>
      </c>
      <c r="D9" s="8">
        <v>30</v>
      </c>
      <c r="E9" s="7">
        <v>-15</v>
      </c>
      <c r="F9" s="27"/>
      <c r="G9" s="28"/>
      <c r="H9" s="29"/>
    </row>
    <row r="10" spans="2:8" x14ac:dyDescent="0.35">
      <c r="B10" s="7" t="s">
        <v>45</v>
      </c>
      <c r="C10" s="8">
        <v>-5</v>
      </c>
      <c r="D10" s="8">
        <v>5</v>
      </c>
      <c r="E10" s="7">
        <v>1</v>
      </c>
      <c r="F10" s="27"/>
      <c r="G10" s="28"/>
      <c r="H10" s="29"/>
    </row>
  </sheetData>
  <autoFilter ref="B4:H15" xr:uid="{00000000-0009-0000-0000-000002000000}">
    <sortState xmlns:xlrd2="http://schemas.microsoft.com/office/spreadsheetml/2017/richdata2" ref="B5:H11">
      <sortCondition ref="B4:B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5"/>
  <sheetViews>
    <sheetView zoomScale="160" zoomScaleNormal="160" workbookViewId="0">
      <selection activeCell="I13" sqref="I13"/>
    </sheetView>
  </sheetViews>
  <sheetFormatPr defaultColWidth="8.7109375" defaultRowHeight="21" x14ac:dyDescent="0.35"/>
  <cols>
    <col min="1" max="1" width="8.7109375" style="1"/>
    <col min="2" max="2" width="35.42578125" style="1" bestFit="1" customWidth="1"/>
    <col min="3" max="3" width="16.5703125" style="1" customWidth="1"/>
    <col min="4" max="16384" width="8.7109375" style="1"/>
  </cols>
  <sheetData>
    <row r="2" spans="2:3" x14ac:dyDescent="0.35">
      <c r="B2" s="1" t="s">
        <v>31</v>
      </c>
      <c r="C2" s="12">
        <v>1000</v>
      </c>
    </row>
    <row r="3" spans="2:3" x14ac:dyDescent="0.35">
      <c r="B3" s="1" t="s">
        <v>32</v>
      </c>
      <c r="C3" s="13">
        <v>1067.55</v>
      </c>
    </row>
    <row r="4" spans="2:3" x14ac:dyDescent="0.35">
      <c r="B4" s="1" t="s">
        <v>33</v>
      </c>
      <c r="C4" s="1">
        <v>10</v>
      </c>
    </row>
    <row r="5" spans="2:3" x14ac:dyDescent="0.35">
      <c r="B5" s="1" t="s">
        <v>34</v>
      </c>
      <c r="C5" s="1">
        <v>2</v>
      </c>
    </row>
    <row r="6" spans="2:3" x14ac:dyDescent="0.35">
      <c r="B6" s="1" t="s">
        <v>35</v>
      </c>
      <c r="C6" s="2">
        <v>0.08</v>
      </c>
    </row>
    <row r="8" spans="2:3" x14ac:dyDescent="0.35">
      <c r="B8" s="1" t="s">
        <v>37</v>
      </c>
      <c r="C8" s="18"/>
    </row>
    <row r="9" spans="2:3" x14ac:dyDescent="0.35">
      <c r="B9" s="1" t="s">
        <v>38</v>
      </c>
      <c r="C9" s="19"/>
    </row>
    <row r="11" spans="2:3" x14ac:dyDescent="0.35">
      <c r="B11" s="1" t="s">
        <v>39</v>
      </c>
      <c r="C11" s="14">
        <f>ROUND(PV(C9,C8,0,-1),3)</f>
        <v>1</v>
      </c>
    </row>
    <row r="12" spans="2:3" x14ac:dyDescent="0.35">
      <c r="B12" s="1" t="s">
        <v>40</v>
      </c>
      <c r="C12" s="14">
        <f>ROUND(PV(C9,C8,-1),3)</f>
        <v>0</v>
      </c>
    </row>
    <row r="14" spans="2:3" x14ac:dyDescent="0.35">
      <c r="B14" s="1" t="s">
        <v>36</v>
      </c>
      <c r="C14" s="20"/>
    </row>
    <row r="15" spans="2:3" x14ac:dyDescent="0.35">
      <c r="B15" s="1" t="s">
        <v>41</v>
      </c>
      <c r="C1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5"/>
  <sheetViews>
    <sheetView zoomScale="160" zoomScaleNormal="160" workbookViewId="0">
      <selection activeCell="I10" sqref="I10"/>
    </sheetView>
  </sheetViews>
  <sheetFormatPr defaultColWidth="8.7109375" defaultRowHeight="21" x14ac:dyDescent="0.35"/>
  <cols>
    <col min="1" max="1" width="8.7109375" style="1"/>
    <col min="2" max="2" width="35.42578125" style="1" bestFit="1" customWidth="1"/>
    <col min="3" max="4" width="16.5703125" style="1" customWidth="1"/>
    <col min="5" max="16384" width="8.7109375" style="1"/>
  </cols>
  <sheetData>
    <row r="2" spans="2:6" x14ac:dyDescent="0.35">
      <c r="B2" s="1" t="s">
        <v>6</v>
      </c>
      <c r="C2" s="1">
        <v>0</v>
      </c>
      <c r="D2" s="1">
        <v>1</v>
      </c>
    </row>
    <row r="4" spans="2:6" x14ac:dyDescent="0.35">
      <c r="B4" s="1" t="s">
        <v>31</v>
      </c>
      <c r="C4" s="4">
        <v>1000</v>
      </c>
      <c r="D4" s="4"/>
    </row>
    <row r="5" spans="2:6" x14ac:dyDescent="0.35">
      <c r="B5" s="1" t="s">
        <v>42</v>
      </c>
      <c r="C5" s="2">
        <v>0.05</v>
      </c>
      <c r="D5" s="2"/>
    </row>
    <row r="6" spans="2:6" x14ac:dyDescent="0.35">
      <c r="B6" s="1" t="s">
        <v>33</v>
      </c>
      <c r="C6" s="1">
        <v>6</v>
      </c>
      <c r="D6" s="1">
        <v>5</v>
      </c>
    </row>
    <row r="7" spans="2:6" x14ac:dyDescent="0.35">
      <c r="B7" s="1" t="s">
        <v>35</v>
      </c>
      <c r="C7" s="2">
        <v>0.03</v>
      </c>
      <c r="D7" s="2">
        <v>0.02</v>
      </c>
      <c r="E7" s="2"/>
    </row>
    <row r="9" spans="2:6" x14ac:dyDescent="0.35">
      <c r="B9" s="1" t="s">
        <v>36</v>
      </c>
      <c r="C9" s="30"/>
      <c r="F9" s="1" t="s">
        <v>44</v>
      </c>
    </row>
    <row r="10" spans="2:6" x14ac:dyDescent="0.35">
      <c r="B10" s="1" t="s">
        <v>15</v>
      </c>
      <c r="C10" s="14">
        <f>ROUND(PV(C7,C6,0,-1),3)</f>
        <v>0.83699999999999997</v>
      </c>
      <c r="D10" s="14">
        <f>ROUND(PV(D7,D6,0,-1),3)</f>
        <v>0.90600000000000003</v>
      </c>
    </row>
    <row r="11" spans="2:6" x14ac:dyDescent="0.35">
      <c r="B11" s="1" t="s">
        <v>16</v>
      </c>
      <c r="C11" s="14">
        <f>ROUND(PV(C7,C6,-1),3)</f>
        <v>5.4169999999999998</v>
      </c>
      <c r="D11" s="14">
        <f>ROUND(PV(D7,D6,-1),3)</f>
        <v>4.7130000000000001</v>
      </c>
      <c r="E11" s="14"/>
    </row>
    <row r="13" spans="2:6" x14ac:dyDescent="0.35">
      <c r="B13" s="1" t="s">
        <v>32</v>
      </c>
      <c r="C13" s="30"/>
      <c r="D13" s="30"/>
    </row>
    <row r="15" spans="2:6" x14ac:dyDescent="0.35">
      <c r="B15" s="1" t="s">
        <v>43</v>
      </c>
      <c r="C15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09763D9E92C4AB56B783DF7C7CDCA" ma:contentTypeVersion="14" ma:contentTypeDescription="Een nieuw document maken." ma:contentTypeScope="" ma:versionID="433968b988508664b379fab844ed6b60">
  <xsd:schema xmlns:xsd="http://www.w3.org/2001/XMLSchema" xmlns:xs="http://www.w3.org/2001/XMLSchema" xmlns:p="http://schemas.microsoft.com/office/2006/metadata/properties" xmlns:ns3="b0bde371-2a4c-4d57-9233-9ce0b39d4d93" xmlns:ns4="dd823be6-035a-40d2-86c5-15d0bc05d6f0" targetNamespace="http://schemas.microsoft.com/office/2006/metadata/properties" ma:root="true" ma:fieldsID="54040866de8412830ee9d751637e303e" ns3:_="" ns4:_="">
    <xsd:import namespace="b0bde371-2a4c-4d57-9233-9ce0b39d4d93"/>
    <xsd:import namespace="dd823be6-035a-40d2-86c5-15d0bc05d6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de371-2a4c-4d57-9233-9ce0b39d4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23be6-035a-40d2-86c5-15d0bc05d6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67E34D-7E69-4F14-9200-4C3EB984CF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de371-2a4c-4d57-9233-9ce0b39d4d93"/>
    <ds:schemaRef ds:uri="dd823be6-035a-40d2-86c5-15d0bc05d6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843A0A-0198-4B2D-9F96-D1F0FBFB7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26C0B6-E2B2-4766-88BD-E85EAD1E81EB}">
  <ds:schemaRefs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dd823be6-035a-40d2-86c5-15d0bc05d6f0"/>
    <ds:schemaRef ds:uri="b0bde371-2a4c-4d57-9233-9ce0b39d4d9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W2-1</vt:lpstr>
      <vt:lpstr>W2-2</vt:lpstr>
      <vt:lpstr>W2-3</vt:lpstr>
      <vt:lpstr>W2-4</vt:lpstr>
      <vt:lpstr>W2-5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Aleksandrina Ralcheva</dc:creator>
  <cp:lastModifiedBy>Aleksandrina Ralcheva</cp:lastModifiedBy>
  <dcterms:created xsi:type="dcterms:W3CDTF">2022-09-28T10:48:54Z</dcterms:created>
  <dcterms:modified xsi:type="dcterms:W3CDTF">2023-09-18T12:18:15Z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0x010100A0509763D9E92C4AB56B783DF7C7CDCA</vt:lpwstr>
  </property>
</Properties>
</file>