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177" firstSheet="1" activeTab="9"/>
  </bookViews>
  <sheets>
    <sheet name="Sheet1" sheetId="1" r:id="rId1"/>
    <sheet name="dep.s" sheetId="2" r:id="rId2"/>
    <sheet name="dep.s2" sheetId="6" r:id="rId3"/>
    <sheet name="cov" sheetId="4" r:id="rId4"/>
    <sheet name="Sheet3" sheetId="5" r:id="rId5"/>
    <sheet name="Sheet4" sheetId="7" r:id="rId6"/>
    <sheet name="Sheet5" sheetId="8" r:id="rId7"/>
    <sheet name="Sheet6" sheetId="9" r:id="rId8"/>
    <sheet name="Sheet7" sheetId="10" r:id="rId9"/>
    <sheet name="Sheet8" sheetId="11" r:id="rId10"/>
  </sheets>
  <calcPr calcId="144525"/>
</workbook>
</file>

<file path=xl/sharedStrings.xml><?xml version="1.0" encoding="utf-8"?>
<sst xmlns="http://schemas.openxmlformats.org/spreadsheetml/2006/main" count="610" uniqueCount="94">
  <si>
    <t>RESTful服务</t>
  </si>
  <si>
    <t>代码行数（LOCs）</t>
  </si>
  <si>
    <t>端点数（Endpoints）</t>
  </si>
  <si>
    <t>操作数（Operations）</t>
  </si>
  <si>
    <t>#2xx</t>
  </si>
  <si>
    <t>#4xx</t>
  </si>
  <si>
    <t>parameters</t>
  </si>
  <si>
    <t>Dependencies of Operations</t>
  </si>
  <si>
    <t>Inter-param denpendencies</t>
  </si>
  <si>
    <t>rules</t>
  </si>
  <si>
    <t>链接</t>
  </si>
  <si>
    <t>FeatureService</t>
  </si>
  <si>
    <t>https://github.com/JavierMF/features-service</t>
  </si>
  <si>
    <t>PetStore</t>
  </si>
  <si>
    <t>https://github.com/swagger-api/swagger-petstore</t>
  </si>
  <si>
    <t>ProShop</t>
  </si>
  <si>
    <t>https://anonymous.4open.science/r/proshop-api-B648</t>
  </si>
  <si>
    <t>YouTubeMock</t>
  </si>
  <si>
    <t>https://github.com/opensourcingapis/YouTubeMock</t>
  </si>
  <si>
    <t>VAmPI</t>
  </si>
  <si>
    <t>https://github.com/erev0s/VAmPI/</t>
  </si>
  <si>
    <t>Genome Nexus</t>
  </si>
  <si>
    <t>https://github.com/genome-nexus/genome-nexus</t>
  </si>
  <si>
    <t>ProxyPrint</t>
  </si>
  <si>
    <t>https://github.com/ProxyPrint/proxyprint-kitchen</t>
  </si>
  <si>
    <t>TMDb</t>
  </si>
  <si>
    <t>https://developer.themoviedb.org/openapi,https://www.themoviedb.org/documentation/api,https://www.themoviedb.org/</t>
  </si>
  <si>
    <t>Bills-API</t>
  </si>
  <si>
    <t>https://bills-api.parliament.uk/index.html</t>
  </si>
  <si>
    <t>LanguageTool</t>
  </si>
  <si>
    <t>https://languagetool.org/http-api/</t>
  </si>
  <si>
    <t>OO</t>
  </si>
  <si>
    <t>Morest</t>
  </si>
  <si>
    <t>RestTestGen</t>
  </si>
  <si>
    <t>OASDeepParser</t>
  </si>
  <si>
    <t>REST服务</t>
  </si>
  <si>
    <t>OOs</t>
  </si>
  <si>
    <t>TP</t>
  </si>
  <si>
    <t>FP</t>
  </si>
  <si>
    <t>FN</t>
  </si>
  <si>
    <t>Precision</t>
  </si>
  <si>
    <t>Recall</t>
  </si>
  <si>
    <t>F1</t>
  </si>
  <si>
    <t>Avg</t>
  </si>
  <si>
    <t>IP</t>
  </si>
  <si>
    <t>RESTGPT</t>
  </si>
  <si>
    <t>IPs</t>
  </si>
  <si>
    <t>OP</t>
  </si>
  <si>
    <t>OPs</t>
  </si>
  <si>
    <t>OS</t>
  </si>
  <si>
    <t>OSs</t>
  </si>
  <si>
    <t>SS</t>
  </si>
  <si>
    <t>SSs</t>
  </si>
  <si>
    <t>依赖</t>
  </si>
  <si>
    <t>\</t>
  </si>
  <si>
    <t>平均值</t>
  </si>
  <si>
    <t xml:space="preserve"> </t>
  </si>
  <si>
    <t>Line Coverage (10 times)</t>
  </si>
  <si>
    <t>Tools</t>
  </si>
  <si>
    <t>EvoMaster</t>
  </si>
  <si>
    <t>RESTler</t>
  </si>
  <si>
    <t>RESTest</t>
  </si>
  <si>
    <t>AutoRestTest</t>
  </si>
  <si>
    <t>ME</t>
  </si>
  <si>
    <t>Genome</t>
  </si>
  <si>
    <t>???</t>
  </si>
  <si>
    <t>Coverage</t>
  </si>
  <si>
    <t>RestLLM</t>
  </si>
  <si>
    <t>提升</t>
  </si>
  <si>
    <t>有效请求数</t>
  </si>
  <si>
    <t>生成</t>
  </si>
  <si>
    <t>有效</t>
  </si>
  <si>
    <t>Bugs</t>
  </si>
  <si>
    <t>操作数量</t>
  </si>
  <si>
    <t>共计</t>
  </si>
  <si>
    <t>提升（%）</t>
  </si>
  <si>
    <t>-</t>
  </si>
  <si>
    <t>a</t>
  </si>
  <si>
    <t>b</t>
  </si>
  <si>
    <t>loc</t>
  </si>
  <si>
    <t>scale</t>
  </si>
  <si>
    <t>TMDb-List</t>
  </si>
  <si>
    <t>Features Service</t>
  </si>
  <si>
    <t>ARAT-RL</t>
  </si>
  <si>
    <t>MoRest</t>
  </si>
  <si>
    <t>FeaturesService</t>
  </si>
  <si>
    <t>RESTCountries</t>
  </si>
  <si>
    <t>GenomeNexus</t>
  </si>
  <si>
    <t>PersonContoller</t>
  </si>
  <si>
    <t>UserManagement</t>
  </si>
  <si>
    <t>Market</t>
  </si>
  <si>
    <t>ProjectTrackingSystem</t>
  </si>
  <si>
    <t>YouTube</t>
  </si>
  <si>
    <t>Spotify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</si>
</sst>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0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180" formatCode="0.0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48">
      <alignment vertical="center"/>
    </xf>
    <xf numFmtId="0" fontId="0" fillId="0" borderId="0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MF/features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3" sqref="$A3:$XFD3"/>
    </sheetView>
  </sheetViews>
  <sheetFormatPr defaultColWidth="9.17857142857143" defaultRowHeight="13.95"/>
  <cols>
    <col min="1" max="1" width="16.3428571428571" customWidth="1"/>
    <col min="8" max="8" width="26.1714285714286" customWidth="1"/>
    <col min="9" max="9" width="12.4357142857143" customWidth="1"/>
    <col min="10" max="10" width="24.1785714285714" customWidth="1"/>
    <col min="11" max="11" width="23.79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1621</v>
      </c>
      <c r="C2">
        <v>11</v>
      </c>
      <c r="D2">
        <v>18</v>
      </c>
      <c r="E2">
        <v>7</v>
      </c>
      <c r="F2">
        <v>0</v>
      </c>
      <c r="K2" s="31" t="s">
        <v>12</v>
      </c>
    </row>
    <row r="3" spans="1:11">
      <c r="A3" t="s">
        <v>13</v>
      </c>
      <c r="B3">
        <v>1973</v>
      </c>
      <c r="C3">
        <v>14</v>
      </c>
      <c r="D3">
        <v>20</v>
      </c>
      <c r="E3">
        <v>9</v>
      </c>
      <c r="F3">
        <v>23</v>
      </c>
      <c r="G3">
        <v>61</v>
      </c>
      <c r="H3">
        <v>10</v>
      </c>
      <c r="I3">
        <v>0</v>
      </c>
      <c r="K3" t="s">
        <v>14</v>
      </c>
    </row>
    <row r="4" spans="1:11">
      <c r="A4" t="s">
        <v>15</v>
      </c>
      <c r="B4">
        <v>1254</v>
      </c>
      <c r="C4">
        <v>7</v>
      </c>
      <c r="D4">
        <v>16</v>
      </c>
      <c r="E4">
        <v>16</v>
      </c>
      <c r="F4">
        <v>30</v>
      </c>
      <c r="G4">
        <v>46</v>
      </c>
      <c r="H4">
        <v>11</v>
      </c>
      <c r="I4">
        <v>0</v>
      </c>
      <c r="K4" t="s">
        <v>16</v>
      </c>
    </row>
    <row r="5" s="4" customFormat="1" spans="1:11">
      <c r="A5" s="4" t="s">
        <v>17</v>
      </c>
      <c r="B5" s="4">
        <v>2864</v>
      </c>
      <c r="C5" s="4">
        <v>1</v>
      </c>
      <c r="D5" s="4">
        <v>1</v>
      </c>
      <c r="E5" s="4">
        <v>1</v>
      </c>
      <c r="F5" s="4">
        <v>5</v>
      </c>
      <c r="G5" s="4">
        <v>31</v>
      </c>
      <c r="J5" s="4">
        <v>34</v>
      </c>
      <c r="K5" s="4" t="s">
        <v>18</v>
      </c>
    </row>
    <row r="6" spans="1:11">
      <c r="A6" t="s">
        <v>19</v>
      </c>
      <c r="B6">
        <v>565</v>
      </c>
      <c r="C6">
        <v>12</v>
      </c>
      <c r="D6">
        <v>14</v>
      </c>
      <c r="E6">
        <v>14</v>
      </c>
      <c r="F6">
        <v>14</v>
      </c>
      <c r="K6" t="s">
        <v>20</v>
      </c>
    </row>
    <row r="7" spans="1:11">
      <c r="A7" t="s">
        <v>21</v>
      </c>
      <c r="B7">
        <v>28870</v>
      </c>
      <c r="C7">
        <v>21</v>
      </c>
      <c r="D7">
        <v>23</v>
      </c>
      <c r="E7">
        <v>23</v>
      </c>
      <c r="F7">
        <v>0</v>
      </c>
      <c r="G7">
        <v>44</v>
      </c>
      <c r="H7">
        <v>10</v>
      </c>
      <c r="I7">
        <v>0</v>
      </c>
      <c r="J7">
        <v>81</v>
      </c>
      <c r="K7" t="s">
        <v>22</v>
      </c>
    </row>
    <row r="8" spans="1:11">
      <c r="A8" t="s">
        <v>23</v>
      </c>
      <c r="B8">
        <v>121381</v>
      </c>
      <c r="C8">
        <v>79</v>
      </c>
      <c r="D8">
        <v>115</v>
      </c>
      <c r="E8">
        <v>182</v>
      </c>
      <c r="F8">
        <v>322</v>
      </c>
      <c r="K8" t="s">
        <v>24</v>
      </c>
    </row>
    <row r="9" spans="1:11">
      <c r="A9" t="s">
        <v>25</v>
      </c>
      <c r="C9">
        <v>148</v>
      </c>
      <c r="D9">
        <v>152</v>
      </c>
      <c r="E9">
        <v>152</v>
      </c>
      <c r="F9">
        <v>1</v>
      </c>
      <c r="K9" t="s">
        <v>26</v>
      </c>
    </row>
    <row r="10" spans="1:11">
      <c r="A10" t="s">
        <v>27</v>
      </c>
      <c r="C10">
        <v>21</v>
      </c>
      <c r="D10">
        <v>21</v>
      </c>
      <c r="E10">
        <v>21</v>
      </c>
      <c r="F10">
        <v>31</v>
      </c>
      <c r="G10">
        <v>57</v>
      </c>
      <c r="H10">
        <v>13</v>
      </c>
      <c r="I10">
        <v>0</v>
      </c>
      <c r="K10" t="s">
        <v>28</v>
      </c>
    </row>
    <row r="11" spans="1:11">
      <c r="A11" t="s">
        <v>29</v>
      </c>
      <c r="B11">
        <v>4760</v>
      </c>
      <c r="C11">
        <v>5</v>
      </c>
      <c r="D11">
        <v>5</v>
      </c>
      <c r="E11">
        <v>5</v>
      </c>
      <c r="F11">
        <v>0</v>
      </c>
      <c r="J11">
        <v>20</v>
      </c>
      <c r="K11" t="s">
        <v>30</v>
      </c>
    </row>
    <row r="12" spans="2:6">
      <c r="B12">
        <f>SUM(B2:B11)</f>
        <v>163288</v>
      </c>
      <c r="C12">
        <f>SUM(C2:C11)</f>
        <v>319</v>
      </c>
      <c r="D12">
        <f>SUM(D2:D11)</f>
        <v>385</v>
      </c>
      <c r="E12">
        <f>SUM(E2:E11)</f>
        <v>430</v>
      </c>
      <c r="F12">
        <f>SUM(F2:F11)</f>
        <v>426</v>
      </c>
    </row>
    <row r="14" spans="2:2">
      <c r="B14" s="30"/>
    </row>
    <row r="15" spans="2:2">
      <c r="B15" s="30"/>
    </row>
    <row r="16" spans="2:2">
      <c r="B16" s="30"/>
    </row>
    <row r="17" spans="2:2">
      <c r="B17" s="30"/>
    </row>
    <row r="18" spans="2:2">
      <c r="B18" s="30"/>
    </row>
    <row r="19" spans="2:2">
      <c r="B19" s="30"/>
    </row>
    <row r="20" spans="2:2">
      <c r="B20" s="30"/>
    </row>
    <row r="21" spans="2:2">
      <c r="B21" s="30"/>
    </row>
    <row r="22" spans="2:2">
      <c r="B22" s="30"/>
    </row>
    <row r="23" spans="2:2">
      <c r="B23" s="30"/>
    </row>
  </sheetData>
  <hyperlinks>
    <hyperlink ref="K2" r:id="rId1" display="https://github.com/JavierMF/features-servi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workbookViewId="0">
      <selection activeCell="Q16" sqref="Q16"/>
    </sheetView>
  </sheetViews>
  <sheetFormatPr defaultColWidth="9.17857142857143" defaultRowHeight="13.95"/>
  <cols>
    <col min="1" max="1" width="18.1857142857143" customWidth="1"/>
    <col min="2" max="2" width="4.44285714285714" customWidth="1"/>
    <col min="3" max="3" width="4.37142857142857" customWidth="1"/>
    <col min="4" max="4" width="3.22142857142857" customWidth="1"/>
    <col min="5" max="5" width="3.45" customWidth="1"/>
    <col min="6" max="6" width="8.27857142857143" customWidth="1"/>
    <col min="7" max="7" width="7.59285714285714" customWidth="1"/>
    <col min="8" max="8" width="6.67857142857143" customWidth="1"/>
    <col min="9" max="9" width="4.67857142857143" customWidth="1"/>
    <col min="10" max="10" width="3.22142857142857" customWidth="1"/>
    <col min="11" max="11" width="3.45" customWidth="1"/>
    <col min="12" max="12" width="8.27857142857143" customWidth="1"/>
    <col min="13" max="13" width="7.58571428571429" customWidth="1"/>
    <col min="14" max="14" width="5.45" customWidth="1"/>
    <col min="15" max="15" width="4.14285714285714" customWidth="1"/>
    <col min="16" max="16" width="3.22142857142857" customWidth="1"/>
    <col min="17" max="17" width="3.45" customWidth="1"/>
    <col min="18" max="18" width="8.27857142857143" customWidth="1"/>
    <col min="19" max="19" width="7.59285714285714" customWidth="1"/>
    <col min="20" max="20" width="5.22142857142857" customWidth="1"/>
    <col min="21" max="21" width="2.3" style="26" customWidth="1"/>
  </cols>
  <sheetData>
    <row r="1" spans="1:20">
      <c r="A1" s="27" t="s">
        <v>31</v>
      </c>
      <c r="B1" s="27"/>
      <c r="C1" s="27" t="s">
        <v>32</v>
      </c>
      <c r="D1" s="27"/>
      <c r="E1" s="27"/>
      <c r="F1" s="27"/>
      <c r="G1" s="27"/>
      <c r="H1" s="27"/>
      <c r="I1" s="27" t="s">
        <v>33</v>
      </c>
      <c r="J1" s="27"/>
      <c r="K1" s="27"/>
      <c r="L1" s="27"/>
      <c r="M1" s="27"/>
      <c r="N1" s="27"/>
      <c r="O1" s="27" t="s">
        <v>34</v>
      </c>
      <c r="P1" s="27"/>
      <c r="Q1" s="27"/>
      <c r="R1" s="27"/>
      <c r="S1" s="27"/>
      <c r="T1" s="27"/>
    </row>
    <row r="2" spans="1:20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</row>
    <row r="3" spans="1:20">
      <c r="A3" t="s">
        <v>11</v>
      </c>
      <c r="B3">
        <v>14</v>
      </c>
      <c r="C3">
        <v>8</v>
      </c>
      <c r="D3">
        <v>5</v>
      </c>
      <c r="E3">
        <v>6</v>
      </c>
      <c r="F3" s="23">
        <f t="shared" ref="F3:F11" si="0">ROUND($C3/IF(($C3+$D3)&lt;=0,1,$C3+$D3),4)</f>
        <v>0.6154</v>
      </c>
      <c r="G3" s="23">
        <f t="shared" ref="G3:G11" si="1">ROUND($C3/IF(($C3+$E3)&lt;=0,1,$C3+$E3),4)</f>
        <v>0.5714</v>
      </c>
      <c r="H3" s="23">
        <f t="shared" ref="H3:H11" si="2">ROUND(2*$F3*$G3/IF(($F3+$G3)&lt;=0,1,$F3+$G3),2)</f>
        <v>0.59</v>
      </c>
      <c r="I3">
        <v>4</v>
      </c>
      <c r="J3">
        <v>3</v>
      </c>
      <c r="K3">
        <v>10</v>
      </c>
      <c r="L3" s="23">
        <f>ROUND($I3/IF(($I3+$J3)&lt;=0,1,$I3+$J3),4)</f>
        <v>0.5714</v>
      </c>
      <c r="M3" s="23">
        <f t="shared" ref="M3:M11" si="3">ROUND($I3/IF(($I3+$K3)&lt;=0,1,$I3+$K3),4)</f>
        <v>0.2857</v>
      </c>
      <c r="N3" s="23">
        <f t="shared" ref="N3:N11" si="4">ROUND(2*$L3*$M3/IF(($L3+$M3)&lt;=0,1,$L3+$M3),2)</f>
        <v>0.38</v>
      </c>
      <c r="O3">
        <v>13</v>
      </c>
      <c r="P3">
        <v>1</v>
      </c>
      <c r="Q3">
        <v>1</v>
      </c>
      <c r="R3" s="23">
        <f t="shared" ref="R3:R11" si="5">ROUND($O3/IF(($O3+$P3)&lt;=0,1,$O3+$P3),4)</f>
        <v>0.9286</v>
      </c>
      <c r="S3" s="23">
        <f t="shared" ref="S3:S11" si="6">ROUND($O3/IF(($O3+$Q3)&lt;=0,1,$O3+$Q3),4)</f>
        <v>0.9286</v>
      </c>
      <c r="T3" s="23">
        <f t="shared" ref="T3:T11" si="7">ROUND(2*$R3*$S3/IF(($R3+$S3)&lt;=0,1,$R3+$S3),2)</f>
        <v>0.93</v>
      </c>
    </row>
    <row r="4" spans="1:20">
      <c r="A4" t="s">
        <v>13</v>
      </c>
      <c r="B4">
        <v>10</v>
      </c>
      <c r="C4">
        <v>8</v>
      </c>
      <c r="D4">
        <v>1</v>
      </c>
      <c r="E4">
        <v>2</v>
      </c>
      <c r="F4" s="23">
        <f t="shared" si="0"/>
        <v>0.8889</v>
      </c>
      <c r="G4" s="23">
        <f t="shared" si="1"/>
        <v>0.8</v>
      </c>
      <c r="H4" s="23">
        <f t="shared" si="2"/>
        <v>0.84</v>
      </c>
      <c r="I4">
        <v>5</v>
      </c>
      <c r="J4">
        <v>2</v>
      </c>
      <c r="K4">
        <v>5</v>
      </c>
      <c r="L4" s="23">
        <f t="shared" ref="L4:L12" si="8">ROUND($I4/IF(($I4+$J4)&lt;=0,1,$I4+$J4),4)</f>
        <v>0.7143</v>
      </c>
      <c r="M4" s="23">
        <f t="shared" si="3"/>
        <v>0.5</v>
      </c>
      <c r="N4" s="23">
        <f t="shared" si="4"/>
        <v>0.59</v>
      </c>
      <c r="O4">
        <v>10</v>
      </c>
      <c r="P4">
        <v>1</v>
      </c>
      <c r="Q4">
        <v>0</v>
      </c>
      <c r="R4" s="23">
        <f t="shared" si="5"/>
        <v>0.9091</v>
      </c>
      <c r="S4" s="23">
        <f t="shared" si="6"/>
        <v>1</v>
      </c>
      <c r="T4" s="23">
        <f t="shared" si="7"/>
        <v>0.95</v>
      </c>
    </row>
    <row r="5" spans="1:20">
      <c r="A5" t="s">
        <v>15</v>
      </c>
      <c r="B5">
        <v>11</v>
      </c>
      <c r="C5">
        <v>5</v>
      </c>
      <c r="D5">
        <v>2</v>
      </c>
      <c r="E5">
        <v>6</v>
      </c>
      <c r="F5" s="23">
        <f t="shared" si="0"/>
        <v>0.7143</v>
      </c>
      <c r="G5" s="23">
        <f t="shared" si="1"/>
        <v>0.4545</v>
      </c>
      <c r="H5" s="23">
        <f t="shared" si="2"/>
        <v>0.56</v>
      </c>
      <c r="I5">
        <v>6</v>
      </c>
      <c r="J5">
        <v>1</v>
      </c>
      <c r="K5">
        <v>5</v>
      </c>
      <c r="L5" s="23">
        <f t="shared" si="8"/>
        <v>0.8571</v>
      </c>
      <c r="M5" s="23">
        <f t="shared" si="3"/>
        <v>0.5455</v>
      </c>
      <c r="N5" s="23">
        <f t="shared" si="4"/>
        <v>0.67</v>
      </c>
      <c r="O5">
        <v>9</v>
      </c>
      <c r="P5">
        <v>2</v>
      </c>
      <c r="Q5">
        <v>2</v>
      </c>
      <c r="R5" s="23">
        <f t="shared" si="5"/>
        <v>0.8182</v>
      </c>
      <c r="S5" s="23">
        <f t="shared" si="6"/>
        <v>0.8182</v>
      </c>
      <c r="T5" s="23">
        <f t="shared" si="7"/>
        <v>0.82</v>
      </c>
    </row>
    <row r="6" spans="1:20">
      <c r="A6" t="s">
        <v>19</v>
      </c>
      <c r="B6">
        <v>9</v>
      </c>
      <c r="C6">
        <v>6</v>
      </c>
      <c r="D6">
        <v>1</v>
      </c>
      <c r="E6">
        <v>3</v>
      </c>
      <c r="F6" s="23">
        <f t="shared" si="0"/>
        <v>0.8571</v>
      </c>
      <c r="G6" s="23">
        <f t="shared" si="1"/>
        <v>0.6667</v>
      </c>
      <c r="H6" s="23">
        <f t="shared" si="2"/>
        <v>0.75</v>
      </c>
      <c r="I6">
        <v>5</v>
      </c>
      <c r="J6">
        <v>1</v>
      </c>
      <c r="K6">
        <v>4</v>
      </c>
      <c r="L6" s="23">
        <f t="shared" si="8"/>
        <v>0.8333</v>
      </c>
      <c r="M6" s="23">
        <f t="shared" si="3"/>
        <v>0.5556</v>
      </c>
      <c r="N6" s="23">
        <f t="shared" si="4"/>
        <v>0.67</v>
      </c>
      <c r="O6">
        <v>10</v>
      </c>
      <c r="P6">
        <v>1</v>
      </c>
      <c r="Q6">
        <v>1</v>
      </c>
      <c r="R6" s="23">
        <f t="shared" si="5"/>
        <v>0.9091</v>
      </c>
      <c r="S6" s="23">
        <f t="shared" si="6"/>
        <v>0.9091</v>
      </c>
      <c r="T6" s="23">
        <f t="shared" si="7"/>
        <v>0.91</v>
      </c>
    </row>
    <row r="7" spans="1:20">
      <c r="A7" t="s">
        <v>21</v>
      </c>
      <c r="B7">
        <v>12</v>
      </c>
      <c r="C7">
        <v>6</v>
      </c>
      <c r="D7">
        <v>1</v>
      </c>
      <c r="E7">
        <v>6</v>
      </c>
      <c r="F7" s="23">
        <f t="shared" si="0"/>
        <v>0.8571</v>
      </c>
      <c r="G7" s="23">
        <f t="shared" si="1"/>
        <v>0.5</v>
      </c>
      <c r="H7" s="23">
        <f t="shared" si="2"/>
        <v>0.63</v>
      </c>
      <c r="I7">
        <v>4</v>
      </c>
      <c r="J7">
        <v>2</v>
      </c>
      <c r="K7">
        <v>8</v>
      </c>
      <c r="L7" s="23">
        <f t="shared" si="8"/>
        <v>0.6667</v>
      </c>
      <c r="M7" s="23">
        <f t="shared" si="3"/>
        <v>0.3333</v>
      </c>
      <c r="N7" s="23">
        <f t="shared" si="4"/>
        <v>0.44</v>
      </c>
      <c r="O7">
        <v>10</v>
      </c>
      <c r="P7">
        <v>3</v>
      </c>
      <c r="Q7">
        <v>2</v>
      </c>
      <c r="R7" s="23">
        <f t="shared" si="5"/>
        <v>0.7692</v>
      </c>
      <c r="S7" s="23">
        <f>ROUND($O7/IF(($O7+$Q7)&lt;=0,1,$O7+$Q7),4)</f>
        <v>0.8333</v>
      </c>
      <c r="T7" s="23">
        <f t="shared" si="7"/>
        <v>0.8</v>
      </c>
    </row>
    <row r="8" spans="1:20">
      <c r="A8" t="s">
        <v>23</v>
      </c>
      <c r="B8">
        <v>65</v>
      </c>
      <c r="C8">
        <v>32</v>
      </c>
      <c r="D8">
        <v>12</v>
      </c>
      <c r="E8">
        <v>33</v>
      </c>
      <c r="F8" s="23">
        <f t="shared" si="0"/>
        <v>0.7273</v>
      </c>
      <c r="G8" s="23">
        <f t="shared" si="1"/>
        <v>0.4923</v>
      </c>
      <c r="H8" s="23">
        <f t="shared" si="2"/>
        <v>0.59</v>
      </c>
      <c r="I8">
        <v>19</v>
      </c>
      <c r="J8">
        <v>15</v>
      </c>
      <c r="K8">
        <v>46</v>
      </c>
      <c r="L8" s="23">
        <f t="shared" si="8"/>
        <v>0.5588</v>
      </c>
      <c r="M8" s="23">
        <f t="shared" si="3"/>
        <v>0.2923</v>
      </c>
      <c r="N8" s="23">
        <f t="shared" si="4"/>
        <v>0.38</v>
      </c>
      <c r="O8">
        <v>57</v>
      </c>
      <c r="P8">
        <v>5</v>
      </c>
      <c r="Q8">
        <v>8</v>
      </c>
      <c r="R8" s="23">
        <f t="shared" si="5"/>
        <v>0.9194</v>
      </c>
      <c r="S8" s="23">
        <f t="shared" si="6"/>
        <v>0.8769</v>
      </c>
      <c r="T8" s="23">
        <f t="shared" si="7"/>
        <v>0.9</v>
      </c>
    </row>
    <row r="9" spans="1:20">
      <c r="A9" t="s">
        <v>25</v>
      </c>
      <c r="B9">
        <v>10</v>
      </c>
      <c r="C9">
        <v>7</v>
      </c>
      <c r="D9">
        <v>3</v>
      </c>
      <c r="E9">
        <v>3</v>
      </c>
      <c r="F9" s="23">
        <f t="shared" si="0"/>
        <v>0.7</v>
      </c>
      <c r="G9" s="23">
        <f t="shared" si="1"/>
        <v>0.7</v>
      </c>
      <c r="H9" s="23">
        <f t="shared" si="2"/>
        <v>0.7</v>
      </c>
      <c r="I9">
        <v>7</v>
      </c>
      <c r="J9">
        <v>3</v>
      </c>
      <c r="K9">
        <v>3</v>
      </c>
      <c r="L9" s="23">
        <f t="shared" si="8"/>
        <v>0.7</v>
      </c>
      <c r="M9" s="23">
        <f t="shared" si="3"/>
        <v>0.7</v>
      </c>
      <c r="N9" s="23">
        <f t="shared" si="4"/>
        <v>0.7</v>
      </c>
      <c r="O9">
        <v>10</v>
      </c>
      <c r="P9">
        <v>0</v>
      </c>
      <c r="Q9">
        <v>0</v>
      </c>
      <c r="R9" s="23">
        <f t="shared" si="5"/>
        <v>1</v>
      </c>
      <c r="S9" s="23">
        <f t="shared" si="6"/>
        <v>1</v>
      </c>
      <c r="T9" s="23">
        <f t="shared" si="7"/>
        <v>1</v>
      </c>
    </row>
    <row r="10" spans="1:20">
      <c r="A10" t="s">
        <v>27</v>
      </c>
      <c r="B10">
        <v>13</v>
      </c>
      <c r="C10">
        <v>9</v>
      </c>
      <c r="D10">
        <v>3</v>
      </c>
      <c r="E10">
        <v>4</v>
      </c>
      <c r="F10" s="23">
        <f t="shared" si="0"/>
        <v>0.75</v>
      </c>
      <c r="G10" s="23">
        <f t="shared" si="1"/>
        <v>0.6923</v>
      </c>
      <c r="H10" s="23">
        <f t="shared" si="2"/>
        <v>0.72</v>
      </c>
      <c r="I10">
        <v>5</v>
      </c>
      <c r="J10">
        <v>5</v>
      </c>
      <c r="K10">
        <v>8</v>
      </c>
      <c r="L10" s="23">
        <f t="shared" si="8"/>
        <v>0.5</v>
      </c>
      <c r="M10" s="23">
        <f t="shared" si="3"/>
        <v>0.3846</v>
      </c>
      <c r="N10" s="23">
        <f t="shared" si="4"/>
        <v>0.43</v>
      </c>
      <c r="O10">
        <v>12</v>
      </c>
      <c r="P10">
        <v>2</v>
      </c>
      <c r="Q10">
        <v>1</v>
      </c>
      <c r="R10" s="23">
        <f t="shared" si="5"/>
        <v>0.8571</v>
      </c>
      <c r="S10" s="23">
        <f t="shared" si="6"/>
        <v>0.9231</v>
      </c>
      <c r="T10" s="23">
        <f t="shared" si="7"/>
        <v>0.89</v>
      </c>
    </row>
    <row r="11" spans="1:20">
      <c r="A11" t="s">
        <v>29</v>
      </c>
      <c r="B11">
        <v>3</v>
      </c>
      <c r="C11">
        <v>3</v>
      </c>
      <c r="D11">
        <v>1</v>
      </c>
      <c r="E11">
        <v>0</v>
      </c>
      <c r="F11" s="23">
        <f t="shared" si="0"/>
        <v>0.75</v>
      </c>
      <c r="G11" s="23">
        <f t="shared" si="1"/>
        <v>1</v>
      </c>
      <c r="H11" s="23">
        <f t="shared" si="2"/>
        <v>0.86</v>
      </c>
      <c r="I11">
        <v>3</v>
      </c>
      <c r="J11">
        <v>2</v>
      </c>
      <c r="K11">
        <v>0</v>
      </c>
      <c r="L11" s="23">
        <f t="shared" si="8"/>
        <v>0.6</v>
      </c>
      <c r="M11" s="23">
        <f t="shared" si="3"/>
        <v>1</v>
      </c>
      <c r="N11" s="23">
        <f t="shared" si="4"/>
        <v>0.75</v>
      </c>
      <c r="O11">
        <v>3</v>
      </c>
      <c r="P11">
        <v>0</v>
      </c>
      <c r="Q11">
        <v>0</v>
      </c>
      <c r="R11" s="23">
        <f t="shared" si="5"/>
        <v>1</v>
      </c>
      <c r="S11" s="23">
        <f t="shared" si="6"/>
        <v>1</v>
      </c>
      <c r="T11" s="23">
        <f t="shared" si="7"/>
        <v>1</v>
      </c>
    </row>
    <row r="12" customFormat="1" spans="1:21">
      <c r="A12" t="s">
        <v>43</v>
      </c>
      <c r="B12">
        <f>AVERAGE(B3:B11)</f>
        <v>16.3333333333333</v>
      </c>
      <c r="C12">
        <f>AVERAGE(C3:C11)</f>
        <v>9.33333333333333</v>
      </c>
      <c r="D12">
        <f>AVERAGE(D3:D11)</f>
        <v>3.22222222222222</v>
      </c>
      <c r="E12">
        <f>AVERAGE(E3:E11)</f>
        <v>7</v>
      </c>
      <c r="F12" s="23">
        <f>AVERAGE(F3:F11)</f>
        <v>0.762233333333333</v>
      </c>
      <c r="G12" s="23">
        <f>AVERAGE(G3:G11)</f>
        <v>0.653022222222222</v>
      </c>
      <c r="H12" s="23">
        <f>AVERAGE(H3:H11)</f>
        <v>0.693333333333333</v>
      </c>
      <c r="I12">
        <f t="shared" ref="I12:T12" si="9">AVERAGE(I3:I11)</f>
        <v>6.44444444444444</v>
      </c>
      <c r="J12">
        <f t="shared" si="9"/>
        <v>3.77777777777778</v>
      </c>
      <c r="K12">
        <f t="shared" si="9"/>
        <v>9.88888888888889</v>
      </c>
      <c r="L12" s="23">
        <f t="shared" si="9"/>
        <v>0.666844444444444</v>
      </c>
      <c r="M12" s="23">
        <f t="shared" si="9"/>
        <v>0.510777777777778</v>
      </c>
      <c r="N12" s="23">
        <f t="shared" si="9"/>
        <v>0.556666666666667</v>
      </c>
      <c r="O12">
        <f t="shared" si="9"/>
        <v>14.8888888888889</v>
      </c>
      <c r="P12">
        <f t="shared" si="9"/>
        <v>1.66666666666667</v>
      </c>
      <c r="Q12">
        <f t="shared" si="9"/>
        <v>1.66666666666667</v>
      </c>
      <c r="R12" s="23">
        <f>AVERAGE(R3:R11)</f>
        <v>0.901188888888889</v>
      </c>
      <c r="S12" s="23">
        <f t="shared" si="9"/>
        <v>0.921022222222222</v>
      </c>
      <c r="T12" s="23">
        <f t="shared" si="9"/>
        <v>0.911111111111111</v>
      </c>
      <c r="U12" s="29"/>
    </row>
    <row r="13" s="4" customFormat="1" spans="21:21">
      <c r="U13" s="26"/>
    </row>
    <row r="14" spans="1:17">
      <c r="A14" s="27" t="s">
        <v>44</v>
      </c>
      <c r="B14" s="27"/>
      <c r="C14" s="27" t="s">
        <v>45</v>
      </c>
      <c r="D14" s="27"/>
      <c r="E14" s="27"/>
      <c r="F14" s="27"/>
      <c r="G14" s="27"/>
      <c r="H14" s="27"/>
      <c r="I14" s="27" t="s">
        <v>34</v>
      </c>
      <c r="J14" s="27"/>
      <c r="K14" s="27"/>
      <c r="L14" s="27"/>
      <c r="M14" s="27"/>
      <c r="N14" s="27"/>
      <c r="O14" s="28"/>
      <c r="P14" s="28"/>
      <c r="Q14" s="28"/>
    </row>
    <row r="15" spans="1:14">
      <c r="A15" t="s">
        <v>35</v>
      </c>
      <c r="B15" t="s">
        <v>46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</row>
    <row r="16" spans="1:17">
      <c r="A16" t="s">
        <v>11</v>
      </c>
      <c r="B16">
        <v>8</v>
      </c>
      <c r="C16">
        <v>6</v>
      </c>
      <c r="D16">
        <v>1</v>
      </c>
      <c r="E16">
        <v>2</v>
      </c>
      <c r="F16" s="23">
        <f>ROUND($C16/IF(($C16+$D16)&lt;=0,1,$C16+$D16),4)</f>
        <v>0.8571</v>
      </c>
      <c r="G16" s="23">
        <f>ROUND($C16/IF(($C16+$E16)&lt;=0,1,$C16+$E16),4)</f>
        <v>0.75</v>
      </c>
      <c r="H16" s="23">
        <f>ROUND(2*$F16*$G16/IF(($F16+$G16)&lt;=0,1,$F16+$G16),2)</f>
        <v>0.8</v>
      </c>
      <c r="I16">
        <v>7</v>
      </c>
      <c r="J16">
        <v>0</v>
      </c>
      <c r="K16">
        <v>1</v>
      </c>
      <c r="L16" s="23">
        <f t="shared" ref="L16:L21" si="10">ROUND($I16/IF(($I16+$J16)&lt;=0,1,$I16+$J16),4)</f>
        <v>1</v>
      </c>
      <c r="M16" s="23">
        <f>ROUND($I16/IF(($I16+$K16)&lt;=0,1,$I16+$K16),4)</f>
        <v>0.875</v>
      </c>
      <c r="N16" s="23">
        <f>ROUND(2*$L16*$M16/IF(($L16+$M16)&lt;=0,1,$L16+$M16),2)</f>
        <v>0.93</v>
      </c>
      <c r="O16" s="28"/>
      <c r="P16" s="28"/>
      <c r="Q16" s="28"/>
    </row>
    <row r="17" spans="1:17">
      <c r="A17" t="s">
        <v>19</v>
      </c>
      <c r="B17">
        <v>5</v>
      </c>
      <c r="C17">
        <v>4</v>
      </c>
      <c r="D17">
        <v>2</v>
      </c>
      <c r="E17">
        <v>1</v>
      </c>
      <c r="F17" s="23">
        <f>ROUND($C17/IF(($C17+$D17)&lt;=0,1,$C17+$D17),4)</f>
        <v>0.6667</v>
      </c>
      <c r="G17" s="23">
        <f>ROUND($C17/IF(($C17+$E17)&lt;=0,1,$C17+$E17),4)</f>
        <v>0.8</v>
      </c>
      <c r="H17" s="23">
        <f>ROUND(2*$F17*$G17/IF(($F17+$G17)&lt;=0,1,$F17+$G17),2)</f>
        <v>0.73</v>
      </c>
      <c r="I17">
        <v>5</v>
      </c>
      <c r="J17">
        <v>1</v>
      </c>
      <c r="K17">
        <v>0</v>
      </c>
      <c r="L17" s="23">
        <f t="shared" si="10"/>
        <v>0.8333</v>
      </c>
      <c r="M17" s="23">
        <f>ROUND($I17/IF(($I17+$K17)&lt;=0,1,$I17+$K17),4)</f>
        <v>1</v>
      </c>
      <c r="N17" s="23">
        <f>ROUND(2*$L17*$M17/IF(($L17+$M17)&lt;=0,1,$L17+$M17),2)</f>
        <v>0.91</v>
      </c>
      <c r="O17" s="28"/>
      <c r="P17" s="28"/>
      <c r="Q17" s="28"/>
    </row>
    <row r="18" spans="1:17">
      <c r="A18" t="s">
        <v>23</v>
      </c>
      <c r="B18">
        <v>13</v>
      </c>
      <c r="C18">
        <v>10</v>
      </c>
      <c r="D18">
        <v>0</v>
      </c>
      <c r="E18">
        <v>3</v>
      </c>
      <c r="F18" s="23">
        <f>ROUND($C18/IF(($C18+$D18)&lt;=0,1,$C18+$D18),4)</f>
        <v>1</v>
      </c>
      <c r="G18" s="23">
        <f>ROUND($C18/IF(($C18+$E18)&lt;=0,1,$C18+$E18),4)</f>
        <v>0.7692</v>
      </c>
      <c r="H18" s="23">
        <f>ROUND(2*$F18*$G18/IF(($F18+$G18)&lt;=0,1,$F18+$G18),2)</f>
        <v>0.87</v>
      </c>
      <c r="I18">
        <v>12</v>
      </c>
      <c r="J18">
        <v>1</v>
      </c>
      <c r="K18">
        <v>1</v>
      </c>
      <c r="L18" s="23">
        <f t="shared" si="10"/>
        <v>0.9231</v>
      </c>
      <c r="M18" s="23">
        <f>ROUND($I18/IF(($I18+$K18)&lt;=0,1,$I18+$K18),4)</f>
        <v>0.9231</v>
      </c>
      <c r="N18" s="23">
        <f>ROUND(2*$L18*$M18/IF(($L18+$M18)&lt;=0,1,$L18+$M18),2)</f>
        <v>0.92</v>
      </c>
      <c r="O18" s="28"/>
      <c r="P18" s="28"/>
      <c r="Q18" s="28"/>
    </row>
    <row r="19" spans="1:17">
      <c r="A19" t="s">
        <v>25</v>
      </c>
      <c r="B19">
        <v>5</v>
      </c>
      <c r="C19">
        <v>5</v>
      </c>
      <c r="D19">
        <v>1</v>
      </c>
      <c r="E19">
        <v>0</v>
      </c>
      <c r="F19" s="23">
        <f>ROUND($C19/IF(($C19+$D19)&lt;=0,1,$C19+$D19),4)</f>
        <v>0.8333</v>
      </c>
      <c r="G19" s="23">
        <f>ROUND($C19/IF(($C19+$E19)&lt;=0,1,$C19+$E19),4)</f>
        <v>1</v>
      </c>
      <c r="H19" s="23">
        <f>ROUND(2*$F19*$G19/IF(($F19+$G19)&lt;=0,1,$F19+$G19),2)</f>
        <v>0.91</v>
      </c>
      <c r="I19">
        <v>5</v>
      </c>
      <c r="J19">
        <v>0</v>
      </c>
      <c r="K19">
        <v>0</v>
      </c>
      <c r="L19" s="23">
        <f t="shared" si="10"/>
        <v>1</v>
      </c>
      <c r="M19" s="23">
        <f>ROUND($I19/IF(($I19+$K19)&lt;=0,1,$I19+$K19),4)</f>
        <v>1</v>
      </c>
      <c r="N19" s="23">
        <f>ROUND(2*$L19*$M19/IF(($L19+$M19)&lt;=0,1,$L19+$M19),2)</f>
        <v>1</v>
      </c>
      <c r="O19" s="28"/>
      <c r="P19" s="28"/>
      <c r="Q19" s="28"/>
    </row>
    <row r="20" spans="1:17">
      <c r="A20" t="s">
        <v>29</v>
      </c>
      <c r="B20">
        <v>3</v>
      </c>
      <c r="C20">
        <v>3</v>
      </c>
      <c r="D20">
        <v>0</v>
      </c>
      <c r="E20">
        <v>0</v>
      </c>
      <c r="F20" s="23">
        <f>ROUND($C20/IF(($C20+$D20)&lt;=0,1,$C20+$D20),4)</f>
        <v>1</v>
      </c>
      <c r="G20" s="23">
        <f>ROUND($C20/IF(($C20+$E20)&lt;=0,1,$C20+$E20),4)</f>
        <v>1</v>
      </c>
      <c r="H20" s="23">
        <f>ROUND(2*$F20*$G20/IF(($F20+$G20)&lt;=0,1,$F20+$G20),2)</f>
        <v>1</v>
      </c>
      <c r="I20">
        <v>3</v>
      </c>
      <c r="J20">
        <v>2</v>
      </c>
      <c r="K20">
        <v>0</v>
      </c>
      <c r="L20" s="23">
        <f t="shared" si="10"/>
        <v>0.6</v>
      </c>
      <c r="M20" s="23">
        <f>ROUND($I20/IF(($I20+$K20)&lt;=0,1,$I20+$K20),4)</f>
        <v>1</v>
      </c>
      <c r="N20" s="23">
        <f>ROUND(2*$L20*$M20/IF(($L20+$M20)&lt;=0,1,$L20+$M20),2)</f>
        <v>0.75</v>
      </c>
      <c r="O20" s="28"/>
      <c r="P20" s="28"/>
      <c r="Q20" s="28"/>
    </row>
    <row r="21" customFormat="1" spans="1:21">
      <c r="A21" t="s">
        <v>17</v>
      </c>
      <c r="B21">
        <v>6</v>
      </c>
      <c r="C21">
        <v>6</v>
      </c>
      <c r="D21">
        <v>1</v>
      </c>
      <c r="E21">
        <v>0</v>
      </c>
      <c r="F21" s="23">
        <f>ROUND($C21/IF(($C21+$D21)&lt;=0,1,$C21+$D21),4)</f>
        <v>0.8571</v>
      </c>
      <c r="G21" s="23">
        <f>ROUND($C21/IF(($C21+$E21)&lt;=0,1,$C21+$E21),4)</f>
        <v>1</v>
      </c>
      <c r="H21" s="23">
        <f>ROUND(2*$F21*$G21/IF(($F21+$G21)&lt;=0,1,$F21+$G21),2)</f>
        <v>0.92</v>
      </c>
      <c r="I21">
        <v>6</v>
      </c>
      <c r="J21">
        <v>0</v>
      </c>
      <c r="K21">
        <v>0</v>
      </c>
      <c r="L21" s="23">
        <f t="shared" si="10"/>
        <v>1</v>
      </c>
      <c r="M21" s="23">
        <f>ROUND($I21/IF(($I21+$K21)&lt;=0,1,$I21+$K21),4)</f>
        <v>1</v>
      </c>
      <c r="N21" s="23">
        <f>ROUND(2*$L21*$M21/IF(($L21+$M21)&lt;=0,1,$L21+$M21),2)</f>
        <v>1</v>
      </c>
      <c r="O21" s="28"/>
      <c r="P21" s="28"/>
      <c r="Q21" s="28"/>
      <c r="U21" s="26"/>
    </row>
    <row r="22" customFormat="1" spans="1:21">
      <c r="A22" t="s">
        <v>43</v>
      </c>
      <c r="B22">
        <f>AVERAGE(B16:B21)</f>
        <v>6.66666666666667</v>
      </c>
      <c r="C22">
        <f t="shared" ref="C22:N22" si="11">AVERAGE(C16:C21)</f>
        <v>5.66666666666667</v>
      </c>
      <c r="D22">
        <f t="shared" si="11"/>
        <v>0.833333333333333</v>
      </c>
      <c r="E22">
        <f t="shared" si="11"/>
        <v>1</v>
      </c>
      <c r="F22" s="23">
        <f t="shared" si="11"/>
        <v>0.869033333333333</v>
      </c>
      <c r="G22" s="23">
        <f t="shared" si="11"/>
        <v>0.886533333333333</v>
      </c>
      <c r="H22" s="23">
        <f t="shared" si="11"/>
        <v>0.871666666666667</v>
      </c>
      <c r="I22">
        <f t="shared" si="11"/>
        <v>6.33333333333333</v>
      </c>
      <c r="J22">
        <f t="shared" si="11"/>
        <v>0.666666666666667</v>
      </c>
      <c r="K22">
        <f t="shared" si="11"/>
        <v>0.333333333333333</v>
      </c>
      <c r="L22" s="23">
        <f t="shared" si="11"/>
        <v>0.892733333333333</v>
      </c>
      <c r="M22" s="23">
        <f t="shared" si="11"/>
        <v>0.96635</v>
      </c>
      <c r="N22" s="23">
        <f t="shared" si="11"/>
        <v>0.918333333333333</v>
      </c>
      <c r="O22" s="28"/>
      <c r="P22" s="28"/>
      <c r="Q22" s="28"/>
      <c r="U22" s="26"/>
    </row>
    <row r="23" s="4" customFormat="1" spans="21:21">
      <c r="U23" s="26"/>
    </row>
    <row r="24" spans="1:20">
      <c r="A24" s="27" t="s">
        <v>47</v>
      </c>
      <c r="B24" s="27"/>
      <c r="C24" s="27" t="s">
        <v>33</v>
      </c>
      <c r="D24" s="27"/>
      <c r="E24" s="27"/>
      <c r="F24" s="27" t="e">
        <f t="shared" ref="F23:F33" si="12">ROUND($C24/IF(($C24+$D24)&lt;=0,1,$C24+$D24),4)</f>
        <v>#VALUE!</v>
      </c>
      <c r="G24" s="27" t="e">
        <f t="shared" ref="G23:G33" si="13">ROUND($C24/IF(($C24+$E24)&lt;=0,1,$C24+$E24),4)</f>
        <v>#VALUE!</v>
      </c>
      <c r="H24" s="27" t="e">
        <f t="shared" ref="H23:H33" si="14">ROUND(2*$F24*$G24/IF(($F24+$G24)&lt;=0,1,$F24+$G24),2)</f>
        <v>#VALUE!</v>
      </c>
      <c r="I24" s="27" t="s">
        <v>45</v>
      </c>
      <c r="J24" s="27"/>
      <c r="K24" s="27"/>
      <c r="L24" s="27"/>
      <c r="M24" s="27" t="e">
        <f t="shared" ref="M23:M33" si="15">ROUND($I24/IF(($I24+$K24)&lt;=0,1,$I24+$K24),4)</f>
        <v>#VALUE!</v>
      </c>
      <c r="N24" s="27" t="e">
        <f t="shared" ref="N23:N33" si="16">ROUND(2*$L24*$M24/IF(($L24+$M24)&lt;=0,1,$L24+$M24),2)</f>
        <v>#VALUE!</v>
      </c>
      <c r="O24" s="27" t="s">
        <v>34</v>
      </c>
      <c r="P24" s="27"/>
      <c r="Q24" s="27"/>
      <c r="R24" s="27"/>
      <c r="S24" s="27" t="e">
        <f t="shared" ref="S23:S33" si="17">ROUND($O24/IF(($O24+$Q24)&lt;=0,1,$O24+$Q24),4)</f>
        <v>#VALUE!</v>
      </c>
      <c r="T24" s="27" t="e">
        <f t="shared" ref="T23:T33" si="18">ROUND(2*$R24*$S24/IF(($R24+$S24)&lt;=0,1,$R24+$S24),2)</f>
        <v>#VALUE!</v>
      </c>
    </row>
    <row r="25" spans="1:20">
      <c r="A25" t="s">
        <v>35</v>
      </c>
      <c r="B25" t="s">
        <v>48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</row>
    <row r="26" spans="1:20">
      <c r="A26" t="s">
        <v>11</v>
      </c>
      <c r="B26">
        <v>39</v>
      </c>
      <c r="C26">
        <v>17</v>
      </c>
      <c r="D26">
        <v>6</v>
      </c>
      <c r="E26">
        <v>22</v>
      </c>
      <c r="F26" s="23">
        <f t="shared" si="12"/>
        <v>0.7391</v>
      </c>
      <c r="G26" s="23">
        <f t="shared" si="13"/>
        <v>0.4359</v>
      </c>
      <c r="H26" s="23">
        <f t="shared" si="14"/>
        <v>0.55</v>
      </c>
      <c r="I26">
        <v>37</v>
      </c>
      <c r="J26">
        <v>1</v>
      </c>
      <c r="K26">
        <v>2</v>
      </c>
      <c r="L26" s="23">
        <f t="shared" ref="L25:L36" si="19">ROUND($I26/IF(($I26+$J26)&lt;=0,1,$I26+$J26),4)</f>
        <v>0.9737</v>
      </c>
      <c r="M26" s="23">
        <f t="shared" si="15"/>
        <v>0.9487</v>
      </c>
      <c r="N26" s="23">
        <f t="shared" si="16"/>
        <v>0.96</v>
      </c>
      <c r="O26">
        <v>38</v>
      </c>
      <c r="P26">
        <v>2</v>
      </c>
      <c r="Q26">
        <v>1</v>
      </c>
      <c r="R26" s="23">
        <f t="shared" ref="R25:R36" si="20">ROUND($O26/IF(($O26+$P26)&lt;=0,1,$O26+$P26),4)</f>
        <v>0.95</v>
      </c>
      <c r="S26" s="23">
        <f t="shared" si="17"/>
        <v>0.9744</v>
      </c>
      <c r="T26" s="23">
        <f t="shared" si="18"/>
        <v>0.96</v>
      </c>
    </row>
    <row r="27" spans="1:20">
      <c r="A27" t="s">
        <v>13</v>
      </c>
      <c r="B27">
        <v>14</v>
      </c>
      <c r="C27">
        <v>8</v>
      </c>
      <c r="D27">
        <v>2</v>
      </c>
      <c r="E27">
        <v>6</v>
      </c>
      <c r="F27" s="23">
        <f t="shared" si="12"/>
        <v>0.8</v>
      </c>
      <c r="G27" s="23">
        <f t="shared" si="13"/>
        <v>0.5714</v>
      </c>
      <c r="H27" s="23">
        <f t="shared" si="14"/>
        <v>0.67</v>
      </c>
      <c r="I27">
        <v>14</v>
      </c>
      <c r="J27">
        <v>0</v>
      </c>
      <c r="K27">
        <v>0</v>
      </c>
      <c r="L27" s="23">
        <f t="shared" si="19"/>
        <v>1</v>
      </c>
      <c r="M27" s="23">
        <f t="shared" si="15"/>
        <v>1</v>
      </c>
      <c r="N27" s="23">
        <f t="shared" si="16"/>
        <v>1</v>
      </c>
      <c r="O27">
        <v>14</v>
      </c>
      <c r="P27">
        <v>0</v>
      </c>
      <c r="Q27">
        <v>0</v>
      </c>
      <c r="R27" s="23">
        <f t="shared" si="20"/>
        <v>1</v>
      </c>
      <c r="S27" s="23">
        <f t="shared" si="17"/>
        <v>1</v>
      </c>
      <c r="T27" s="23">
        <f t="shared" si="18"/>
        <v>1</v>
      </c>
    </row>
    <row r="28" spans="1:20">
      <c r="A28" t="s">
        <v>15</v>
      </c>
      <c r="B28">
        <v>21</v>
      </c>
      <c r="C28">
        <v>9</v>
      </c>
      <c r="D28">
        <v>2</v>
      </c>
      <c r="E28">
        <v>12</v>
      </c>
      <c r="F28" s="23">
        <f t="shared" si="12"/>
        <v>0.8182</v>
      </c>
      <c r="G28" s="23">
        <f t="shared" si="13"/>
        <v>0.4286</v>
      </c>
      <c r="H28" s="23">
        <f t="shared" si="14"/>
        <v>0.56</v>
      </c>
      <c r="I28">
        <v>19</v>
      </c>
      <c r="J28">
        <v>2</v>
      </c>
      <c r="K28">
        <v>2</v>
      </c>
      <c r="L28" s="23">
        <f t="shared" si="19"/>
        <v>0.9048</v>
      </c>
      <c r="M28" s="23">
        <f t="shared" si="15"/>
        <v>0.9048</v>
      </c>
      <c r="N28" s="23">
        <f t="shared" si="16"/>
        <v>0.9</v>
      </c>
      <c r="O28">
        <v>21</v>
      </c>
      <c r="P28">
        <v>1</v>
      </c>
      <c r="Q28">
        <v>0</v>
      </c>
      <c r="R28" s="23">
        <f t="shared" si="20"/>
        <v>0.9545</v>
      </c>
      <c r="S28" s="23">
        <f t="shared" si="17"/>
        <v>1</v>
      </c>
      <c r="T28" s="23">
        <f t="shared" si="18"/>
        <v>0.98</v>
      </c>
    </row>
    <row r="29" spans="1:20">
      <c r="A29" t="s">
        <v>19</v>
      </c>
      <c r="B29">
        <v>39</v>
      </c>
      <c r="C29">
        <v>17</v>
      </c>
      <c r="D29">
        <v>7</v>
      </c>
      <c r="E29">
        <v>22</v>
      </c>
      <c r="F29" s="23">
        <f t="shared" si="12"/>
        <v>0.7083</v>
      </c>
      <c r="G29" s="23">
        <f t="shared" si="13"/>
        <v>0.4359</v>
      </c>
      <c r="H29" s="23">
        <f t="shared" si="14"/>
        <v>0.54</v>
      </c>
      <c r="I29">
        <v>35</v>
      </c>
      <c r="J29">
        <v>4</v>
      </c>
      <c r="K29">
        <v>4</v>
      </c>
      <c r="L29" s="23">
        <f t="shared" si="19"/>
        <v>0.8974</v>
      </c>
      <c r="M29" s="23">
        <f t="shared" si="15"/>
        <v>0.8974</v>
      </c>
      <c r="N29" s="23">
        <f t="shared" si="16"/>
        <v>0.9</v>
      </c>
      <c r="O29">
        <v>36</v>
      </c>
      <c r="P29">
        <v>3</v>
      </c>
      <c r="Q29">
        <v>3</v>
      </c>
      <c r="R29" s="23">
        <f t="shared" si="20"/>
        <v>0.9231</v>
      </c>
      <c r="S29" s="23">
        <f t="shared" si="17"/>
        <v>0.9231</v>
      </c>
      <c r="T29" s="23">
        <f t="shared" si="18"/>
        <v>0.92</v>
      </c>
    </row>
    <row r="30" spans="1:20">
      <c r="A30" t="s">
        <v>21</v>
      </c>
      <c r="B30">
        <v>63</v>
      </c>
      <c r="C30">
        <v>34</v>
      </c>
      <c r="D30">
        <v>5</v>
      </c>
      <c r="E30">
        <v>29</v>
      </c>
      <c r="F30" s="23">
        <f t="shared" si="12"/>
        <v>0.8718</v>
      </c>
      <c r="G30" s="23">
        <f t="shared" si="13"/>
        <v>0.5397</v>
      </c>
      <c r="H30" s="23">
        <f t="shared" si="14"/>
        <v>0.67</v>
      </c>
      <c r="I30">
        <v>53</v>
      </c>
      <c r="J30">
        <v>3</v>
      </c>
      <c r="K30">
        <v>4</v>
      </c>
      <c r="L30" s="23">
        <f t="shared" si="19"/>
        <v>0.9464</v>
      </c>
      <c r="M30" s="23">
        <f t="shared" si="15"/>
        <v>0.9298</v>
      </c>
      <c r="N30" s="23">
        <f t="shared" si="16"/>
        <v>0.94</v>
      </c>
      <c r="O30">
        <v>59</v>
      </c>
      <c r="P30">
        <v>2</v>
      </c>
      <c r="Q30">
        <v>4</v>
      </c>
      <c r="R30" s="23">
        <f t="shared" si="20"/>
        <v>0.9672</v>
      </c>
      <c r="S30" s="23">
        <f t="shared" si="17"/>
        <v>0.9365</v>
      </c>
      <c r="T30" s="23">
        <f t="shared" si="18"/>
        <v>0.95</v>
      </c>
    </row>
    <row r="31" spans="1:20">
      <c r="A31" t="s">
        <v>23</v>
      </c>
      <c r="B31">
        <v>197</v>
      </c>
      <c r="C31">
        <v>103</v>
      </c>
      <c r="D31">
        <v>12</v>
      </c>
      <c r="E31">
        <v>94</v>
      </c>
      <c r="F31" s="23">
        <f t="shared" si="12"/>
        <v>0.8957</v>
      </c>
      <c r="G31" s="23">
        <f t="shared" si="13"/>
        <v>0.5228</v>
      </c>
      <c r="H31" s="23">
        <f t="shared" si="14"/>
        <v>0.66</v>
      </c>
      <c r="I31">
        <v>163</v>
      </c>
      <c r="J31">
        <v>9</v>
      </c>
      <c r="K31">
        <v>34</v>
      </c>
      <c r="L31" s="23">
        <f t="shared" si="19"/>
        <v>0.9477</v>
      </c>
      <c r="M31" s="23">
        <f t="shared" si="15"/>
        <v>0.8274</v>
      </c>
      <c r="N31" s="23">
        <f t="shared" si="16"/>
        <v>0.88</v>
      </c>
      <c r="O31">
        <v>170</v>
      </c>
      <c r="P31">
        <v>5</v>
      </c>
      <c r="Q31">
        <v>17</v>
      </c>
      <c r="R31" s="23">
        <f t="shared" si="20"/>
        <v>0.9714</v>
      </c>
      <c r="S31" s="23">
        <f t="shared" si="17"/>
        <v>0.9091</v>
      </c>
      <c r="T31" s="23">
        <f t="shared" si="18"/>
        <v>0.94</v>
      </c>
    </row>
    <row r="32" spans="1:20">
      <c r="A32" t="s">
        <v>25</v>
      </c>
      <c r="B32">
        <v>15</v>
      </c>
      <c r="C32">
        <v>9</v>
      </c>
      <c r="D32">
        <v>5</v>
      </c>
      <c r="E32">
        <v>6</v>
      </c>
      <c r="F32" s="23">
        <f t="shared" si="12"/>
        <v>0.6429</v>
      </c>
      <c r="G32" s="23">
        <f t="shared" si="13"/>
        <v>0.6</v>
      </c>
      <c r="H32" s="23">
        <f t="shared" si="14"/>
        <v>0.62</v>
      </c>
      <c r="I32">
        <v>15</v>
      </c>
      <c r="J32">
        <v>2</v>
      </c>
      <c r="K32">
        <v>0</v>
      </c>
      <c r="L32" s="23">
        <f t="shared" si="19"/>
        <v>0.8824</v>
      </c>
      <c r="M32" s="23">
        <f t="shared" si="15"/>
        <v>1</v>
      </c>
      <c r="N32" s="23">
        <f t="shared" si="16"/>
        <v>0.94</v>
      </c>
      <c r="O32">
        <v>15</v>
      </c>
      <c r="P32">
        <v>1</v>
      </c>
      <c r="Q32">
        <v>0</v>
      </c>
      <c r="R32" s="23">
        <f t="shared" si="20"/>
        <v>0.9375</v>
      </c>
      <c r="S32" s="23">
        <f t="shared" si="17"/>
        <v>1</v>
      </c>
      <c r="T32" s="23">
        <f t="shared" si="18"/>
        <v>0.97</v>
      </c>
    </row>
    <row r="33" spans="1:20">
      <c r="A33" t="s">
        <v>27</v>
      </c>
      <c r="B33">
        <v>33</v>
      </c>
      <c r="C33">
        <v>19</v>
      </c>
      <c r="D33">
        <v>1</v>
      </c>
      <c r="E33">
        <v>14</v>
      </c>
      <c r="F33" s="23">
        <f t="shared" si="12"/>
        <v>0.95</v>
      </c>
      <c r="G33" s="23">
        <f t="shared" si="13"/>
        <v>0.5758</v>
      </c>
      <c r="H33" s="23">
        <f t="shared" si="14"/>
        <v>0.72</v>
      </c>
      <c r="I33">
        <v>29</v>
      </c>
      <c r="J33">
        <v>3</v>
      </c>
      <c r="K33">
        <v>4</v>
      </c>
      <c r="L33" s="23">
        <f t="shared" si="19"/>
        <v>0.9063</v>
      </c>
      <c r="M33" s="23">
        <f t="shared" si="15"/>
        <v>0.8788</v>
      </c>
      <c r="N33" s="23">
        <f t="shared" si="16"/>
        <v>0.89</v>
      </c>
      <c r="O33">
        <v>32</v>
      </c>
      <c r="P33">
        <v>5</v>
      </c>
      <c r="Q33">
        <v>1</v>
      </c>
      <c r="R33" s="23">
        <f t="shared" si="20"/>
        <v>0.8649</v>
      </c>
      <c r="S33" s="23">
        <f t="shared" si="17"/>
        <v>0.9697</v>
      </c>
      <c r="T33" s="23">
        <f t="shared" si="18"/>
        <v>0.91</v>
      </c>
    </row>
    <row r="34" spans="1:20">
      <c r="A34" t="s">
        <v>29</v>
      </c>
      <c r="B34">
        <v>17</v>
      </c>
      <c r="C34">
        <v>6</v>
      </c>
      <c r="D34">
        <v>1</v>
      </c>
      <c r="E34">
        <v>11</v>
      </c>
      <c r="F34" s="23">
        <f>ROUND($C34/IF(($C34+$D34)&lt;=0,1,$C34+$D34),4)</f>
        <v>0.8571</v>
      </c>
      <c r="G34" s="23">
        <f>ROUND($C34/IF(($C34+$E34)&lt;=0,1,$C34+$E34),4)</f>
        <v>0.3529</v>
      </c>
      <c r="H34" s="23">
        <f>ROUND(2*$F34*$G34/IF(($F34+$G34)&lt;=0,1,$F34+$G34),2)</f>
        <v>0.5</v>
      </c>
      <c r="I34">
        <v>16</v>
      </c>
      <c r="J34">
        <v>0</v>
      </c>
      <c r="K34">
        <v>1</v>
      </c>
      <c r="L34" s="23">
        <f t="shared" si="19"/>
        <v>1</v>
      </c>
      <c r="M34" s="23">
        <f>ROUND($I34/IF(($I34+$K34)&lt;=0,1,$I34+$K34),4)</f>
        <v>0.9412</v>
      </c>
      <c r="N34" s="23">
        <f>ROUND(2*$L34*$M34/IF(($L34+$M34)&lt;=0,1,$L34+$M34),2)</f>
        <v>0.97</v>
      </c>
      <c r="O34">
        <v>17</v>
      </c>
      <c r="P34">
        <v>0</v>
      </c>
      <c r="Q34">
        <v>0</v>
      </c>
      <c r="R34" s="23">
        <f t="shared" si="20"/>
        <v>1</v>
      </c>
      <c r="S34" s="23">
        <f>ROUND($O34/IF(($O34+$Q34)&lt;=0,1,$O34+$Q34),4)</f>
        <v>1</v>
      </c>
      <c r="T34" s="23">
        <f>ROUND(2*$R34*$S34/IF(($R34+$S34)&lt;=0,1,$R34+$S34),2)</f>
        <v>1</v>
      </c>
    </row>
    <row r="35" customFormat="1" spans="1:21">
      <c r="A35" t="s">
        <v>17</v>
      </c>
      <c r="B35">
        <v>25</v>
      </c>
      <c r="C35">
        <v>18</v>
      </c>
      <c r="D35">
        <v>12</v>
      </c>
      <c r="E35">
        <v>7</v>
      </c>
      <c r="F35" s="23">
        <f>ROUND($C35/IF(($C35+$D35)&lt;=0,1,$C35+$D35),4)</f>
        <v>0.6</v>
      </c>
      <c r="G35" s="23">
        <f>ROUND($C35/IF(($C35+$E35)&lt;=0,1,$C35+$E35),4)</f>
        <v>0.72</v>
      </c>
      <c r="H35" s="23">
        <f>ROUND(2*$F35*$G35/IF(($F35+$G35)&lt;=0,1,$F35+$G35),2)</f>
        <v>0.65</v>
      </c>
      <c r="I35">
        <v>23</v>
      </c>
      <c r="J35">
        <v>2</v>
      </c>
      <c r="K35">
        <v>2</v>
      </c>
      <c r="L35" s="23">
        <f>ROUND($I35/IF(($I35+$J35)&lt;=0,1,$I35+$J35),4)</f>
        <v>0.92</v>
      </c>
      <c r="M35" s="23">
        <f>ROUND($I35/IF(($I35+$K35)&lt;=0,1,$I35+$K35),4)</f>
        <v>0.92</v>
      </c>
      <c r="N35" s="23">
        <f>ROUND(2*$L35*$M35/IF(($L35+$M35)&lt;=0,1,$L35+$M35),2)</f>
        <v>0.92</v>
      </c>
      <c r="O35">
        <v>26</v>
      </c>
      <c r="P35">
        <v>2</v>
      </c>
      <c r="Q35">
        <v>1</v>
      </c>
      <c r="R35" s="23">
        <f>ROUND($O35/IF(($O35+$P35)&lt;=0,1,$O35+$P35),4)</f>
        <v>0.9286</v>
      </c>
      <c r="S35" s="23">
        <f>ROUND($O35/IF(($O35+$Q35)&lt;=0,1,$O35+$Q35),4)</f>
        <v>0.963</v>
      </c>
      <c r="T35" s="23">
        <f>ROUND(2*$R35*$S35/IF(($R35+$S35)&lt;=0,1,$R35+$S35),2)</f>
        <v>0.95</v>
      </c>
      <c r="U35" s="26"/>
    </row>
    <row r="36" customFormat="1" spans="1:21">
      <c r="A36" t="s">
        <v>43</v>
      </c>
      <c r="B36">
        <f>AVERAGE(B26:B35)</f>
        <v>46.3</v>
      </c>
      <c r="C36">
        <f t="shared" ref="C36:T36" si="21">AVERAGE(C26:C35)</f>
        <v>24</v>
      </c>
      <c r="D36">
        <f t="shared" si="21"/>
        <v>5.3</v>
      </c>
      <c r="E36">
        <f t="shared" si="21"/>
        <v>22.3</v>
      </c>
      <c r="F36" s="23">
        <f t="shared" si="21"/>
        <v>0.78831</v>
      </c>
      <c r="G36" s="23">
        <f t="shared" si="21"/>
        <v>0.5183</v>
      </c>
      <c r="H36" s="23">
        <f t="shared" si="21"/>
        <v>0.614</v>
      </c>
      <c r="I36">
        <f t="shared" si="21"/>
        <v>40.4</v>
      </c>
      <c r="J36">
        <f t="shared" si="21"/>
        <v>2.6</v>
      </c>
      <c r="K36">
        <f t="shared" si="21"/>
        <v>5.3</v>
      </c>
      <c r="L36" s="23">
        <f t="shared" si="21"/>
        <v>0.93787</v>
      </c>
      <c r="M36" s="23">
        <f t="shared" si="21"/>
        <v>0.92481</v>
      </c>
      <c r="N36" s="23">
        <f t="shared" si="21"/>
        <v>0.93</v>
      </c>
      <c r="O36">
        <f t="shared" si="21"/>
        <v>42.8</v>
      </c>
      <c r="P36">
        <f t="shared" si="21"/>
        <v>2.1</v>
      </c>
      <c r="Q36">
        <f t="shared" si="21"/>
        <v>2.7</v>
      </c>
      <c r="R36" s="23">
        <f t="shared" si="21"/>
        <v>0.94972</v>
      </c>
      <c r="S36" s="23">
        <f t="shared" si="21"/>
        <v>0.96758</v>
      </c>
      <c r="T36" s="23">
        <f t="shared" si="21"/>
        <v>0.958</v>
      </c>
      <c r="U36" s="26"/>
    </row>
    <row r="37" s="4" customFormat="1" spans="21:21">
      <c r="U37" s="26"/>
    </row>
    <row r="38" spans="1:20">
      <c r="A38" s="27" t="s">
        <v>49</v>
      </c>
      <c r="B38" s="27"/>
      <c r="C38" s="27" t="s">
        <v>32</v>
      </c>
      <c r="D38" s="27"/>
      <c r="E38" s="27"/>
      <c r="F38" s="27" t="e">
        <f t="shared" ref="F37:F54" si="22">ROUND($C38/IF(($C38+$D38)&lt;=0,1,$C38+$D38),4)</f>
        <v>#VALUE!</v>
      </c>
      <c r="G38" s="27" t="e">
        <f t="shared" ref="G37:G54" si="23">ROUND($C38/IF(($C38+$E38)&lt;=0,1,$C38+$E38),4)</f>
        <v>#VALUE!</v>
      </c>
      <c r="H38" s="27" t="e">
        <f t="shared" ref="H37:H54" si="24">ROUND(2*$F38*$G38/IF(($F38+$G38)&lt;=0,1,$F38+$G38),2)</f>
        <v>#VALUE!</v>
      </c>
      <c r="I38" s="27" t="s">
        <v>33</v>
      </c>
      <c r="J38" s="27"/>
      <c r="K38" s="27"/>
      <c r="L38" s="27"/>
      <c r="M38" s="27" t="e">
        <f t="shared" ref="M37:M54" si="25">ROUND($I38/IF(($I38+$K38)&lt;=0,1,$I38+$K38),4)</f>
        <v>#VALUE!</v>
      </c>
      <c r="N38" s="27" t="e">
        <f t="shared" ref="N37:N54" si="26">ROUND(2*$L38*$M38/IF(($L38+$M38)&lt;=0,1,$L38+$M38),2)</f>
        <v>#VALUE!</v>
      </c>
      <c r="O38" s="27" t="s">
        <v>34</v>
      </c>
      <c r="P38" s="27"/>
      <c r="Q38" s="27"/>
      <c r="R38" s="27"/>
      <c r="S38" s="27" t="e">
        <f t="shared" ref="S37:S54" si="27">ROUND($O38/IF(($O38+$Q38)&lt;=0,1,$O38+$Q38),4)</f>
        <v>#VALUE!</v>
      </c>
      <c r="T38" s="27" t="e">
        <f t="shared" ref="T37:T54" si="28">ROUND(2*$R38*$S38/IF(($R38+$S38)&lt;=0,1,$R38+$S38),2)</f>
        <v>#VALUE!</v>
      </c>
    </row>
    <row r="39" spans="1:20">
      <c r="A39" t="s">
        <v>35</v>
      </c>
      <c r="B39" t="s">
        <v>50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</row>
    <row r="40" spans="1:20">
      <c r="A40" t="s">
        <v>11</v>
      </c>
      <c r="B40">
        <v>13</v>
      </c>
      <c r="C40">
        <v>9</v>
      </c>
      <c r="D40">
        <v>1</v>
      </c>
      <c r="E40">
        <v>2</v>
      </c>
      <c r="F40" s="23">
        <f t="shared" si="22"/>
        <v>0.9</v>
      </c>
      <c r="G40" s="23">
        <f t="shared" si="23"/>
        <v>0.8182</v>
      </c>
      <c r="H40" s="23">
        <f t="shared" si="24"/>
        <v>0.86</v>
      </c>
      <c r="I40">
        <v>9</v>
      </c>
      <c r="J40">
        <v>1</v>
      </c>
      <c r="K40">
        <v>4</v>
      </c>
      <c r="L40" s="23">
        <f t="shared" ref="L39:L46" si="29">ROUND($I40/IF(($I40+$J40)&lt;=0,1,$I40+$J40),4)</f>
        <v>0.9</v>
      </c>
      <c r="M40" s="23">
        <f t="shared" si="25"/>
        <v>0.6923</v>
      </c>
      <c r="N40" s="23">
        <f t="shared" si="26"/>
        <v>0.78</v>
      </c>
      <c r="O40">
        <v>12</v>
      </c>
      <c r="P40">
        <v>1</v>
      </c>
      <c r="Q40">
        <v>1</v>
      </c>
      <c r="R40" s="23">
        <f>ROUND($O40/IF(($O40+$P40)&lt;=0,1,$O40+$P40),4)</f>
        <v>0.9231</v>
      </c>
      <c r="S40" s="23">
        <f t="shared" si="27"/>
        <v>0.9231</v>
      </c>
      <c r="T40" s="23">
        <f t="shared" si="28"/>
        <v>0.92</v>
      </c>
    </row>
    <row r="41" spans="1:20">
      <c r="A41" t="s">
        <v>13</v>
      </c>
      <c r="B41">
        <v>11</v>
      </c>
      <c r="C41">
        <v>7</v>
      </c>
      <c r="D41">
        <v>1</v>
      </c>
      <c r="E41">
        <v>4</v>
      </c>
      <c r="F41" s="23">
        <f t="shared" si="22"/>
        <v>0.875</v>
      </c>
      <c r="G41" s="23">
        <f t="shared" si="23"/>
        <v>0.6364</v>
      </c>
      <c r="H41" s="23">
        <f t="shared" si="24"/>
        <v>0.74</v>
      </c>
      <c r="I41">
        <v>10</v>
      </c>
      <c r="J41">
        <v>1</v>
      </c>
      <c r="K41">
        <v>1</v>
      </c>
      <c r="L41" s="23">
        <f t="shared" si="29"/>
        <v>0.9091</v>
      </c>
      <c r="M41" s="23">
        <f t="shared" si="25"/>
        <v>0.9091</v>
      </c>
      <c r="N41" s="23">
        <f t="shared" si="26"/>
        <v>0.91</v>
      </c>
      <c r="O41">
        <v>11</v>
      </c>
      <c r="P41">
        <v>0</v>
      </c>
      <c r="Q41">
        <v>0</v>
      </c>
      <c r="R41" s="23">
        <f>ROUND($O41/IF(($O41+$P41)&lt;=0,1,$O41+$P41),4)</f>
        <v>1</v>
      </c>
      <c r="S41" s="23">
        <f t="shared" si="27"/>
        <v>1</v>
      </c>
      <c r="T41" s="23">
        <f t="shared" si="28"/>
        <v>1</v>
      </c>
    </row>
    <row r="42" spans="1:20">
      <c r="A42" t="s">
        <v>15</v>
      </c>
      <c r="B42">
        <v>14</v>
      </c>
      <c r="C42">
        <v>9</v>
      </c>
      <c r="D42">
        <v>5</v>
      </c>
      <c r="E42">
        <v>5</v>
      </c>
      <c r="F42" s="23">
        <f t="shared" si="22"/>
        <v>0.6429</v>
      </c>
      <c r="G42" s="23">
        <f t="shared" si="23"/>
        <v>0.6429</v>
      </c>
      <c r="H42" s="23">
        <f t="shared" si="24"/>
        <v>0.64</v>
      </c>
      <c r="I42">
        <v>6</v>
      </c>
      <c r="J42">
        <v>2</v>
      </c>
      <c r="K42">
        <v>8</v>
      </c>
      <c r="L42" s="23">
        <f t="shared" si="29"/>
        <v>0.75</v>
      </c>
      <c r="M42" s="23">
        <f t="shared" si="25"/>
        <v>0.4286</v>
      </c>
      <c r="N42" s="23">
        <f t="shared" si="26"/>
        <v>0.55</v>
      </c>
      <c r="O42">
        <v>12</v>
      </c>
      <c r="P42">
        <v>3</v>
      </c>
      <c r="Q42">
        <v>2</v>
      </c>
      <c r="R42" s="23">
        <f>ROUND($O42/IF(($O42+$P42)&lt;=0,1,$O42+$P42),4)</f>
        <v>0.8</v>
      </c>
      <c r="S42" s="23">
        <f t="shared" si="27"/>
        <v>0.8571</v>
      </c>
      <c r="T42" s="23">
        <f t="shared" si="28"/>
        <v>0.83</v>
      </c>
    </row>
    <row r="43" spans="1:20">
      <c r="A43" t="s">
        <v>21</v>
      </c>
      <c r="B43">
        <v>12</v>
      </c>
      <c r="C43">
        <v>6</v>
      </c>
      <c r="D43">
        <v>3</v>
      </c>
      <c r="E43">
        <v>6</v>
      </c>
      <c r="F43" s="23">
        <f t="shared" si="22"/>
        <v>0.6667</v>
      </c>
      <c r="G43" s="23">
        <f t="shared" si="23"/>
        <v>0.5</v>
      </c>
      <c r="H43" s="23">
        <f t="shared" si="24"/>
        <v>0.57</v>
      </c>
      <c r="I43">
        <v>15</v>
      </c>
      <c r="J43">
        <v>3</v>
      </c>
      <c r="K43">
        <v>7</v>
      </c>
      <c r="L43" s="23">
        <f t="shared" si="29"/>
        <v>0.8333</v>
      </c>
      <c r="M43" s="23">
        <f t="shared" si="25"/>
        <v>0.6818</v>
      </c>
      <c r="N43" s="23">
        <f t="shared" si="26"/>
        <v>0.75</v>
      </c>
      <c r="O43">
        <v>11</v>
      </c>
      <c r="P43">
        <v>2</v>
      </c>
      <c r="Q43">
        <v>2</v>
      </c>
      <c r="R43" s="23">
        <f>ROUND($O43/IF(($O43+$P43)&lt;=0,1,$O43+$P43),4)</f>
        <v>0.8462</v>
      </c>
      <c r="S43" s="23">
        <f t="shared" si="27"/>
        <v>0.8462</v>
      </c>
      <c r="T43" s="23">
        <f t="shared" si="28"/>
        <v>0.85</v>
      </c>
    </row>
    <row r="44" spans="1:20">
      <c r="A44" t="s">
        <v>23</v>
      </c>
      <c r="B44">
        <v>87</v>
      </c>
      <c r="C44">
        <v>53</v>
      </c>
      <c r="D44">
        <v>7</v>
      </c>
      <c r="E44">
        <v>34</v>
      </c>
      <c r="F44" s="23">
        <f t="shared" si="22"/>
        <v>0.8833</v>
      </c>
      <c r="G44" s="23">
        <f t="shared" si="23"/>
        <v>0.6092</v>
      </c>
      <c r="H44" s="23">
        <f t="shared" si="24"/>
        <v>0.72</v>
      </c>
      <c r="I44">
        <v>56</v>
      </c>
      <c r="J44">
        <v>15</v>
      </c>
      <c r="K44">
        <v>31</v>
      </c>
      <c r="L44" s="23">
        <f t="shared" si="29"/>
        <v>0.7887</v>
      </c>
      <c r="M44" s="23">
        <f t="shared" si="25"/>
        <v>0.6437</v>
      </c>
      <c r="N44" s="23">
        <f t="shared" si="26"/>
        <v>0.71</v>
      </c>
      <c r="O44">
        <v>83</v>
      </c>
      <c r="P44">
        <v>5</v>
      </c>
      <c r="Q44">
        <v>4</v>
      </c>
      <c r="R44" s="23">
        <f>ROUND($O44/IF(($O44+$P44)&lt;=0,1,$O44+$P44),4)</f>
        <v>0.9432</v>
      </c>
      <c r="S44" s="23">
        <f t="shared" si="27"/>
        <v>0.954</v>
      </c>
      <c r="T44" s="23">
        <f t="shared" si="28"/>
        <v>0.95</v>
      </c>
    </row>
    <row r="45" spans="1:20">
      <c r="A45" t="s">
        <v>27</v>
      </c>
      <c r="B45">
        <v>9</v>
      </c>
      <c r="C45">
        <v>6</v>
      </c>
      <c r="D45">
        <v>1</v>
      </c>
      <c r="E45">
        <v>3</v>
      </c>
      <c r="F45" s="23">
        <f t="shared" si="22"/>
        <v>0.8571</v>
      </c>
      <c r="G45" s="23">
        <f t="shared" si="23"/>
        <v>0.6667</v>
      </c>
      <c r="H45" s="23">
        <f t="shared" si="24"/>
        <v>0.75</v>
      </c>
      <c r="I45">
        <v>6</v>
      </c>
      <c r="J45">
        <v>3</v>
      </c>
      <c r="K45">
        <v>3</v>
      </c>
      <c r="L45" s="23">
        <f t="shared" si="29"/>
        <v>0.6667</v>
      </c>
      <c r="M45" s="23">
        <f t="shared" si="25"/>
        <v>0.6667</v>
      </c>
      <c r="N45" s="23">
        <f t="shared" si="26"/>
        <v>0.67</v>
      </c>
      <c r="O45">
        <v>8</v>
      </c>
      <c r="P45">
        <v>0</v>
      </c>
      <c r="Q45">
        <v>1</v>
      </c>
      <c r="R45" s="23">
        <f>ROUND($O45/IF(($O45+$P45)&lt;=0,1,$O45+$P45),4)</f>
        <v>1</v>
      </c>
      <c r="S45" s="23">
        <f t="shared" si="27"/>
        <v>0.8889</v>
      </c>
      <c r="T45" s="23">
        <f t="shared" si="28"/>
        <v>0.94</v>
      </c>
    </row>
    <row r="46" customFormat="1" spans="1:21">
      <c r="A46" t="s">
        <v>43</v>
      </c>
      <c r="B46">
        <f>AVERAGE(B40:B45)</f>
        <v>24.3333333333333</v>
      </c>
      <c r="C46">
        <f t="shared" ref="C46:T46" si="30">AVERAGE(C40:C45)</f>
        <v>15</v>
      </c>
      <c r="D46">
        <f t="shared" si="30"/>
        <v>3</v>
      </c>
      <c r="E46">
        <f t="shared" si="30"/>
        <v>9</v>
      </c>
      <c r="F46" s="23">
        <f t="shared" si="30"/>
        <v>0.804166666666667</v>
      </c>
      <c r="G46" s="23">
        <f t="shared" si="30"/>
        <v>0.645566666666667</v>
      </c>
      <c r="H46" s="23">
        <f t="shared" si="30"/>
        <v>0.713333333333333</v>
      </c>
      <c r="I46">
        <f t="shared" si="30"/>
        <v>17</v>
      </c>
      <c r="J46">
        <f t="shared" si="30"/>
        <v>4.16666666666667</v>
      </c>
      <c r="K46">
        <f t="shared" si="30"/>
        <v>9</v>
      </c>
      <c r="L46" s="23">
        <f t="shared" si="30"/>
        <v>0.807966666666667</v>
      </c>
      <c r="M46" s="23">
        <f t="shared" si="30"/>
        <v>0.670366666666667</v>
      </c>
      <c r="N46" s="23">
        <f t="shared" si="30"/>
        <v>0.728333333333333</v>
      </c>
      <c r="O46">
        <f t="shared" si="30"/>
        <v>22.8333333333333</v>
      </c>
      <c r="P46">
        <f t="shared" si="30"/>
        <v>1.83333333333333</v>
      </c>
      <c r="Q46">
        <f t="shared" si="30"/>
        <v>1.66666666666667</v>
      </c>
      <c r="R46" s="23">
        <f t="shared" si="30"/>
        <v>0.91875</v>
      </c>
      <c r="S46" s="23">
        <f t="shared" si="30"/>
        <v>0.91155</v>
      </c>
      <c r="T46" s="23">
        <f t="shared" si="30"/>
        <v>0.915</v>
      </c>
      <c r="U46" s="29"/>
    </row>
    <row r="47" s="4" customFormat="1" spans="21:21">
      <c r="U47" s="26"/>
    </row>
    <row r="48" spans="1:20">
      <c r="A48" s="27" t="s">
        <v>51</v>
      </c>
      <c r="B48" s="27"/>
      <c r="C48" s="27" t="s">
        <v>32</v>
      </c>
      <c r="D48" s="27"/>
      <c r="E48" s="27"/>
      <c r="F48" s="27" t="e">
        <f>ROUND($C48/IF(($C48+$D48)&lt;=0,1,$C48+$D48),4)</f>
        <v>#VALUE!</v>
      </c>
      <c r="G48" s="27" t="e">
        <f>ROUND($C48/IF(($C48+$E48)&lt;=0,1,$C48+$E48),4)</f>
        <v>#VALUE!</v>
      </c>
      <c r="H48" s="27" t="e">
        <f>ROUND(2*$F48*$G48/IF(($F48+$G48)&lt;=0,1,$F48+$G48),2)</f>
        <v>#VALUE!</v>
      </c>
      <c r="I48" s="27" t="s">
        <v>33</v>
      </c>
      <c r="J48" s="27"/>
      <c r="K48" s="27"/>
      <c r="L48" s="27"/>
      <c r="M48" s="27" t="e">
        <f>ROUND($I48/IF(($I48+$K48)&lt;=0,1,$I48+$K48),4)</f>
        <v>#VALUE!</v>
      </c>
      <c r="N48" s="27" t="e">
        <f>ROUND(2*$L48*$M48/IF(($L48+$M48)&lt;=0,1,$L48+$M48),2)</f>
        <v>#VALUE!</v>
      </c>
      <c r="O48" s="27" t="s">
        <v>34</v>
      </c>
      <c r="P48" s="27"/>
      <c r="Q48" s="27"/>
      <c r="R48" s="27"/>
      <c r="S48" s="27" t="e">
        <f>ROUND($O48/IF(($O48+$Q48)&lt;=0,1,$O48+$Q48),4)</f>
        <v>#VALUE!</v>
      </c>
      <c r="T48" s="27" t="e">
        <f>ROUND(2*$R48*$S48/IF(($R48+$S48)&lt;=0,1,$R48+$S48),2)</f>
        <v>#VALUE!</v>
      </c>
    </row>
    <row r="49" spans="1:20">
      <c r="A49" t="s">
        <v>35</v>
      </c>
      <c r="B49" t="s">
        <v>52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37</v>
      </c>
      <c r="J49" t="s">
        <v>38</v>
      </c>
      <c r="K49" t="s">
        <v>39</v>
      </c>
      <c r="L49" t="s">
        <v>40</v>
      </c>
      <c r="M49" t="s">
        <v>41</v>
      </c>
      <c r="N49" t="s">
        <v>42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</row>
    <row r="50" spans="1:20">
      <c r="A50" t="s">
        <v>11</v>
      </c>
      <c r="B50">
        <v>2</v>
      </c>
      <c r="C50">
        <v>2</v>
      </c>
      <c r="D50">
        <v>2</v>
      </c>
      <c r="E50">
        <v>0</v>
      </c>
      <c r="F50" s="23">
        <f>ROUND($C50/IF(($C50+$D50)&lt;=0,1,$C50+$D50),4)</f>
        <v>0.5</v>
      </c>
      <c r="G50" s="23">
        <f>ROUND($C50/IF(($C50+$E50)&lt;=0,1,$C50+$E50),4)</f>
        <v>1</v>
      </c>
      <c r="H50" s="23">
        <f>ROUND(2*$F50*$G50/IF(($F50+$G50)&lt;=0,1,$F50+$G50),2)</f>
        <v>0.67</v>
      </c>
      <c r="I50">
        <v>2</v>
      </c>
      <c r="J50">
        <v>1</v>
      </c>
      <c r="K50">
        <v>0</v>
      </c>
      <c r="L50" s="23">
        <f t="shared" ref="L49:L55" si="31">ROUND($I50/IF(($I50+$J50)&lt;=0,1,$I50+$J50),4)</f>
        <v>0.6667</v>
      </c>
      <c r="M50" s="23">
        <f>ROUND($I50/IF(($I50+$K50)&lt;=0,1,$I50+$K50),4)</f>
        <v>1</v>
      </c>
      <c r="N50" s="23">
        <f>ROUND(2*$L50*$M50/IF(($L50+$M50)&lt;=0,1,$L50+$M50),2)</f>
        <v>0.8</v>
      </c>
      <c r="O50">
        <v>2</v>
      </c>
      <c r="P50">
        <v>1</v>
      </c>
      <c r="Q50">
        <v>0</v>
      </c>
      <c r="R50" s="23">
        <f t="shared" ref="R49:R55" si="32">ROUND($O50/IF(($O50+$P50)&lt;=0,1,$O50+$P50),4)</f>
        <v>0.6667</v>
      </c>
      <c r="S50" s="23">
        <f>ROUND($O50/IF(($O50+$Q50)&lt;=0,1,$O50+$Q50),4)</f>
        <v>1</v>
      </c>
      <c r="T50" s="23">
        <f>ROUND(2*$R50*$S50/IF(($R50+$S50)&lt;=0,1,$R50+$S50),2)</f>
        <v>0.8</v>
      </c>
    </row>
    <row r="51" spans="1:20">
      <c r="A51" t="s">
        <v>13</v>
      </c>
      <c r="B51">
        <v>7</v>
      </c>
      <c r="C51">
        <v>6</v>
      </c>
      <c r="D51">
        <v>1</v>
      </c>
      <c r="E51">
        <v>1</v>
      </c>
      <c r="F51" s="23">
        <f>ROUND($C51/IF(($C51+$D51)&lt;=0,1,$C51+$D51),4)</f>
        <v>0.8571</v>
      </c>
      <c r="G51" s="23">
        <f>ROUND($C51/IF(($C51+$E51)&lt;=0,1,$C51+$E51),4)</f>
        <v>0.8571</v>
      </c>
      <c r="H51" s="23">
        <f>ROUND(2*$F51*$G51/IF(($F51+$G51)&lt;=0,1,$F51+$G51),2)</f>
        <v>0.86</v>
      </c>
      <c r="I51">
        <v>5</v>
      </c>
      <c r="J51">
        <v>1</v>
      </c>
      <c r="K51">
        <v>2</v>
      </c>
      <c r="L51" s="23">
        <f t="shared" si="31"/>
        <v>0.8333</v>
      </c>
      <c r="M51" s="23">
        <f>ROUND($I51/IF(($I51+$K51)&lt;=0,1,$I51+$K51),4)</f>
        <v>0.7143</v>
      </c>
      <c r="N51" s="23">
        <f>ROUND(2*$L51*$M51/IF(($L51+$M51)&lt;=0,1,$L51+$M51),2)</f>
        <v>0.77</v>
      </c>
      <c r="O51">
        <v>7</v>
      </c>
      <c r="P51">
        <v>1</v>
      </c>
      <c r="Q51">
        <v>0</v>
      </c>
      <c r="R51" s="23">
        <f t="shared" si="32"/>
        <v>0.875</v>
      </c>
      <c r="S51" s="23">
        <f>ROUND($O51/IF(($O51+$Q51)&lt;=0,1,$O51+$Q51),4)</f>
        <v>1</v>
      </c>
      <c r="T51" s="23">
        <f>ROUND(2*$R51*$S51/IF(($R51+$S51)&lt;=0,1,$R51+$S51),2)</f>
        <v>0.93</v>
      </c>
    </row>
    <row r="52" spans="1:20">
      <c r="A52" t="s">
        <v>15</v>
      </c>
      <c r="B52">
        <v>11</v>
      </c>
      <c r="C52">
        <v>8</v>
      </c>
      <c r="D52">
        <v>2</v>
      </c>
      <c r="E52">
        <v>3</v>
      </c>
      <c r="F52" s="23">
        <f>ROUND($C52/IF(($C52+$D52)&lt;=0,1,$C52+$D52),4)</f>
        <v>0.8</v>
      </c>
      <c r="G52" s="23">
        <f>ROUND($C52/IF(($C52+$E52)&lt;=0,1,$C52+$E52),4)</f>
        <v>0.7273</v>
      </c>
      <c r="H52" s="23">
        <f>ROUND(2*$F52*$G52/IF(($F52+$G52)&lt;=0,1,$F52+$G52),2)</f>
        <v>0.76</v>
      </c>
      <c r="I52">
        <v>6</v>
      </c>
      <c r="J52">
        <v>2</v>
      </c>
      <c r="K52">
        <v>5</v>
      </c>
      <c r="L52" s="23">
        <f t="shared" si="31"/>
        <v>0.75</v>
      </c>
      <c r="M52" s="23">
        <f>ROUND($I52/IF(($I52+$K52)&lt;=0,1,$I52+$K52),4)</f>
        <v>0.5455</v>
      </c>
      <c r="N52" s="23">
        <f>ROUND(2*$L52*$M52/IF(($L52+$M52)&lt;=0,1,$L52+$M52),2)</f>
        <v>0.63</v>
      </c>
      <c r="O52">
        <v>10</v>
      </c>
      <c r="P52">
        <v>0</v>
      </c>
      <c r="Q52">
        <v>1</v>
      </c>
      <c r="R52" s="23">
        <f t="shared" si="32"/>
        <v>1</v>
      </c>
      <c r="S52" s="23">
        <f>ROUND($O52/IF(($O52+$Q52)&lt;=0,1,$O52+$Q52),4)</f>
        <v>0.9091</v>
      </c>
      <c r="T52" s="23">
        <f>ROUND(2*$R52*$S52/IF(($R52+$S52)&lt;=0,1,$R52+$S52),2)</f>
        <v>0.95</v>
      </c>
    </row>
    <row r="53" spans="1:20">
      <c r="A53" t="s">
        <v>21</v>
      </c>
      <c r="B53">
        <v>49</v>
      </c>
      <c r="C53">
        <v>41</v>
      </c>
      <c r="D53">
        <v>6</v>
      </c>
      <c r="E53">
        <v>8</v>
      </c>
      <c r="F53" s="23">
        <f>ROUND($C53/IF(($C53+$D53)&lt;=0,1,$C53+$D53),4)</f>
        <v>0.8723</v>
      </c>
      <c r="G53" s="23">
        <f>ROUND($C53/IF(($C53+$E53)&lt;=0,1,$C53+$E53),4)</f>
        <v>0.8367</v>
      </c>
      <c r="H53" s="23">
        <f>ROUND(2*$F53*$G53/IF(($F53+$G53)&lt;=0,1,$F53+$G53),2)</f>
        <v>0.85</v>
      </c>
      <c r="I53">
        <v>35</v>
      </c>
      <c r="J53">
        <v>5</v>
      </c>
      <c r="K53">
        <v>14</v>
      </c>
      <c r="L53" s="23">
        <f t="shared" si="31"/>
        <v>0.875</v>
      </c>
      <c r="M53" s="23">
        <f>ROUND($I53/IF(($I53+$K53)&lt;=0,1,$I53+$K53),4)</f>
        <v>0.7143</v>
      </c>
      <c r="N53" s="23">
        <f>ROUND(2*$L53*$M53/IF(($L53+$M53)&lt;=0,1,$L53+$M53),2)</f>
        <v>0.79</v>
      </c>
      <c r="O53">
        <v>45</v>
      </c>
      <c r="P53">
        <v>2</v>
      </c>
      <c r="Q53">
        <v>4</v>
      </c>
      <c r="R53" s="23">
        <f t="shared" si="32"/>
        <v>0.9574</v>
      </c>
      <c r="S53" s="23">
        <f>ROUND($O53/IF(($O53+$Q53)&lt;=0,1,$O53+$Q53),4)</f>
        <v>0.9184</v>
      </c>
      <c r="T53" s="23">
        <f>ROUND(2*$R53*$S53/IF(($R53+$S53)&lt;=0,1,$R53+$S53),2)</f>
        <v>0.94</v>
      </c>
    </row>
    <row r="54" spans="1:20">
      <c r="A54" t="s">
        <v>23</v>
      </c>
      <c r="B54">
        <v>19</v>
      </c>
      <c r="C54">
        <v>15</v>
      </c>
      <c r="D54">
        <v>1</v>
      </c>
      <c r="E54">
        <v>4</v>
      </c>
      <c r="F54" s="23">
        <f>ROUND($C54/IF(($C54+$D54)&lt;=0,1,$C54+$D54),4)</f>
        <v>0.9375</v>
      </c>
      <c r="G54" s="23">
        <f>ROUND($C54/IF(($C54+$E54)&lt;=0,1,$C54+$E54),4)</f>
        <v>0.7895</v>
      </c>
      <c r="H54" s="23">
        <f>ROUND(2*$F54*$G54/IF(($F54+$G54)&lt;=0,1,$F54+$G54),2)</f>
        <v>0.86</v>
      </c>
      <c r="I54">
        <v>16</v>
      </c>
      <c r="J54">
        <v>3</v>
      </c>
      <c r="K54">
        <v>3</v>
      </c>
      <c r="L54" s="23">
        <f t="shared" si="31"/>
        <v>0.8421</v>
      </c>
      <c r="M54" s="23">
        <f>ROUND($I54/IF(($I54+$K54)&lt;=0,1,$I54+$K54),4)</f>
        <v>0.8421</v>
      </c>
      <c r="N54" s="23">
        <f>ROUND(2*$L54*$M54/IF(($L54+$M54)&lt;=0,1,$L54+$M54),2)</f>
        <v>0.84</v>
      </c>
      <c r="O54">
        <v>17</v>
      </c>
      <c r="P54">
        <v>0</v>
      </c>
      <c r="Q54">
        <v>2</v>
      </c>
      <c r="R54" s="23">
        <f t="shared" si="32"/>
        <v>1</v>
      </c>
      <c r="S54" s="23">
        <f>ROUND($O54/IF(($O54+$Q54)&lt;=0,1,$O54+$Q54),4)</f>
        <v>0.8947</v>
      </c>
      <c r="T54" s="23">
        <f>ROUND(2*$R54*$S54/IF(($R54+$S54)&lt;=0,1,$R54+$S54),2)</f>
        <v>0.94</v>
      </c>
    </row>
    <row r="55" spans="1:20">
      <c r="A55" t="s">
        <v>27</v>
      </c>
      <c r="B55">
        <v>32</v>
      </c>
      <c r="C55">
        <v>22</v>
      </c>
      <c r="D55">
        <v>2</v>
      </c>
      <c r="E55">
        <v>10</v>
      </c>
      <c r="F55" s="23">
        <f>ROUND($C55/IF(($C55+$D55)&lt;=0,1,$C55+$D55),4)</f>
        <v>0.9167</v>
      </c>
      <c r="G55" s="23">
        <f>ROUND($C55/IF(($C55+$E55)&lt;=0,1,$C55+$E55),4)</f>
        <v>0.6875</v>
      </c>
      <c r="H55" s="23">
        <f>ROUND(2*$F55*$G55/IF(($F55+$G55)&lt;=0,1,$F55+$G55),2)</f>
        <v>0.79</v>
      </c>
      <c r="I55">
        <v>18</v>
      </c>
      <c r="J55">
        <v>2</v>
      </c>
      <c r="K55">
        <v>14</v>
      </c>
      <c r="L55" s="23">
        <f t="shared" si="31"/>
        <v>0.9</v>
      </c>
      <c r="M55" s="23">
        <f>ROUND($I55/IF(($I55+$K55)&lt;=0,1,$I55+$K55),4)</f>
        <v>0.5625</v>
      </c>
      <c r="N55" s="23">
        <f>ROUND(2*$L55*$M55/IF(($L55+$M55)&lt;=0,1,$L55+$M55),2)</f>
        <v>0.69</v>
      </c>
      <c r="O55">
        <v>28</v>
      </c>
      <c r="P55">
        <v>2</v>
      </c>
      <c r="Q55">
        <v>4</v>
      </c>
      <c r="R55" s="23">
        <f t="shared" si="32"/>
        <v>0.9333</v>
      </c>
      <c r="S55" s="23">
        <f>ROUND($O55/IF(($O55+$Q55)&lt;=0,1,$O55+$Q55),4)</f>
        <v>0.875</v>
      </c>
      <c r="T55" s="23">
        <f>ROUND(2*$R55*$S55/IF(($R55+$S55)&lt;=0,1,$R55+$S55),2)</f>
        <v>0.9</v>
      </c>
    </row>
    <row r="56" customFormat="1" spans="1:21">
      <c r="A56" t="s">
        <v>43</v>
      </c>
      <c r="B56">
        <f>AVERAGE(B50:B55)</f>
        <v>20</v>
      </c>
      <c r="C56">
        <f t="shared" ref="C56:T56" si="33">AVERAGE(C50:C55)</f>
        <v>15.6666666666667</v>
      </c>
      <c r="D56">
        <f t="shared" si="33"/>
        <v>2.33333333333333</v>
      </c>
      <c r="E56">
        <f t="shared" si="33"/>
        <v>4.33333333333333</v>
      </c>
      <c r="F56" s="23">
        <f t="shared" si="33"/>
        <v>0.813933333333333</v>
      </c>
      <c r="G56" s="23">
        <f t="shared" si="33"/>
        <v>0.81635</v>
      </c>
      <c r="H56" s="23">
        <f t="shared" si="33"/>
        <v>0.798333333333333</v>
      </c>
      <c r="I56">
        <f t="shared" si="33"/>
        <v>13.6666666666667</v>
      </c>
      <c r="J56">
        <f t="shared" si="33"/>
        <v>2.33333333333333</v>
      </c>
      <c r="K56">
        <f t="shared" si="33"/>
        <v>6.33333333333333</v>
      </c>
      <c r="L56" s="23">
        <f t="shared" si="33"/>
        <v>0.811183333333333</v>
      </c>
      <c r="M56" s="23">
        <f t="shared" si="33"/>
        <v>0.729783333333333</v>
      </c>
      <c r="N56" s="23">
        <f t="shared" si="33"/>
        <v>0.753333333333333</v>
      </c>
      <c r="O56">
        <f t="shared" si="33"/>
        <v>18.1666666666667</v>
      </c>
      <c r="P56">
        <f t="shared" si="33"/>
        <v>1</v>
      </c>
      <c r="Q56">
        <f t="shared" si="33"/>
        <v>1.83333333333333</v>
      </c>
      <c r="R56" s="23">
        <f t="shared" si="33"/>
        <v>0.9054</v>
      </c>
      <c r="S56" s="23">
        <f t="shared" si="33"/>
        <v>0.932866666666667</v>
      </c>
      <c r="T56" s="23">
        <f t="shared" si="33"/>
        <v>0.91</v>
      </c>
      <c r="U56" s="29"/>
    </row>
    <row r="57" s="4" customFormat="1" spans="21:21">
      <c r="U57" s="26"/>
    </row>
  </sheetData>
  <mergeCells count="19">
    <mergeCell ref="A1:B1"/>
    <mergeCell ref="C1:H1"/>
    <mergeCell ref="I1:N1"/>
    <mergeCell ref="O1:T1"/>
    <mergeCell ref="A14:B14"/>
    <mergeCell ref="C14:H14"/>
    <mergeCell ref="I14:N14"/>
    <mergeCell ref="A24:B24"/>
    <mergeCell ref="C24:H24"/>
    <mergeCell ref="I24:N24"/>
    <mergeCell ref="O24:T24"/>
    <mergeCell ref="A38:B38"/>
    <mergeCell ref="C38:H38"/>
    <mergeCell ref="I38:N38"/>
    <mergeCell ref="O38:T38"/>
    <mergeCell ref="A48:B48"/>
    <mergeCell ref="C48:H48"/>
    <mergeCell ref="I48:N48"/>
    <mergeCell ref="O48:T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6"/>
  <sheetViews>
    <sheetView zoomScale="70" zoomScaleNormal="70" topLeftCell="F1" workbookViewId="0">
      <selection activeCell="L17" sqref="L17"/>
    </sheetView>
  </sheetViews>
  <sheetFormatPr defaultColWidth="9.17857142857143" defaultRowHeight="13.95"/>
  <cols>
    <col min="2" max="2" width="10.3" customWidth="1"/>
    <col min="3" max="11" width="12.5357142857143"/>
    <col min="13" max="13" width="5.98571428571429" customWidth="1"/>
    <col min="14" max="14" width="8.27857142857143" customWidth="1"/>
    <col min="15" max="15" width="6.05" customWidth="1"/>
    <col min="16" max="16" width="4.83571428571429" customWidth="1"/>
    <col min="17" max="17" width="8.27857142857143" customWidth="1"/>
    <col min="18" max="18" width="6.05" customWidth="1"/>
    <col min="19" max="19" width="4.83571428571429" customWidth="1"/>
    <col min="20" max="20" width="8.27857142857143" customWidth="1"/>
    <col min="21" max="21" width="6.05" customWidth="1"/>
    <col min="22" max="22" width="4.83571428571429" customWidth="1"/>
    <col min="23" max="23" width="8.27857142857143" customWidth="1"/>
    <col min="24" max="24" width="6.05" customWidth="1"/>
    <col min="25" max="25" width="4.83571428571429" customWidth="1"/>
  </cols>
  <sheetData>
    <row r="1" spans="1:25">
      <c r="A1" t="s">
        <v>31</v>
      </c>
      <c r="C1" t="s">
        <v>32</v>
      </c>
      <c r="F1" t="s">
        <v>33</v>
      </c>
      <c r="I1" t="s">
        <v>34</v>
      </c>
      <c r="N1" s="25" t="s">
        <v>32</v>
      </c>
      <c r="O1" s="25"/>
      <c r="P1" s="25"/>
      <c r="Q1" s="25" t="s">
        <v>33</v>
      </c>
      <c r="R1" s="25"/>
      <c r="S1" s="25"/>
      <c r="T1" s="25" t="s">
        <v>45</v>
      </c>
      <c r="U1" s="25"/>
      <c r="V1" s="25"/>
      <c r="W1" s="25" t="s">
        <v>34</v>
      </c>
      <c r="X1" s="25"/>
      <c r="Y1" s="25"/>
    </row>
    <row r="2" spans="1:25">
      <c r="A2" t="s">
        <v>35</v>
      </c>
      <c r="B2" t="s">
        <v>36</v>
      </c>
      <c r="C2" t="s">
        <v>40</v>
      </c>
      <c r="D2" t="s">
        <v>41</v>
      </c>
      <c r="E2" t="s">
        <v>42</v>
      </c>
      <c r="F2" t="s">
        <v>40</v>
      </c>
      <c r="G2" t="s">
        <v>41</v>
      </c>
      <c r="H2" t="s">
        <v>42</v>
      </c>
      <c r="I2" t="s">
        <v>40</v>
      </c>
      <c r="J2" t="s">
        <v>41</v>
      </c>
      <c r="K2" t="s">
        <v>42</v>
      </c>
      <c r="M2" t="s">
        <v>53</v>
      </c>
      <c r="N2" t="s">
        <v>40</v>
      </c>
      <c r="O2" t="s">
        <v>41</v>
      </c>
      <c r="P2" t="s">
        <v>42</v>
      </c>
      <c r="Q2" t="s">
        <v>40</v>
      </c>
      <c r="R2" t="s">
        <v>41</v>
      </c>
      <c r="S2" t="s">
        <v>42</v>
      </c>
      <c r="T2" t="s">
        <v>40</v>
      </c>
      <c r="U2" t="s">
        <v>41</v>
      </c>
      <c r="V2" t="s">
        <v>42</v>
      </c>
      <c r="W2" t="s">
        <v>40</v>
      </c>
      <c r="X2" t="s">
        <v>41</v>
      </c>
      <c r="Y2" t="s">
        <v>42</v>
      </c>
    </row>
    <row r="3" spans="1:25">
      <c r="A3" t="s">
        <v>11</v>
      </c>
      <c r="B3">
        <v>14</v>
      </c>
      <c r="C3" s="23">
        <v>0.6154</v>
      </c>
      <c r="D3" s="23">
        <v>0.5714</v>
      </c>
      <c r="E3" s="23">
        <v>0.59</v>
      </c>
      <c r="F3" s="23">
        <v>0.5714</v>
      </c>
      <c r="G3" s="23">
        <v>0.2857</v>
      </c>
      <c r="H3" s="23">
        <v>0.38</v>
      </c>
      <c r="I3" s="23">
        <v>0.9286</v>
      </c>
      <c r="J3" s="23">
        <v>0.9286</v>
      </c>
      <c r="K3" s="23">
        <v>0.93</v>
      </c>
      <c r="M3" t="s">
        <v>31</v>
      </c>
      <c r="N3" s="23">
        <v>0.762233333333333</v>
      </c>
      <c r="O3" s="23">
        <v>0.653022222222222</v>
      </c>
      <c r="P3" s="23">
        <v>0.693333333333333</v>
      </c>
      <c r="Q3" s="23">
        <v>0.666844444444444</v>
      </c>
      <c r="R3" s="23">
        <v>0.510777777777778</v>
      </c>
      <c r="S3" s="23">
        <v>0.556666666666667</v>
      </c>
      <c r="T3" s="23" t="s">
        <v>54</v>
      </c>
      <c r="U3" s="23" t="s">
        <v>54</v>
      </c>
      <c r="V3" s="23" t="s">
        <v>54</v>
      </c>
      <c r="W3" s="23">
        <v>0.901188888888889</v>
      </c>
      <c r="X3" s="23">
        <v>0.921022222222222</v>
      </c>
      <c r="Y3" s="23">
        <v>0.911111111111111</v>
      </c>
    </row>
    <row r="4" spans="1:25">
      <c r="A4" t="s">
        <v>13</v>
      </c>
      <c r="B4">
        <v>10</v>
      </c>
      <c r="C4" s="23">
        <v>0.8889</v>
      </c>
      <c r="D4" s="23">
        <v>0.8</v>
      </c>
      <c r="E4" s="23">
        <v>0.84</v>
      </c>
      <c r="F4" s="23">
        <v>0.7143</v>
      </c>
      <c r="G4" s="23">
        <v>0.5</v>
      </c>
      <c r="H4" s="23">
        <v>0.59</v>
      </c>
      <c r="I4" s="23">
        <v>0.9091</v>
      </c>
      <c r="J4" s="23">
        <v>1</v>
      </c>
      <c r="K4" s="23">
        <v>0.95</v>
      </c>
      <c r="M4" t="s">
        <v>44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s="23">
        <v>0.869033333333333</v>
      </c>
      <c r="U4" s="23">
        <v>0.886533333333333</v>
      </c>
      <c r="V4" s="23">
        <v>0.871666666666667</v>
      </c>
      <c r="W4" s="23">
        <v>0.892733333333333</v>
      </c>
      <c r="X4" s="23">
        <v>0.96635</v>
      </c>
      <c r="Y4" s="23">
        <v>0.918333333333333</v>
      </c>
    </row>
    <row r="5" spans="1:25">
      <c r="A5" t="s">
        <v>15</v>
      </c>
      <c r="B5">
        <v>11</v>
      </c>
      <c r="C5" s="23">
        <v>0.7143</v>
      </c>
      <c r="D5" s="23">
        <v>0.4545</v>
      </c>
      <c r="E5" s="23">
        <v>0.56</v>
      </c>
      <c r="F5" s="23">
        <v>0.8571</v>
      </c>
      <c r="G5" s="23">
        <v>0.5455</v>
      </c>
      <c r="H5" s="23">
        <v>0.67</v>
      </c>
      <c r="I5" s="23">
        <v>0.8182</v>
      </c>
      <c r="J5" s="23">
        <v>0.8182</v>
      </c>
      <c r="K5" s="23">
        <v>0.82</v>
      </c>
      <c r="M5" t="s">
        <v>47</v>
      </c>
      <c r="N5" t="s">
        <v>54</v>
      </c>
      <c r="O5" t="s">
        <v>54</v>
      </c>
      <c r="P5" t="s">
        <v>54</v>
      </c>
      <c r="Q5" s="23">
        <v>0.78831</v>
      </c>
      <c r="R5" s="23">
        <v>0.5183</v>
      </c>
      <c r="S5" s="23">
        <v>0.614</v>
      </c>
      <c r="T5" s="23">
        <v>0.93787</v>
      </c>
      <c r="U5" s="23">
        <v>0.92481</v>
      </c>
      <c r="V5" s="23">
        <v>0.93</v>
      </c>
      <c r="W5" s="23">
        <v>0.94972</v>
      </c>
      <c r="X5" s="23">
        <v>0.96758</v>
      </c>
      <c r="Y5" s="23">
        <v>0.958</v>
      </c>
    </row>
    <row r="6" spans="1:25">
      <c r="A6" t="s">
        <v>19</v>
      </c>
      <c r="B6">
        <v>9</v>
      </c>
      <c r="C6" s="23">
        <v>0.8571</v>
      </c>
      <c r="D6" s="23">
        <v>0.6667</v>
      </c>
      <c r="E6" s="23">
        <v>0.75</v>
      </c>
      <c r="F6" s="23">
        <v>0.8333</v>
      </c>
      <c r="G6" s="23">
        <v>0.5556</v>
      </c>
      <c r="H6" s="23">
        <v>0.67</v>
      </c>
      <c r="I6" s="23">
        <v>0.9091</v>
      </c>
      <c r="J6" s="23">
        <v>0.9091</v>
      </c>
      <c r="K6" s="23">
        <v>0.91</v>
      </c>
      <c r="M6" t="s">
        <v>49</v>
      </c>
      <c r="N6" s="23">
        <v>0.804166666666667</v>
      </c>
      <c r="O6" s="23">
        <v>0.645566666666667</v>
      </c>
      <c r="P6" s="23">
        <v>0.713333333333333</v>
      </c>
      <c r="Q6" s="23">
        <v>0.807966666666667</v>
      </c>
      <c r="R6" s="23">
        <v>0.670366666666667</v>
      </c>
      <c r="S6" s="23">
        <v>0.728333333333333</v>
      </c>
      <c r="T6" t="s">
        <v>54</v>
      </c>
      <c r="U6" t="s">
        <v>54</v>
      </c>
      <c r="V6" t="s">
        <v>54</v>
      </c>
      <c r="W6" s="23">
        <v>0.91875</v>
      </c>
      <c r="X6" s="23">
        <v>0.91155</v>
      </c>
      <c r="Y6" s="23">
        <v>0.915</v>
      </c>
    </row>
    <row r="7" spans="1:25">
      <c r="A7" t="s">
        <v>21</v>
      </c>
      <c r="B7">
        <v>12</v>
      </c>
      <c r="C7" s="23">
        <v>0.8571</v>
      </c>
      <c r="D7" s="23">
        <v>0.5</v>
      </c>
      <c r="E7" s="23">
        <v>0.63</v>
      </c>
      <c r="F7" s="23">
        <v>0.6667</v>
      </c>
      <c r="G7" s="23">
        <v>0.3333</v>
      </c>
      <c r="H7" s="23">
        <v>0.44</v>
      </c>
      <c r="I7" s="23">
        <v>0.7692</v>
      </c>
      <c r="J7" s="23">
        <v>0.8333</v>
      </c>
      <c r="K7" s="23">
        <v>0.8</v>
      </c>
      <c r="M7" t="s">
        <v>51</v>
      </c>
      <c r="N7" s="23">
        <v>0.813933333333333</v>
      </c>
      <c r="O7" s="23">
        <v>0.81635</v>
      </c>
      <c r="P7" s="23">
        <v>0.798333333333333</v>
      </c>
      <c r="Q7" s="23">
        <v>0.811183333333333</v>
      </c>
      <c r="R7" s="23">
        <v>0.729783333333333</v>
      </c>
      <c r="S7" s="23">
        <v>0.753333333333333</v>
      </c>
      <c r="T7" t="s">
        <v>54</v>
      </c>
      <c r="U7" t="s">
        <v>54</v>
      </c>
      <c r="V7" t="s">
        <v>54</v>
      </c>
      <c r="W7" s="23">
        <v>0.9054</v>
      </c>
      <c r="X7" s="23">
        <v>0.932866666666667</v>
      </c>
      <c r="Y7" s="23">
        <v>0.91</v>
      </c>
    </row>
    <row r="8" spans="1:25">
      <c r="A8" t="s">
        <v>23</v>
      </c>
      <c r="B8">
        <v>65</v>
      </c>
      <c r="C8" s="23">
        <v>0.7273</v>
      </c>
      <c r="D8" s="23">
        <v>0.4923</v>
      </c>
      <c r="E8" s="23">
        <v>0.59</v>
      </c>
      <c r="F8" s="23">
        <v>0.5588</v>
      </c>
      <c r="G8" s="23">
        <v>0.2923</v>
      </c>
      <c r="H8" s="23">
        <v>0.38</v>
      </c>
      <c r="I8" s="23">
        <v>0.9194</v>
      </c>
      <c r="J8" s="23">
        <v>0.8769</v>
      </c>
      <c r="K8" s="23">
        <v>0.9</v>
      </c>
      <c r="M8" t="s">
        <v>55</v>
      </c>
      <c r="N8" s="23">
        <f>AVERAGE(N3:N7)</f>
        <v>0.793444444444444</v>
      </c>
      <c r="O8" s="23">
        <f t="shared" ref="O8:Y8" si="0">AVERAGE(O3:O7)</f>
        <v>0.70497962962963</v>
      </c>
      <c r="P8" s="23">
        <f t="shared" si="0"/>
        <v>0.735</v>
      </c>
      <c r="Q8" s="23">
        <f t="shared" si="0"/>
        <v>0.768576111111111</v>
      </c>
      <c r="R8" s="23">
        <f t="shared" si="0"/>
        <v>0.607306944444444</v>
      </c>
      <c r="S8" s="23">
        <f t="shared" si="0"/>
        <v>0.663083333333333</v>
      </c>
      <c r="T8" s="23">
        <f t="shared" si="0"/>
        <v>0.903451666666667</v>
      </c>
      <c r="U8" s="23">
        <f t="shared" si="0"/>
        <v>0.905671666666667</v>
      </c>
      <c r="V8" s="23">
        <f t="shared" si="0"/>
        <v>0.900833333333333</v>
      </c>
      <c r="W8" s="23">
        <f t="shared" si="0"/>
        <v>0.913558444444445</v>
      </c>
      <c r="X8" s="23">
        <f t="shared" si="0"/>
        <v>0.939873777777778</v>
      </c>
      <c r="Y8" s="23">
        <f t="shared" si="0"/>
        <v>0.922488888888889</v>
      </c>
    </row>
    <row r="9" spans="1:11">
      <c r="A9" t="s">
        <v>25</v>
      </c>
      <c r="B9">
        <v>10</v>
      </c>
      <c r="C9" s="23">
        <v>0.7</v>
      </c>
      <c r="D9" s="23">
        <v>0.7</v>
      </c>
      <c r="E9" s="23">
        <v>0.7</v>
      </c>
      <c r="F9" s="23">
        <v>0.7</v>
      </c>
      <c r="G9" s="23">
        <v>0.7</v>
      </c>
      <c r="H9" s="23">
        <v>0.7</v>
      </c>
      <c r="I9" s="23">
        <v>1</v>
      </c>
      <c r="J9" s="23">
        <v>1</v>
      </c>
      <c r="K9" s="23">
        <v>1</v>
      </c>
    </row>
    <row r="10" spans="1:11">
      <c r="A10" t="s">
        <v>27</v>
      </c>
      <c r="B10">
        <v>13</v>
      </c>
      <c r="C10" s="23">
        <v>0.75</v>
      </c>
      <c r="D10" s="23">
        <v>0.6923</v>
      </c>
      <c r="E10" s="23">
        <v>0.72</v>
      </c>
      <c r="F10" s="23">
        <v>0.5</v>
      </c>
      <c r="G10" s="23">
        <v>0.3846</v>
      </c>
      <c r="H10" s="23">
        <v>0.43</v>
      </c>
      <c r="I10" s="23">
        <v>0.8571</v>
      </c>
      <c r="J10" s="23">
        <v>0.9231</v>
      </c>
      <c r="K10" s="23">
        <v>0.89</v>
      </c>
    </row>
    <row r="11" spans="1:11">
      <c r="A11" t="s">
        <v>29</v>
      </c>
      <c r="B11">
        <v>3</v>
      </c>
      <c r="C11" s="23">
        <v>0.75</v>
      </c>
      <c r="D11" s="23">
        <v>1</v>
      </c>
      <c r="E11" s="23">
        <v>0.86</v>
      </c>
      <c r="F11" s="23">
        <v>0.6</v>
      </c>
      <c r="G11" s="23">
        <v>1</v>
      </c>
      <c r="H11" s="23">
        <v>0.75</v>
      </c>
      <c r="I11" s="23">
        <v>1</v>
      </c>
      <c r="J11" s="23">
        <v>1</v>
      </c>
      <c r="K11" s="23">
        <v>1</v>
      </c>
    </row>
    <row r="12" spans="1:11">
      <c r="A12" t="s">
        <v>55</v>
      </c>
      <c r="B12" s="24">
        <v>16.3333333333333</v>
      </c>
      <c r="C12" s="23">
        <v>0.762233333333333</v>
      </c>
      <c r="D12" s="23">
        <v>0.653022222222222</v>
      </c>
      <c r="E12" s="23">
        <v>0.693333333333333</v>
      </c>
      <c r="F12" s="23">
        <v>0.666844444444444</v>
      </c>
      <c r="G12" s="23">
        <v>0.510777777777778</v>
      </c>
      <c r="H12" s="23">
        <v>0.556666666666667</v>
      </c>
      <c r="I12" s="23">
        <v>0.901188888888889</v>
      </c>
      <c r="J12" s="23">
        <v>0.921022222222222</v>
      </c>
      <c r="K12" s="23">
        <v>0.911111111111111</v>
      </c>
    </row>
    <row r="14" spans="1:6">
      <c r="A14" t="s">
        <v>44</v>
      </c>
      <c r="C14" t="s">
        <v>45</v>
      </c>
      <c r="F14" t="s">
        <v>34</v>
      </c>
    </row>
    <row r="15" spans="1:8">
      <c r="A15" t="s">
        <v>35</v>
      </c>
      <c r="B15" t="s">
        <v>46</v>
      </c>
      <c r="C15" t="s">
        <v>40</v>
      </c>
      <c r="D15" t="s">
        <v>41</v>
      </c>
      <c r="E15" t="s">
        <v>42</v>
      </c>
      <c r="F15" t="s">
        <v>40</v>
      </c>
      <c r="G15" t="s">
        <v>41</v>
      </c>
      <c r="H15" t="s">
        <v>42</v>
      </c>
    </row>
    <row r="16" spans="1:8">
      <c r="A16" t="s">
        <v>11</v>
      </c>
      <c r="B16">
        <v>8</v>
      </c>
      <c r="C16" s="23">
        <v>0.8571</v>
      </c>
      <c r="D16" s="23">
        <v>0.75</v>
      </c>
      <c r="E16" s="23">
        <v>0.8</v>
      </c>
      <c r="F16" s="23">
        <v>1</v>
      </c>
      <c r="G16" s="23">
        <v>0.875</v>
      </c>
      <c r="H16" s="23">
        <v>0.93</v>
      </c>
    </row>
    <row r="17" spans="1:8">
      <c r="A17" t="s">
        <v>19</v>
      </c>
      <c r="B17">
        <v>5</v>
      </c>
      <c r="C17" s="23">
        <v>0.6667</v>
      </c>
      <c r="D17" s="23">
        <v>0.8</v>
      </c>
      <c r="E17" s="23">
        <v>0.73</v>
      </c>
      <c r="F17" s="23">
        <v>0.8333</v>
      </c>
      <c r="G17" s="23">
        <v>1</v>
      </c>
      <c r="H17" s="23">
        <v>0.91</v>
      </c>
    </row>
    <row r="18" spans="1:8">
      <c r="A18" t="s">
        <v>23</v>
      </c>
      <c r="B18">
        <v>13</v>
      </c>
      <c r="C18" s="23">
        <v>1</v>
      </c>
      <c r="D18" s="23">
        <v>0.7692</v>
      </c>
      <c r="E18" s="23">
        <v>0.87</v>
      </c>
      <c r="F18" s="23">
        <v>0.9231</v>
      </c>
      <c r="G18" s="23">
        <v>0.9231</v>
      </c>
      <c r="H18" s="23">
        <v>0.92</v>
      </c>
    </row>
    <row r="19" spans="1:8">
      <c r="A19" t="s">
        <v>25</v>
      </c>
      <c r="B19">
        <v>5</v>
      </c>
      <c r="C19" s="23">
        <v>0.8333</v>
      </c>
      <c r="D19" s="23">
        <v>1</v>
      </c>
      <c r="E19" s="23">
        <v>0.91</v>
      </c>
      <c r="F19" s="23">
        <v>1</v>
      </c>
      <c r="G19" s="23">
        <v>1</v>
      </c>
      <c r="H19" s="23">
        <v>1</v>
      </c>
    </row>
    <row r="20" spans="1:8">
      <c r="A20" t="s">
        <v>29</v>
      </c>
      <c r="B20">
        <v>3</v>
      </c>
      <c r="C20" s="23">
        <v>1</v>
      </c>
      <c r="D20" s="23">
        <v>1</v>
      </c>
      <c r="E20" s="23">
        <v>1</v>
      </c>
      <c r="F20" s="23">
        <v>0.6</v>
      </c>
      <c r="G20" s="23">
        <v>1</v>
      </c>
      <c r="H20" s="23">
        <v>0.75</v>
      </c>
    </row>
    <row r="21" spans="1:8">
      <c r="A21" t="s">
        <v>17</v>
      </c>
      <c r="B21">
        <v>6</v>
      </c>
      <c r="C21" s="23">
        <v>0.8571</v>
      </c>
      <c r="D21" s="23">
        <v>1</v>
      </c>
      <c r="E21" s="23">
        <v>0.92</v>
      </c>
      <c r="F21" s="23">
        <v>1</v>
      </c>
      <c r="G21" s="23">
        <v>1</v>
      </c>
      <c r="H21" s="23">
        <v>1</v>
      </c>
    </row>
    <row r="22" spans="1:8">
      <c r="A22" t="s">
        <v>55</v>
      </c>
      <c r="B22" s="24">
        <v>6.66666666666667</v>
      </c>
      <c r="C22" s="23">
        <v>0.869033333333333</v>
      </c>
      <c r="D22" s="23">
        <v>0.886533333333333</v>
      </c>
      <c r="E22" s="23">
        <v>0.871666666666667</v>
      </c>
      <c r="F22" s="23">
        <v>0.892733333333333</v>
      </c>
      <c r="G22" s="23">
        <v>0.96635</v>
      </c>
      <c r="H22" s="23">
        <v>0.918333333333333</v>
      </c>
    </row>
    <row r="24" spans="1:9">
      <c r="A24" t="s">
        <v>47</v>
      </c>
      <c r="C24" t="s">
        <v>33</v>
      </c>
      <c r="D24"/>
      <c r="E24"/>
      <c r="F24" t="s">
        <v>45</v>
      </c>
      <c r="G24"/>
      <c r="H24"/>
      <c r="I24" t="s">
        <v>34</v>
      </c>
    </row>
    <row r="25" spans="1:11">
      <c r="A25" t="s">
        <v>35</v>
      </c>
      <c r="B25" t="s">
        <v>48</v>
      </c>
      <c r="C25" t="s">
        <v>40</v>
      </c>
      <c r="D25" t="s">
        <v>41</v>
      </c>
      <c r="E25" t="s">
        <v>42</v>
      </c>
      <c r="F25" t="s">
        <v>40</v>
      </c>
      <c r="G25" t="s">
        <v>41</v>
      </c>
      <c r="H25" t="s">
        <v>42</v>
      </c>
      <c r="I25" t="s">
        <v>40</v>
      </c>
      <c r="J25" t="s">
        <v>41</v>
      </c>
      <c r="K25" t="s">
        <v>42</v>
      </c>
    </row>
    <row r="26" spans="1:11">
      <c r="A26" t="s">
        <v>11</v>
      </c>
      <c r="B26">
        <v>39</v>
      </c>
      <c r="C26" s="23">
        <v>0.7391</v>
      </c>
      <c r="D26" s="23">
        <v>0.4359</v>
      </c>
      <c r="E26" s="23">
        <v>0.55</v>
      </c>
      <c r="F26" s="23">
        <v>0.9737</v>
      </c>
      <c r="G26" s="23">
        <v>0.9487</v>
      </c>
      <c r="H26" s="23">
        <v>0.96</v>
      </c>
      <c r="I26" s="23">
        <v>0.95</v>
      </c>
      <c r="J26" s="23">
        <v>0.9744</v>
      </c>
      <c r="K26" s="23">
        <v>0.96</v>
      </c>
    </row>
    <row r="27" spans="1:11">
      <c r="A27" t="s">
        <v>13</v>
      </c>
      <c r="B27">
        <v>14</v>
      </c>
      <c r="C27" s="23">
        <v>0.8</v>
      </c>
      <c r="D27" s="23">
        <v>0.5714</v>
      </c>
      <c r="E27" s="23">
        <v>0.67</v>
      </c>
      <c r="F27" s="23">
        <v>1</v>
      </c>
      <c r="G27" s="23">
        <v>1</v>
      </c>
      <c r="H27" s="23">
        <v>1</v>
      </c>
      <c r="I27" s="23">
        <v>1</v>
      </c>
      <c r="J27" s="23">
        <v>1</v>
      </c>
      <c r="K27" s="23">
        <v>1</v>
      </c>
    </row>
    <row r="28" spans="1:11">
      <c r="A28" t="s">
        <v>15</v>
      </c>
      <c r="B28">
        <v>21</v>
      </c>
      <c r="C28" s="23">
        <v>0.8182</v>
      </c>
      <c r="D28" s="23">
        <v>0.4286</v>
      </c>
      <c r="E28" s="23">
        <v>0.56</v>
      </c>
      <c r="F28" s="23">
        <v>0.9048</v>
      </c>
      <c r="G28" s="23">
        <v>0.9048</v>
      </c>
      <c r="H28" s="23">
        <v>0.9</v>
      </c>
      <c r="I28" s="23">
        <v>0.9545</v>
      </c>
      <c r="J28" s="23">
        <v>1</v>
      </c>
      <c r="K28" s="23">
        <v>0.98</v>
      </c>
    </row>
    <row r="29" spans="1:11">
      <c r="A29" t="s">
        <v>19</v>
      </c>
      <c r="B29">
        <v>39</v>
      </c>
      <c r="C29" s="23">
        <v>0.7083</v>
      </c>
      <c r="D29" s="23">
        <v>0.4359</v>
      </c>
      <c r="E29" s="23">
        <v>0.54</v>
      </c>
      <c r="F29" s="23">
        <v>0.8974</v>
      </c>
      <c r="G29" s="23">
        <v>0.8974</v>
      </c>
      <c r="H29" s="23">
        <v>0.9</v>
      </c>
      <c r="I29" s="23">
        <v>0.9231</v>
      </c>
      <c r="J29" s="23">
        <v>0.9231</v>
      </c>
      <c r="K29" s="23">
        <v>0.92</v>
      </c>
    </row>
    <row r="30" spans="1:11">
      <c r="A30" t="s">
        <v>21</v>
      </c>
      <c r="B30">
        <v>63</v>
      </c>
      <c r="C30" s="23">
        <v>0.8718</v>
      </c>
      <c r="D30" s="23">
        <v>0.5397</v>
      </c>
      <c r="E30" s="23">
        <v>0.67</v>
      </c>
      <c r="F30" s="23">
        <v>0.9464</v>
      </c>
      <c r="G30" s="23">
        <v>0.9298</v>
      </c>
      <c r="H30" s="23">
        <v>0.94</v>
      </c>
      <c r="I30" s="23">
        <v>0.9672</v>
      </c>
      <c r="J30" s="23">
        <v>0.9365</v>
      </c>
      <c r="K30" s="23">
        <v>0.95</v>
      </c>
    </row>
    <row r="31" spans="1:11">
      <c r="A31" t="s">
        <v>23</v>
      </c>
      <c r="B31">
        <v>197</v>
      </c>
      <c r="C31" s="23">
        <v>0.8957</v>
      </c>
      <c r="D31" s="23">
        <v>0.5228</v>
      </c>
      <c r="E31" s="23">
        <v>0.66</v>
      </c>
      <c r="F31" s="23">
        <v>0.9477</v>
      </c>
      <c r="G31" s="23">
        <v>0.8274</v>
      </c>
      <c r="H31" s="23">
        <v>0.88</v>
      </c>
      <c r="I31" s="23">
        <v>0.9714</v>
      </c>
      <c r="J31" s="23">
        <v>0.9091</v>
      </c>
      <c r="K31" s="23">
        <v>0.94</v>
      </c>
    </row>
    <row r="32" spans="1:11">
      <c r="A32" t="s">
        <v>25</v>
      </c>
      <c r="B32">
        <v>15</v>
      </c>
      <c r="C32" s="23">
        <v>0.6429</v>
      </c>
      <c r="D32" s="23">
        <v>0.6</v>
      </c>
      <c r="E32" s="23">
        <v>0.62</v>
      </c>
      <c r="F32" s="23">
        <v>0.8824</v>
      </c>
      <c r="G32" s="23">
        <v>1</v>
      </c>
      <c r="H32" s="23">
        <v>0.94</v>
      </c>
      <c r="I32" s="23">
        <v>0.9375</v>
      </c>
      <c r="J32" s="23">
        <v>1</v>
      </c>
      <c r="K32" s="23">
        <v>0.97</v>
      </c>
    </row>
    <row r="33" spans="1:11">
      <c r="A33" t="s">
        <v>27</v>
      </c>
      <c r="B33">
        <v>33</v>
      </c>
      <c r="C33" s="23">
        <v>0.95</v>
      </c>
      <c r="D33" s="23">
        <v>0.5758</v>
      </c>
      <c r="E33" s="23">
        <v>0.72</v>
      </c>
      <c r="F33" s="23">
        <v>0.9063</v>
      </c>
      <c r="G33" s="23">
        <v>0.8788</v>
      </c>
      <c r="H33" s="23">
        <v>0.89</v>
      </c>
      <c r="I33" s="23">
        <v>0.8649</v>
      </c>
      <c r="J33" s="23">
        <v>0.9697</v>
      </c>
      <c r="K33" s="23">
        <v>0.91</v>
      </c>
    </row>
    <row r="34" spans="1:11">
      <c r="A34" t="s">
        <v>29</v>
      </c>
      <c r="B34">
        <v>17</v>
      </c>
      <c r="C34" s="23">
        <v>0.8571</v>
      </c>
      <c r="D34" s="23">
        <v>0.3529</v>
      </c>
      <c r="E34" s="23">
        <v>0.5</v>
      </c>
      <c r="F34" s="23">
        <v>1</v>
      </c>
      <c r="G34" s="23">
        <v>0.9412</v>
      </c>
      <c r="H34" s="23">
        <v>0.97</v>
      </c>
      <c r="I34" s="23">
        <v>1</v>
      </c>
      <c r="J34" s="23">
        <v>1</v>
      </c>
      <c r="K34" s="23">
        <v>1</v>
      </c>
    </row>
    <row r="35" spans="1:11">
      <c r="A35" t="s">
        <v>17</v>
      </c>
      <c r="B35">
        <v>25</v>
      </c>
      <c r="C35" s="23">
        <v>0.6</v>
      </c>
      <c r="D35" s="23">
        <v>0.72</v>
      </c>
      <c r="E35" s="23">
        <v>0.65</v>
      </c>
      <c r="F35" s="23">
        <v>0.92</v>
      </c>
      <c r="G35" s="23">
        <v>0.92</v>
      </c>
      <c r="H35" s="23">
        <v>0.92</v>
      </c>
      <c r="I35" s="23">
        <v>0.9286</v>
      </c>
      <c r="J35" s="23">
        <v>0.963</v>
      </c>
      <c r="K35" s="23">
        <v>0.95</v>
      </c>
    </row>
    <row r="36" spans="1:11">
      <c r="A36" t="s">
        <v>55</v>
      </c>
      <c r="B36" s="24">
        <v>46.3</v>
      </c>
      <c r="C36" s="23">
        <v>0.78831</v>
      </c>
      <c r="D36" s="23">
        <v>0.5183</v>
      </c>
      <c r="E36" s="23">
        <v>0.614</v>
      </c>
      <c r="F36" s="23">
        <v>0.93787</v>
      </c>
      <c r="G36" s="23">
        <v>0.92481</v>
      </c>
      <c r="H36" s="23">
        <v>0.93</v>
      </c>
      <c r="I36" s="23">
        <v>0.94972</v>
      </c>
      <c r="J36" s="23">
        <v>0.96758</v>
      </c>
      <c r="K36" s="23">
        <v>0.958</v>
      </c>
    </row>
    <row r="38" spans="1:9">
      <c r="A38" t="s">
        <v>49</v>
      </c>
      <c r="C38" t="s">
        <v>32</v>
      </c>
      <c r="D38"/>
      <c r="E38"/>
      <c r="F38" t="s">
        <v>33</v>
      </c>
      <c r="G38"/>
      <c r="H38"/>
      <c r="I38" t="s">
        <v>34</v>
      </c>
    </row>
    <row r="39" spans="1:11">
      <c r="A39" t="s">
        <v>35</v>
      </c>
      <c r="B39" t="s">
        <v>50</v>
      </c>
      <c r="C39" t="s">
        <v>40</v>
      </c>
      <c r="D39" t="s">
        <v>41</v>
      </c>
      <c r="E39" t="s">
        <v>42</v>
      </c>
      <c r="F39" t="s">
        <v>40</v>
      </c>
      <c r="G39" t="s">
        <v>41</v>
      </c>
      <c r="H39" t="s">
        <v>42</v>
      </c>
      <c r="I39" t="s">
        <v>40</v>
      </c>
      <c r="J39" t="s">
        <v>41</v>
      </c>
      <c r="K39" t="s">
        <v>42</v>
      </c>
    </row>
    <row r="40" spans="1:11">
      <c r="A40" t="s">
        <v>11</v>
      </c>
      <c r="B40">
        <v>13</v>
      </c>
      <c r="C40" s="23">
        <v>0.9</v>
      </c>
      <c r="D40" s="23">
        <v>0.8182</v>
      </c>
      <c r="E40" s="23">
        <v>0.86</v>
      </c>
      <c r="F40" s="23">
        <v>0.9</v>
      </c>
      <c r="G40" s="23">
        <v>0.6923</v>
      </c>
      <c r="H40" s="23">
        <v>0.78</v>
      </c>
      <c r="I40" s="23">
        <v>0.9231</v>
      </c>
      <c r="J40" s="23">
        <v>0.9231</v>
      </c>
      <c r="K40" s="23">
        <v>0.92</v>
      </c>
    </row>
    <row r="41" spans="1:11">
      <c r="A41" t="s">
        <v>13</v>
      </c>
      <c r="B41">
        <v>11</v>
      </c>
      <c r="C41" s="23">
        <v>0.875</v>
      </c>
      <c r="D41" s="23">
        <v>0.6364</v>
      </c>
      <c r="E41" s="23">
        <v>0.74</v>
      </c>
      <c r="F41" s="23">
        <v>0.9091</v>
      </c>
      <c r="G41" s="23">
        <v>0.9091</v>
      </c>
      <c r="H41" s="23">
        <v>0.91</v>
      </c>
      <c r="I41" s="23">
        <v>1</v>
      </c>
      <c r="J41" s="23">
        <v>1</v>
      </c>
      <c r="K41" s="23">
        <v>1</v>
      </c>
    </row>
    <row r="42" spans="1:11">
      <c r="A42" t="s">
        <v>15</v>
      </c>
      <c r="B42">
        <v>14</v>
      </c>
      <c r="C42" s="23">
        <v>0.6429</v>
      </c>
      <c r="D42" s="23">
        <v>0.6429</v>
      </c>
      <c r="E42" s="23">
        <v>0.64</v>
      </c>
      <c r="F42" s="23">
        <v>0.75</v>
      </c>
      <c r="G42" s="23">
        <v>0.4286</v>
      </c>
      <c r="H42" s="23">
        <v>0.55</v>
      </c>
      <c r="I42" s="23">
        <v>0.8</v>
      </c>
      <c r="J42" s="23">
        <v>0.8571</v>
      </c>
      <c r="K42" s="23">
        <v>0.83</v>
      </c>
    </row>
    <row r="43" spans="1:11">
      <c r="A43" t="s">
        <v>21</v>
      </c>
      <c r="B43">
        <v>12</v>
      </c>
      <c r="C43" s="23">
        <v>0.6667</v>
      </c>
      <c r="D43" s="23">
        <v>0.5</v>
      </c>
      <c r="E43" s="23">
        <v>0.57</v>
      </c>
      <c r="F43" s="23">
        <v>0.8333</v>
      </c>
      <c r="G43" s="23">
        <v>0.6818</v>
      </c>
      <c r="H43" s="23">
        <v>0.75</v>
      </c>
      <c r="I43" s="23">
        <v>0.8462</v>
      </c>
      <c r="J43" s="23">
        <v>0.8462</v>
      </c>
      <c r="K43" s="23">
        <v>0.85</v>
      </c>
    </row>
    <row r="44" spans="1:11">
      <c r="A44" t="s">
        <v>23</v>
      </c>
      <c r="B44">
        <v>87</v>
      </c>
      <c r="C44" s="23">
        <v>0.8833</v>
      </c>
      <c r="D44" s="23">
        <v>0.6092</v>
      </c>
      <c r="E44" s="23">
        <v>0.72</v>
      </c>
      <c r="F44" s="23">
        <v>0.7887</v>
      </c>
      <c r="G44" s="23">
        <v>0.6437</v>
      </c>
      <c r="H44" s="23">
        <v>0.71</v>
      </c>
      <c r="I44" s="23">
        <v>0.9432</v>
      </c>
      <c r="J44" s="23">
        <v>0.954</v>
      </c>
      <c r="K44" s="23">
        <v>0.95</v>
      </c>
    </row>
    <row r="45" spans="1:11">
      <c r="A45" t="s">
        <v>27</v>
      </c>
      <c r="B45">
        <v>9</v>
      </c>
      <c r="C45" s="23">
        <v>0.8571</v>
      </c>
      <c r="D45" s="23">
        <v>0.6667</v>
      </c>
      <c r="E45" s="23">
        <v>0.75</v>
      </c>
      <c r="F45" s="23">
        <v>0.6667</v>
      </c>
      <c r="G45" s="23">
        <v>0.6667</v>
      </c>
      <c r="H45" s="23">
        <v>0.67</v>
      </c>
      <c r="I45" s="23">
        <v>1</v>
      </c>
      <c r="J45" s="23">
        <v>0.8889</v>
      </c>
      <c r="K45" s="23">
        <v>0.94</v>
      </c>
    </row>
    <row r="46" spans="1:11">
      <c r="A46" t="s">
        <v>55</v>
      </c>
      <c r="B46" s="24">
        <v>24.3333333333333</v>
      </c>
      <c r="C46" s="23">
        <v>0.804166666666667</v>
      </c>
      <c r="D46" s="23">
        <v>0.645566666666667</v>
      </c>
      <c r="E46" s="23">
        <v>0.713333333333333</v>
      </c>
      <c r="F46" s="23">
        <v>0.807966666666667</v>
      </c>
      <c r="G46" s="23">
        <v>0.670366666666667</v>
      </c>
      <c r="H46" s="23">
        <v>0.728333333333333</v>
      </c>
      <c r="I46" s="23">
        <v>0.91875</v>
      </c>
      <c r="J46" s="23">
        <v>0.91155</v>
      </c>
      <c r="K46" s="23">
        <v>0.915</v>
      </c>
    </row>
    <row r="48" spans="1:9">
      <c r="A48" t="s">
        <v>51</v>
      </c>
      <c r="C48" t="s">
        <v>32</v>
      </c>
      <c r="D48"/>
      <c r="E48"/>
      <c r="F48" t="s">
        <v>33</v>
      </c>
      <c r="G48"/>
      <c r="H48"/>
      <c r="I48" t="s">
        <v>34</v>
      </c>
    </row>
    <row r="49" spans="1:11">
      <c r="A49" t="s">
        <v>35</v>
      </c>
      <c r="B49" t="s">
        <v>52</v>
      </c>
      <c r="C49" t="s">
        <v>40</v>
      </c>
      <c r="D49" t="s">
        <v>41</v>
      </c>
      <c r="E49" t="s">
        <v>42</v>
      </c>
      <c r="F49" t="s">
        <v>40</v>
      </c>
      <c r="G49" t="s">
        <v>41</v>
      </c>
      <c r="H49" t="s">
        <v>42</v>
      </c>
      <c r="I49" t="s">
        <v>40</v>
      </c>
      <c r="J49" t="s">
        <v>41</v>
      </c>
      <c r="K49" t="s">
        <v>42</v>
      </c>
    </row>
    <row r="50" spans="1:11">
      <c r="A50" t="s">
        <v>11</v>
      </c>
      <c r="B50">
        <v>2</v>
      </c>
      <c r="C50" s="23">
        <v>0.5</v>
      </c>
      <c r="D50" s="23">
        <v>1</v>
      </c>
      <c r="E50" s="23">
        <v>0.67</v>
      </c>
      <c r="F50" s="23">
        <v>0.6667</v>
      </c>
      <c r="G50" s="23">
        <v>1</v>
      </c>
      <c r="H50" s="23">
        <v>0.8</v>
      </c>
      <c r="I50" s="23">
        <v>0.6667</v>
      </c>
      <c r="J50" s="23">
        <v>1</v>
      </c>
      <c r="K50" s="23">
        <v>0.8</v>
      </c>
    </row>
    <row r="51" spans="1:11">
      <c r="A51" t="s">
        <v>13</v>
      </c>
      <c r="B51">
        <v>7</v>
      </c>
      <c r="C51" s="23">
        <v>0.8571</v>
      </c>
      <c r="D51" s="23">
        <v>0.8571</v>
      </c>
      <c r="E51" s="23">
        <v>0.86</v>
      </c>
      <c r="F51" s="23">
        <v>0.8333</v>
      </c>
      <c r="G51" s="23">
        <v>0.7143</v>
      </c>
      <c r="H51" s="23">
        <v>0.77</v>
      </c>
      <c r="I51" s="23">
        <v>0.875</v>
      </c>
      <c r="J51" s="23">
        <v>1</v>
      </c>
      <c r="K51" s="23">
        <v>0.93</v>
      </c>
    </row>
    <row r="52" spans="1:11">
      <c r="A52" t="s">
        <v>15</v>
      </c>
      <c r="B52">
        <v>11</v>
      </c>
      <c r="C52" s="23">
        <v>0.8</v>
      </c>
      <c r="D52" s="23">
        <v>0.7273</v>
      </c>
      <c r="E52" s="23">
        <v>0.76</v>
      </c>
      <c r="F52" s="23">
        <v>0.75</v>
      </c>
      <c r="G52" s="23">
        <v>0.5455</v>
      </c>
      <c r="H52" s="23">
        <v>0.63</v>
      </c>
      <c r="I52" s="23">
        <v>1</v>
      </c>
      <c r="J52" s="23">
        <v>0.9091</v>
      </c>
      <c r="K52" s="23">
        <v>0.95</v>
      </c>
    </row>
    <row r="53" spans="1:11">
      <c r="A53" t="s">
        <v>21</v>
      </c>
      <c r="B53">
        <v>49</v>
      </c>
      <c r="C53" s="23">
        <v>0.8723</v>
      </c>
      <c r="D53" s="23">
        <v>0.8367</v>
      </c>
      <c r="E53" s="23">
        <v>0.85</v>
      </c>
      <c r="F53" s="23">
        <v>0.875</v>
      </c>
      <c r="G53" s="23">
        <v>0.7143</v>
      </c>
      <c r="H53" s="23">
        <v>0.79</v>
      </c>
      <c r="I53" s="23">
        <v>0.9574</v>
      </c>
      <c r="J53" s="23">
        <v>0.9184</v>
      </c>
      <c r="K53" s="23">
        <v>0.94</v>
      </c>
    </row>
    <row r="54" spans="1:11">
      <c r="A54" t="s">
        <v>23</v>
      </c>
      <c r="B54">
        <v>19</v>
      </c>
      <c r="C54" s="23">
        <v>0.9375</v>
      </c>
      <c r="D54" s="23">
        <v>0.7895</v>
      </c>
      <c r="E54" s="23">
        <v>0.86</v>
      </c>
      <c r="F54" s="23">
        <v>0.8421</v>
      </c>
      <c r="G54" s="23">
        <v>0.8421</v>
      </c>
      <c r="H54" s="23">
        <v>0.84</v>
      </c>
      <c r="I54" s="23">
        <v>1</v>
      </c>
      <c r="J54" s="23">
        <v>0.8947</v>
      </c>
      <c r="K54" s="23">
        <v>0.94</v>
      </c>
    </row>
    <row r="55" spans="1:11">
      <c r="A55" t="s">
        <v>27</v>
      </c>
      <c r="B55">
        <v>32</v>
      </c>
      <c r="C55" s="23">
        <v>0.9167</v>
      </c>
      <c r="D55" s="23">
        <v>0.6875</v>
      </c>
      <c r="E55" s="23">
        <v>0.79</v>
      </c>
      <c r="F55" s="23">
        <v>0.9</v>
      </c>
      <c r="G55" s="23">
        <v>0.5625</v>
      </c>
      <c r="H55" s="23">
        <v>0.69</v>
      </c>
      <c r="I55" s="23">
        <v>0.9333</v>
      </c>
      <c r="J55" s="23">
        <v>0.875</v>
      </c>
      <c r="K55" s="23">
        <v>0.9</v>
      </c>
    </row>
    <row r="56" spans="1:11">
      <c r="A56" t="s">
        <v>55</v>
      </c>
      <c r="B56" s="24">
        <v>20</v>
      </c>
      <c r="C56" s="23">
        <v>0.813933333333333</v>
      </c>
      <c r="D56" s="23">
        <v>0.81635</v>
      </c>
      <c r="E56" s="23">
        <v>0.798333333333333</v>
      </c>
      <c r="F56" s="23">
        <v>0.811183333333333</v>
      </c>
      <c r="G56" s="23">
        <v>0.729783333333333</v>
      </c>
      <c r="H56" s="23">
        <v>0.753333333333333</v>
      </c>
      <c r="I56" s="23">
        <v>0.9054</v>
      </c>
      <c r="J56" s="23">
        <v>0.932866666666667</v>
      </c>
      <c r="K56" s="23">
        <v>0.91</v>
      </c>
    </row>
    <row r="66" spans="8:8">
      <c r="H66" t="s">
        <v>56</v>
      </c>
    </row>
  </sheetData>
  <mergeCells count="4">
    <mergeCell ref="N1:P1"/>
    <mergeCell ref="Q1:S1"/>
    <mergeCell ref="T1:V1"/>
    <mergeCell ref="W1:Y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opLeftCell="A16" workbookViewId="0">
      <selection activeCell="B26" sqref="B26"/>
    </sheetView>
  </sheetViews>
  <sheetFormatPr defaultColWidth="9.17857142857143" defaultRowHeight="13.95"/>
  <cols>
    <col min="1" max="1" width="13.35" customWidth="1"/>
    <col min="12" max="12" width="2.14285714285714" style="4" customWidth="1"/>
  </cols>
  <sheetData>
    <row r="1" spans="1:11">
      <c r="A1" s="14" t="s">
        <v>11</v>
      </c>
      <c r="B1" s="15" t="s">
        <v>57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5" t="s">
        <v>58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20">
        <v>0</v>
      </c>
    </row>
    <row r="3" spans="1:11">
      <c r="A3" s="17" t="s">
        <v>59</v>
      </c>
      <c r="K3" s="21"/>
    </row>
    <row r="4" spans="1:11">
      <c r="A4" s="17" t="s">
        <v>32</v>
      </c>
      <c r="K4" s="21"/>
    </row>
    <row r="5" spans="1:11">
      <c r="A5" s="17" t="s">
        <v>33</v>
      </c>
      <c r="K5" s="21"/>
    </row>
    <row r="6" spans="1:11">
      <c r="A6" s="17" t="s">
        <v>60</v>
      </c>
      <c r="K6" s="21"/>
    </row>
    <row r="7" spans="1:11">
      <c r="A7" s="17" t="s">
        <v>61</v>
      </c>
      <c r="K7" s="21"/>
    </row>
    <row r="8" spans="1:11">
      <c r="A8" s="17" t="s">
        <v>62</v>
      </c>
      <c r="K8" s="21"/>
    </row>
    <row r="9" spans="1:11">
      <c r="A9" s="18" t="s">
        <v>63</v>
      </c>
      <c r="B9" s="19"/>
      <c r="C9" s="19"/>
      <c r="D9" s="19"/>
      <c r="E9" s="19"/>
      <c r="F9" s="19"/>
      <c r="G9" s="19"/>
      <c r="H9" s="19"/>
      <c r="I9" s="19"/>
      <c r="J9" s="19"/>
      <c r="K9" s="22"/>
    </row>
    <row r="10" s="4" customFormat="1"/>
    <row r="11" spans="1:11">
      <c r="A11" s="14" t="s">
        <v>13</v>
      </c>
      <c r="B11" s="15" t="s">
        <v>57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5" t="s">
        <v>58</v>
      </c>
      <c r="B12" s="16">
        <v>1</v>
      </c>
      <c r="C12" s="16">
        <v>2</v>
      </c>
      <c r="D12" s="16">
        <v>3</v>
      </c>
      <c r="E12" s="16">
        <v>4</v>
      </c>
      <c r="F12" s="16">
        <v>5</v>
      </c>
      <c r="G12" s="16">
        <v>6</v>
      </c>
      <c r="H12" s="16">
        <v>7</v>
      </c>
      <c r="I12" s="16">
        <v>8</v>
      </c>
      <c r="J12" s="16">
        <v>9</v>
      </c>
      <c r="K12" s="20">
        <v>0</v>
      </c>
    </row>
    <row r="13" spans="1:11">
      <c r="A13" s="17" t="s">
        <v>59</v>
      </c>
      <c r="K13" s="21"/>
    </row>
    <row r="14" spans="1:11">
      <c r="A14" s="17" t="s">
        <v>32</v>
      </c>
      <c r="K14" s="21"/>
    </row>
    <row r="15" spans="1:11">
      <c r="A15" s="17" t="s">
        <v>33</v>
      </c>
      <c r="K15" s="21"/>
    </row>
    <row r="16" spans="1:11">
      <c r="A16" s="17" t="s">
        <v>60</v>
      </c>
      <c r="K16" s="21"/>
    </row>
    <row r="17" spans="1:11">
      <c r="A17" s="17" t="s">
        <v>61</v>
      </c>
      <c r="K17" s="21"/>
    </row>
    <row r="18" spans="1:11">
      <c r="A18" s="17" t="s">
        <v>62</v>
      </c>
      <c r="K18" s="21"/>
    </row>
    <row r="19" spans="1:11">
      <c r="A19" s="18" t="s">
        <v>63</v>
      </c>
      <c r="B19" s="19"/>
      <c r="C19" s="19"/>
      <c r="D19" s="19"/>
      <c r="E19" s="19"/>
      <c r="F19" s="19"/>
      <c r="G19" s="19"/>
      <c r="H19" s="19"/>
      <c r="I19" s="19"/>
      <c r="J19" s="19"/>
      <c r="K19" s="22"/>
    </row>
    <row r="20" s="4" customFormat="1"/>
    <row r="21" spans="1:11">
      <c r="A21" s="14" t="s">
        <v>15</v>
      </c>
      <c r="B21" s="15" t="s">
        <v>57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5" t="s">
        <v>58</v>
      </c>
      <c r="B22" s="16">
        <v>1</v>
      </c>
      <c r="C22" s="16">
        <v>2</v>
      </c>
      <c r="D22" s="16">
        <v>3</v>
      </c>
      <c r="E22" s="16">
        <v>4</v>
      </c>
      <c r="F22" s="16">
        <v>5</v>
      </c>
      <c r="G22" s="16">
        <v>6</v>
      </c>
      <c r="H22" s="16">
        <v>7</v>
      </c>
      <c r="I22" s="16">
        <v>8</v>
      </c>
      <c r="J22" s="16">
        <v>9</v>
      </c>
      <c r="K22" s="20">
        <v>0</v>
      </c>
    </row>
    <row r="23" spans="1:11">
      <c r="A23" s="17" t="s">
        <v>59</v>
      </c>
      <c r="K23" s="21"/>
    </row>
    <row r="24" spans="1:11">
      <c r="A24" s="17" t="s">
        <v>32</v>
      </c>
      <c r="K24" s="21"/>
    </row>
    <row r="25" spans="1:11">
      <c r="A25" s="17" t="s">
        <v>33</v>
      </c>
      <c r="K25" s="21"/>
    </row>
    <row r="26" spans="1:11">
      <c r="A26" s="17" t="s">
        <v>60</v>
      </c>
      <c r="K26" s="21"/>
    </row>
    <row r="27" spans="1:11">
      <c r="A27" s="17" t="s">
        <v>61</v>
      </c>
      <c r="K27" s="21"/>
    </row>
    <row r="28" spans="1:11">
      <c r="A28" s="17" t="s">
        <v>62</v>
      </c>
      <c r="K28" s="21"/>
    </row>
    <row r="29" spans="1:11">
      <c r="A29" s="18" t="s">
        <v>63</v>
      </c>
      <c r="B29" s="19"/>
      <c r="C29" s="19"/>
      <c r="D29" s="19"/>
      <c r="E29" s="19"/>
      <c r="F29" s="19"/>
      <c r="G29" s="19"/>
      <c r="H29" s="19"/>
      <c r="I29" s="19"/>
      <c r="J29" s="19"/>
      <c r="K29" s="22"/>
    </row>
    <row r="30" s="4" customFormat="1"/>
    <row r="31" spans="1:11">
      <c r="A31" s="14" t="s">
        <v>17</v>
      </c>
      <c r="B31" s="15" t="s">
        <v>57</v>
      </c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A32" s="5" t="s">
        <v>58</v>
      </c>
      <c r="B32" s="16">
        <v>1</v>
      </c>
      <c r="C32" s="16">
        <v>2</v>
      </c>
      <c r="D32" s="16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20">
        <v>0</v>
      </c>
    </row>
    <row r="33" spans="1:11">
      <c r="A33" s="17" t="s">
        <v>59</v>
      </c>
      <c r="K33" s="21"/>
    </row>
    <row r="34" spans="1:11">
      <c r="A34" s="17" t="s">
        <v>32</v>
      </c>
      <c r="K34" s="21"/>
    </row>
    <row r="35" spans="1:11">
      <c r="A35" s="17" t="s">
        <v>33</v>
      </c>
      <c r="K35" s="21"/>
    </row>
    <row r="36" spans="1:11">
      <c r="A36" s="17" t="s">
        <v>60</v>
      </c>
      <c r="K36" s="21"/>
    </row>
    <row r="37" spans="1:11">
      <c r="A37" s="17" t="s">
        <v>61</v>
      </c>
      <c r="K37" s="21"/>
    </row>
    <row r="38" spans="1:11">
      <c r="A38" s="17" t="s">
        <v>62</v>
      </c>
      <c r="K38" s="21"/>
    </row>
    <row r="39" spans="1:11">
      <c r="A39" s="18" t="s">
        <v>63</v>
      </c>
      <c r="B39" s="19"/>
      <c r="C39" s="19"/>
      <c r="D39" s="19"/>
      <c r="E39" s="19"/>
      <c r="F39" s="19"/>
      <c r="G39" s="19"/>
      <c r="H39" s="19"/>
      <c r="I39" s="19"/>
      <c r="J39" s="19"/>
      <c r="K39" s="22"/>
    </row>
    <row r="40" s="4" customFormat="1"/>
    <row r="41" spans="1:11">
      <c r="A41" s="14" t="s">
        <v>19</v>
      </c>
      <c r="B41" s="15" t="s">
        <v>57</v>
      </c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5" t="s">
        <v>58</v>
      </c>
      <c r="B42" s="16">
        <v>1</v>
      </c>
      <c r="C42" s="16">
        <v>2</v>
      </c>
      <c r="D42" s="16">
        <v>3</v>
      </c>
      <c r="E42" s="16">
        <v>4</v>
      </c>
      <c r="F42" s="16">
        <v>5</v>
      </c>
      <c r="G42" s="16">
        <v>6</v>
      </c>
      <c r="H42" s="16">
        <v>7</v>
      </c>
      <c r="I42" s="16">
        <v>8</v>
      </c>
      <c r="J42" s="16">
        <v>9</v>
      </c>
      <c r="K42" s="20">
        <v>0</v>
      </c>
    </row>
    <row r="43" spans="1:11">
      <c r="A43" s="17" t="s">
        <v>59</v>
      </c>
      <c r="K43" s="21"/>
    </row>
    <row r="44" spans="1:11">
      <c r="A44" s="17" t="s">
        <v>32</v>
      </c>
      <c r="K44" s="21"/>
    </row>
    <row r="45" spans="1:11">
      <c r="A45" s="17" t="s">
        <v>33</v>
      </c>
      <c r="K45" s="21"/>
    </row>
    <row r="46" spans="1:11">
      <c r="A46" s="17" t="s">
        <v>60</v>
      </c>
      <c r="K46" s="21"/>
    </row>
    <row r="47" spans="1:11">
      <c r="A47" s="17" t="s">
        <v>61</v>
      </c>
      <c r="K47" s="21"/>
    </row>
    <row r="48" spans="1:11">
      <c r="A48" s="17" t="s">
        <v>62</v>
      </c>
      <c r="K48" s="21"/>
    </row>
    <row r="49" spans="1:11">
      <c r="A49" s="18" t="s">
        <v>63</v>
      </c>
      <c r="B49" s="19"/>
      <c r="C49" s="19"/>
      <c r="D49" s="19"/>
      <c r="E49" s="19"/>
      <c r="F49" s="19"/>
      <c r="G49" s="19"/>
      <c r="H49" s="19"/>
      <c r="I49" s="19"/>
      <c r="J49" s="19"/>
      <c r="K49" s="22"/>
    </row>
    <row r="50" s="4" customFormat="1"/>
    <row r="51" spans="1:11">
      <c r="A51" s="14" t="s">
        <v>64</v>
      </c>
      <c r="B51" s="15" t="s">
        <v>57</v>
      </c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5" t="s">
        <v>58</v>
      </c>
      <c r="B52" s="16">
        <v>1</v>
      </c>
      <c r="C52" s="16">
        <v>2</v>
      </c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20">
        <v>0</v>
      </c>
    </row>
    <row r="53" spans="1:11">
      <c r="A53" s="17" t="s">
        <v>59</v>
      </c>
      <c r="K53" s="21"/>
    </row>
    <row r="54" spans="1:11">
      <c r="A54" s="17" t="s">
        <v>32</v>
      </c>
      <c r="K54" s="21"/>
    </row>
    <row r="55" spans="1:11">
      <c r="A55" s="17" t="s">
        <v>33</v>
      </c>
      <c r="K55" s="21"/>
    </row>
    <row r="56" spans="1:11">
      <c r="A56" s="17" t="s">
        <v>60</v>
      </c>
      <c r="K56" s="21"/>
    </row>
    <row r="57" spans="1:11">
      <c r="A57" s="17" t="s">
        <v>61</v>
      </c>
      <c r="K57" s="21"/>
    </row>
    <row r="58" spans="1:11">
      <c r="A58" s="17" t="s">
        <v>62</v>
      </c>
      <c r="K58" s="21"/>
    </row>
    <row r="59" spans="1:11">
      <c r="A59" s="18" t="s">
        <v>63</v>
      </c>
      <c r="B59" s="19"/>
      <c r="C59" s="19"/>
      <c r="D59" s="19"/>
      <c r="E59" s="19"/>
      <c r="F59" s="19"/>
      <c r="G59" s="19"/>
      <c r="H59" s="19"/>
      <c r="I59" s="19"/>
      <c r="J59" s="19"/>
      <c r="K59" s="22"/>
    </row>
    <row r="60" s="4" customFormat="1"/>
    <row r="61" spans="1:11">
      <c r="A61" s="14" t="s">
        <v>23</v>
      </c>
      <c r="B61" s="15" t="s">
        <v>57</v>
      </c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5" t="s">
        <v>58</v>
      </c>
      <c r="B62" s="16">
        <v>1</v>
      </c>
      <c r="C62" s="16">
        <v>2</v>
      </c>
      <c r="D62" s="16">
        <v>3</v>
      </c>
      <c r="E62" s="16">
        <v>4</v>
      </c>
      <c r="F62" s="16">
        <v>5</v>
      </c>
      <c r="G62" s="16">
        <v>6</v>
      </c>
      <c r="H62" s="16">
        <v>7</v>
      </c>
      <c r="I62" s="16">
        <v>8</v>
      </c>
      <c r="J62" s="16">
        <v>9</v>
      </c>
      <c r="K62" s="20">
        <v>0</v>
      </c>
    </row>
    <row r="63" spans="1:11">
      <c r="A63" s="17" t="s">
        <v>59</v>
      </c>
      <c r="K63" s="21"/>
    </row>
    <row r="64" spans="1:11">
      <c r="A64" s="17" t="s">
        <v>32</v>
      </c>
      <c r="K64" s="21"/>
    </row>
    <row r="65" spans="1:11">
      <c r="A65" s="17" t="s">
        <v>33</v>
      </c>
      <c r="K65" s="21"/>
    </row>
    <row r="66" spans="1:11">
      <c r="A66" s="17" t="s">
        <v>60</v>
      </c>
      <c r="K66" s="21"/>
    </row>
    <row r="67" spans="1:11">
      <c r="A67" s="17" t="s">
        <v>61</v>
      </c>
      <c r="K67" s="21"/>
    </row>
    <row r="68" spans="1:11">
      <c r="A68" s="17" t="s">
        <v>62</v>
      </c>
      <c r="K68" s="21"/>
    </row>
    <row r="69" spans="1:11">
      <c r="A69" s="18" t="s">
        <v>63</v>
      </c>
      <c r="B69" s="19"/>
      <c r="C69" s="19"/>
      <c r="D69" s="19"/>
      <c r="E69" s="19"/>
      <c r="F69" s="19"/>
      <c r="G69" s="19"/>
      <c r="H69" s="19"/>
      <c r="I69" s="19"/>
      <c r="J69" s="19"/>
      <c r="K69" s="22"/>
    </row>
    <row r="70" s="4" customFormat="1"/>
    <row r="71" spans="1:11">
      <c r="A71" s="14" t="s">
        <v>65</v>
      </c>
      <c r="B71" s="15" t="s">
        <v>57</v>
      </c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5" t="s">
        <v>58</v>
      </c>
      <c r="B72" s="16">
        <v>1</v>
      </c>
      <c r="C72" s="16">
        <v>2</v>
      </c>
      <c r="D72" s="16">
        <v>3</v>
      </c>
      <c r="E72" s="16">
        <v>4</v>
      </c>
      <c r="F72" s="16">
        <v>5</v>
      </c>
      <c r="G72" s="16">
        <v>6</v>
      </c>
      <c r="H72" s="16">
        <v>7</v>
      </c>
      <c r="I72" s="16">
        <v>8</v>
      </c>
      <c r="J72" s="16">
        <v>9</v>
      </c>
      <c r="K72" s="20">
        <v>0</v>
      </c>
    </row>
    <row r="73" spans="1:11">
      <c r="A73" s="17" t="s">
        <v>59</v>
      </c>
      <c r="K73" s="21"/>
    </row>
    <row r="74" spans="1:11">
      <c r="A74" s="17" t="s">
        <v>32</v>
      </c>
      <c r="K74" s="21"/>
    </row>
    <row r="75" spans="1:11">
      <c r="A75" s="17" t="s">
        <v>33</v>
      </c>
      <c r="K75" s="21"/>
    </row>
    <row r="76" spans="1:11">
      <c r="A76" s="17" t="s">
        <v>60</v>
      </c>
      <c r="K76" s="21"/>
    </row>
    <row r="77" spans="1:11">
      <c r="A77" s="17" t="s">
        <v>61</v>
      </c>
      <c r="K77" s="21"/>
    </row>
    <row r="78" spans="1:11">
      <c r="A78" s="17" t="s">
        <v>62</v>
      </c>
      <c r="K78" s="21"/>
    </row>
    <row r="79" spans="1:11">
      <c r="A79" s="18" t="s">
        <v>63</v>
      </c>
      <c r="B79" s="19"/>
      <c r="C79" s="19"/>
      <c r="D79" s="19"/>
      <c r="E79" s="19"/>
      <c r="F79" s="19"/>
      <c r="G79" s="19"/>
      <c r="H79" s="19"/>
      <c r="I79" s="19"/>
      <c r="J79" s="19"/>
      <c r="K79" s="22"/>
    </row>
    <row r="80" s="4" customFormat="1"/>
  </sheetData>
  <mergeCells count="8">
    <mergeCell ref="B1:K1"/>
    <mergeCell ref="B11:K11"/>
    <mergeCell ref="B21:K21"/>
    <mergeCell ref="B31:K31"/>
    <mergeCell ref="B41:K41"/>
    <mergeCell ref="B51:K51"/>
    <mergeCell ref="B61:K61"/>
    <mergeCell ref="B71:K7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opLeftCell="K25" workbookViewId="0">
      <selection activeCell="S46" sqref="S46"/>
    </sheetView>
  </sheetViews>
  <sheetFormatPr defaultColWidth="9.17857142857143" defaultRowHeight="13.95"/>
  <cols>
    <col min="1" max="1" width="13.35" customWidth="1"/>
    <col min="2" max="2" width="9.36428571428571" customWidth="1"/>
    <col min="3" max="3" width="6.52142857142857" customWidth="1"/>
    <col min="4" max="4" width="11.2785714285714" customWidth="1"/>
    <col min="5" max="5" width="7.36428571428571" customWidth="1"/>
    <col min="6" max="6" width="7.67142857142857" customWidth="1"/>
    <col min="7" max="7" width="11.7357142857143" customWidth="1"/>
    <col min="8" max="8" width="3.68571428571429" customWidth="1"/>
    <col min="16" max="16" width="10.3785714285714"/>
  </cols>
  <sheetData>
    <row r="1" spans="1:7">
      <c r="A1" s="5"/>
      <c r="B1" s="6" t="s">
        <v>66</v>
      </c>
      <c r="C1" s="7"/>
      <c r="D1" s="7"/>
      <c r="E1" s="7"/>
      <c r="F1" s="7"/>
      <c r="G1" s="11"/>
    </row>
    <row r="2" spans="1:7">
      <c r="A2" s="5"/>
      <c r="B2" s="8" t="s">
        <v>59</v>
      </c>
      <c r="C2" s="5" t="s">
        <v>33</v>
      </c>
      <c r="D2" s="5" t="s">
        <v>60</v>
      </c>
      <c r="E2" s="5" t="s">
        <v>61</v>
      </c>
      <c r="F2" t="s">
        <v>32</v>
      </c>
      <c r="G2" s="5" t="s">
        <v>67</v>
      </c>
    </row>
    <row r="3" spans="1:21">
      <c r="A3" s="5" t="s">
        <v>11</v>
      </c>
      <c r="B3" s="9">
        <v>0.728424</v>
      </c>
      <c r="C3" s="9">
        <v>0.4802</v>
      </c>
      <c r="D3" s="9">
        <v>0.14704</v>
      </c>
      <c r="E3" s="9">
        <v>0.4427</v>
      </c>
      <c r="F3" s="9">
        <v>0.80022</v>
      </c>
      <c r="G3" s="9">
        <v>0.802312</v>
      </c>
      <c r="H3"/>
      <c r="I3">
        <v>18</v>
      </c>
      <c r="J3" s="9">
        <v>0.728424</v>
      </c>
      <c r="K3" s="9">
        <v>0.4802</v>
      </c>
      <c r="L3" s="9">
        <v>0.14704</v>
      </c>
      <c r="M3" s="9">
        <v>0.4427</v>
      </c>
      <c r="N3" s="9">
        <v>0.80022</v>
      </c>
      <c r="O3" s="9">
        <v>0.802312</v>
      </c>
      <c r="P3">
        <f>ROUND($I3*J3,0)</f>
        <v>13</v>
      </c>
      <c r="Q3">
        <f>ROUND($I3*K3,0)</f>
        <v>9</v>
      </c>
      <c r="R3">
        <f>ROUND($I3*L3,0)</f>
        <v>3</v>
      </c>
      <c r="S3">
        <f>ROUND($I3*M3,0)</f>
        <v>8</v>
      </c>
      <c r="T3">
        <f>ROUND($I3*N3,0)</f>
        <v>14</v>
      </c>
      <c r="U3">
        <f>ROUND($I3*O3,0)</f>
        <v>14</v>
      </c>
    </row>
    <row r="4" spans="1:21">
      <c r="A4" s="5" t="s">
        <v>13</v>
      </c>
      <c r="B4" s="9">
        <v>0.43137</v>
      </c>
      <c r="C4" s="9">
        <v>0.49574</v>
      </c>
      <c r="D4" s="9">
        <v>0.371421</v>
      </c>
      <c r="E4" s="9">
        <v>0.264139</v>
      </c>
      <c r="F4" s="9">
        <v>0.677864</v>
      </c>
      <c r="G4" s="9">
        <v>0.779629</v>
      </c>
      <c r="H4"/>
      <c r="I4">
        <v>20</v>
      </c>
      <c r="J4" s="9">
        <v>0.43137</v>
      </c>
      <c r="K4" s="9">
        <v>0.49574</v>
      </c>
      <c r="L4" s="9">
        <v>0.371421</v>
      </c>
      <c r="M4" s="9">
        <v>0.264139</v>
      </c>
      <c r="N4" s="9">
        <v>0.677864</v>
      </c>
      <c r="O4" s="9">
        <v>0.779629</v>
      </c>
      <c r="P4">
        <f t="shared" ref="P4:P10" si="0">ROUND($I4*J4,0)</f>
        <v>9</v>
      </c>
      <c r="Q4">
        <f t="shared" ref="Q4:Q10" si="1">ROUND($I4*K4,0)</f>
        <v>10</v>
      </c>
      <c r="R4">
        <f t="shared" ref="R4:R10" si="2">ROUND($I4*L4,0)</f>
        <v>7</v>
      </c>
      <c r="S4">
        <f t="shared" ref="S4:S10" si="3">ROUND($I4*M4,0)</f>
        <v>5</v>
      </c>
      <c r="T4">
        <f t="shared" ref="T4:T10" si="4">ROUND($I4*N4,0)</f>
        <v>14</v>
      </c>
      <c r="U4">
        <f t="shared" ref="U4:U10" si="5">ROUND($I4*O4,0)</f>
        <v>16</v>
      </c>
    </row>
    <row r="5" spans="1:21">
      <c r="A5" s="5" t="s">
        <v>15</v>
      </c>
      <c r="B5" s="9">
        <v>0.727597</v>
      </c>
      <c r="C5" s="9">
        <v>0.690162</v>
      </c>
      <c r="D5" s="9">
        <v>0.667038</v>
      </c>
      <c r="E5" s="9">
        <v>0.522584</v>
      </c>
      <c r="F5" s="9">
        <v>0.749419</v>
      </c>
      <c r="G5" s="9">
        <v>0.821173</v>
      </c>
      <c r="H5"/>
      <c r="I5">
        <v>16</v>
      </c>
      <c r="J5" s="9">
        <v>0.727597</v>
      </c>
      <c r="K5" s="9">
        <v>0.690162</v>
      </c>
      <c r="L5" s="9">
        <v>0.667038</v>
      </c>
      <c r="M5" s="9">
        <v>0.522584</v>
      </c>
      <c r="N5" s="9">
        <v>0.749419</v>
      </c>
      <c r="O5" s="9">
        <v>0.821173</v>
      </c>
      <c r="P5">
        <f t="shared" si="0"/>
        <v>12</v>
      </c>
      <c r="Q5">
        <f t="shared" si="1"/>
        <v>11</v>
      </c>
      <c r="R5">
        <f t="shared" si="2"/>
        <v>11</v>
      </c>
      <c r="S5">
        <f t="shared" si="3"/>
        <v>8</v>
      </c>
      <c r="T5">
        <f t="shared" si="4"/>
        <v>12</v>
      </c>
      <c r="U5">
        <f t="shared" si="5"/>
        <v>13</v>
      </c>
    </row>
    <row r="6" spans="1:21">
      <c r="A6" s="5" t="s">
        <v>17</v>
      </c>
      <c r="B6" s="9">
        <v>0.46351</v>
      </c>
      <c r="C6" s="9">
        <v>0.387785</v>
      </c>
      <c r="D6" s="9">
        <v>0.333983</v>
      </c>
      <c r="E6" s="9">
        <v>0.361962</v>
      </c>
      <c r="F6" s="9">
        <v>0.7067</v>
      </c>
      <c r="G6" s="9">
        <v>0.676162</v>
      </c>
      <c r="H6"/>
      <c r="I6">
        <v>1</v>
      </c>
      <c r="J6" s="9">
        <v>0.46351</v>
      </c>
      <c r="K6" s="9">
        <v>0.387785</v>
      </c>
      <c r="L6" s="9">
        <v>0.333983</v>
      </c>
      <c r="M6" s="9">
        <v>0.361962</v>
      </c>
      <c r="N6" s="9">
        <v>0.7067</v>
      </c>
      <c r="O6" s="9">
        <v>0.676162</v>
      </c>
      <c r="P6">
        <f t="shared" si="0"/>
        <v>0</v>
      </c>
      <c r="Q6">
        <f t="shared" si="1"/>
        <v>0</v>
      </c>
      <c r="R6">
        <f>ROUND($I6*L6,0)</f>
        <v>0</v>
      </c>
      <c r="S6">
        <f t="shared" si="3"/>
        <v>0</v>
      </c>
      <c r="T6">
        <f t="shared" si="4"/>
        <v>1</v>
      </c>
      <c r="U6">
        <f t="shared" si="5"/>
        <v>1</v>
      </c>
    </row>
    <row r="7" spans="1:21">
      <c r="A7" s="5" t="s">
        <v>19</v>
      </c>
      <c r="B7" s="9">
        <v>0.570814</v>
      </c>
      <c r="C7" s="9">
        <v>0.593928</v>
      </c>
      <c r="D7" s="9">
        <v>0.313328</v>
      </c>
      <c r="E7" s="9">
        <v>0.192022</v>
      </c>
      <c r="F7" s="9">
        <v>0.679847</v>
      </c>
      <c r="G7" s="9">
        <v>0.707211</v>
      </c>
      <c r="H7"/>
      <c r="I7">
        <v>14</v>
      </c>
      <c r="J7" s="9">
        <v>0.570814</v>
      </c>
      <c r="K7" s="9">
        <v>0.593928</v>
      </c>
      <c r="L7" s="9">
        <v>0.313328</v>
      </c>
      <c r="M7" s="9">
        <v>0.192022</v>
      </c>
      <c r="N7" s="9">
        <v>0.679847</v>
      </c>
      <c r="O7" s="9">
        <v>0.707211</v>
      </c>
      <c r="P7">
        <f t="shared" si="0"/>
        <v>8</v>
      </c>
      <c r="Q7">
        <f t="shared" si="1"/>
        <v>8</v>
      </c>
      <c r="R7">
        <f t="shared" si="2"/>
        <v>4</v>
      </c>
      <c r="S7">
        <f t="shared" si="3"/>
        <v>3</v>
      </c>
      <c r="T7">
        <f t="shared" si="4"/>
        <v>10</v>
      </c>
      <c r="U7">
        <f t="shared" si="5"/>
        <v>10</v>
      </c>
    </row>
    <row r="8" spans="1:21">
      <c r="A8" s="5" t="s">
        <v>21</v>
      </c>
      <c r="B8" s="9">
        <v>0.438437</v>
      </c>
      <c r="C8" s="9">
        <v>0.345112</v>
      </c>
      <c r="D8" s="9">
        <v>0.37103</v>
      </c>
      <c r="E8" s="9">
        <v>0.212819</v>
      </c>
      <c r="F8" s="9">
        <v>0.513946</v>
      </c>
      <c r="G8" s="9">
        <v>0.608096</v>
      </c>
      <c r="H8"/>
      <c r="I8">
        <v>23</v>
      </c>
      <c r="J8" s="9">
        <v>0.438437</v>
      </c>
      <c r="K8" s="9">
        <v>0.345112</v>
      </c>
      <c r="L8" s="9">
        <v>0.37103</v>
      </c>
      <c r="M8" s="9">
        <v>0.212819</v>
      </c>
      <c r="N8" s="9">
        <v>0.513946</v>
      </c>
      <c r="O8" s="9">
        <v>0.608096</v>
      </c>
      <c r="P8">
        <f t="shared" si="0"/>
        <v>10</v>
      </c>
      <c r="Q8">
        <f t="shared" si="1"/>
        <v>8</v>
      </c>
      <c r="R8">
        <f t="shared" si="2"/>
        <v>9</v>
      </c>
      <c r="S8">
        <f t="shared" si="3"/>
        <v>5</v>
      </c>
      <c r="T8">
        <f>ROUND($I8*N8,0)</f>
        <v>12</v>
      </c>
      <c r="U8">
        <f>ROUND($I8*O8,0)</f>
        <v>14</v>
      </c>
    </row>
    <row r="9" spans="1:21">
      <c r="A9" s="5" t="s">
        <v>23</v>
      </c>
      <c r="B9" s="9">
        <v>0.236997</v>
      </c>
      <c r="C9" s="9">
        <v>0.500629</v>
      </c>
      <c r="D9" s="9">
        <v>0.095043</v>
      </c>
      <c r="E9" s="9">
        <v>0.314082</v>
      </c>
      <c r="F9" s="9">
        <v>0.636191</v>
      </c>
      <c r="G9" s="9">
        <v>0.690052</v>
      </c>
      <c r="H9"/>
      <c r="I9">
        <v>115</v>
      </c>
      <c r="J9" s="9">
        <v>0.236997</v>
      </c>
      <c r="K9" s="9">
        <v>0.500629</v>
      </c>
      <c r="L9" s="9">
        <v>0.095043</v>
      </c>
      <c r="M9" s="9">
        <v>0.314082</v>
      </c>
      <c r="N9" s="9">
        <v>0.636191</v>
      </c>
      <c r="O9" s="9">
        <v>0.690052</v>
      </c>
      <c r="P9">
        <f t="shared" si="0"/>
        <v>27</v>
      </c>
      <c r="Q9">
        <f t="shared" si="1"/>
        <v>58</v>
      </c>
      <c r="R9">
        <f t="shared" si="2"/>
        <v>11</v>
      </c>
      <c r="S9">
        <f t="shared" si="3"/>
        <v>36</v>
      </c>
      <c r="T9">
        <f t="shared" si="4"/>
        <v>73</v>
      </c>
      <c r="U9">
        <f t="shared" si="5"/>
        <v>79</v>
      </c>
    </row>
    <row r="10" spans="1:21">
      <c r="A10" s="5" t="s">
        <v>29</v>
      </c>
      <c r="B10" s="9">
        <v>0.296131</v>
      </c>
      <c r="C10" s="9">
        <v>0.590182</v>
      </c>
      <c r="D10" s="9">
        <v>0.30106</v>
      </c>
      <c r="E10" s="9">
        <v>0.345292</v>
      </c>
      <c r="F10" s="9">
        <v>0.630196</v>
      </c>
      <c r="G10" s="9">
        <v>0.715182</v>
      </c>
      <c r="H10"/>
      <c r="I10">
        <v>5</v>
      </c>
      <c r="J10" s="9">
        <v>0.296131</v>
      </c>
      <c r="K10" s="9">
        <v>0.590182</v>
      </c>
      <c r="L10" s="9">
        <v>0.30106</v>
      </c>
      <c r="M10" s="9">
        <v>0.345292</v>
      </c>
      <c r="N10" s="9">
        <v>0.630196</v>
      </c>
      <c r="O10" s="9">
        <v>0.715182</v>
      </c>
      <c r="P10">
        <f t="shared" si="0"/>
        <v>1</v>
      </c>
      <c r="Q10">
        <f>ROUND($I10*K10,0)</f>
        <v>3</v>
      </c>
      <c r="R10">
        <f t="shared" si="2"/>
        <v>2</v>
      </c>
      <c r="S10">
        <f t="shared" si="3"/>
        <v>2</v>
      </c>
      <c r="T10">
        <f t="shared" si="4"/>
        <v>3</v>
      </c>
      <c r="U10">
        <f t="shared" si="5"/>
        <v>4</v>
      </c>
    </row>
    <row r="11" spans="1:7">
      <c r="A11" s="5" t="s">
        <v>43</v>
      </c>
      <c r="B11" s="9">
        <f>AVERAGE(B3:B10)</f>
        <v>0.48666</v>
      </c>
      <c r="C11" s="9">
        <f>AVERAGE(C3:C10)</f>
        <v>0.51046725</v>
      </c>
      <c r="D11" s="9">
        <f>AVERAGE(D3:D10)</f>
        <v>0.324992875</v>
      </c>
      <c r="E11" s="9">
        <f>AVERAGE(E3:E10)</f>
        <v>0.33195</v>
      </c>
      <c r="F11" s="9">
        <f>AVERAGE(F3:F10)</f>
        <v>0.674297875</v>
      </c>
      <c r="G11" s="9">
        <f>AVERAGE(G3:G10)</f>
        <v>0.724977125</v>
      </c>
    </row>
    <row r="12" customFormat="1" spans="1:7">
      <c r="A12" s="5" t="s">
        <v>68</v>
      </c>
      <c r="B12" s="9">
        <f>($G$11-B$11)/B$11</f>
        <v>0.489699430814121</v>
      </c>
      <c r="C12" s="9">
        <f>($G$11-C$11)/C$11</f>
        <v>0.420222599980704</v>
      </c>
      <c r="D12" s="9">
        <f>($G$11-D$11)/D$11</f>
        <v>1.23074775100839</v>
      </c>
      <c r="E12" s="9">
        <f>($G$11-E$11)/E$11</f>
        <v>1.18399495405935</v>
      </c>
      <c r="F12" s="9">
        <f>($G$11-F$11)/F$11</f>
        <v>0.0751585491797669</v>
      </c>
      <c r="G12" s="9">
        <f>($G$11-G$11)/G$11</f>
        <v>0</v>
      </c>
    </row>
    <row r="13" s="4" customFormat="1"/>
    <row r="14" spans="1:15">
      <c r="A14" s="5"/>
      <c r="B14" s="10" t="s">
        <v>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5"/>
      <c r="B15" s="10" t="s">
        <v>59</v>
      </c>
      <c r="C15" s="10"/>
      <c r="D15" s="10" t="s">
        <v>32</v>
      </c>
      <c r="E15" s="10"/>
      <c r="F15" s="10" t="s">
        <v>33</v>
      </c>
      <c r="G15" s="10"/>
      <c r="H15" s="10" t="s">
        <v>60</v>
      </c>
      <c r="I15" s="10"/>
      <c r="J15" s="10" t="s">
        <v>61</v>
      </c>
      <c r="K15" s="10"/>
      <c r="L15" s="10" t="s">
        <v>62</v>
      </c>
      <c r="M15" s="10"/>
      <c r="N15" s="10" t="s">
        <v>67</v>
      </c>
      <c r="O15" s="10"/>
    </row>
    <row r="16" spans="1:22">
      <c r="A16" s="5"/>
      <c r="B16" s="10" t="s">
        <v>70</v>
      </c>
      <c r="C16" s="10" t="s">
        <v>71</v>
      </c>
      <c r="D16" s="10" t="s">
        <v>70</v>
      </c>
      <c r="E16" s="10" t="s">
        <v>71</v>
      </c>
      <c r="F16" s="10" t="s">
        <v>70</v>
      </c>
      <c r="G16" s="10" t="s">
        <v>71</v>
      </c>
      <c r="H16" s="10" t="s">
        <v>70</v>
      </c>
      <c r="I16" s="10" t="s">
        <v>71</v>
      </c>
      <c r="J16" s="10" t="s">
        <v>70</v>
      </c>
      <c r="K16" s="10" t="s">
        <v>71</v>
      </c>
      <c r="L16" s="10" t="s">
        <v>70</v>
      </c>
      <c r="M16" s="10" t="s">
        <v>71</v>
      </c>
      <c r="N16" s="10" t="s">
        <v>70</v>
      </c>
      <c r="O16" s="10" t="s">
        <v>71</v>
      </c>
      <c r="Q16">
        <v>13</v>
      </c>
      <c r="R16">
        <v>9</v>
      </c>
      <c r="S16">
        <v>3</v>
      </c>
      <c r="T16">
        <v>8</v>
      </c>
      <c r="U16">
        <v>14</v>
      </c>
      <c r="V16">
        <v>14</v>
      </c>
    </row>
    <row r="17" spans="1:22">
      <c r="A17" s="5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>
        <v>9</v>
      </c>
      <c r="R17">
        <v>10</v>
      </c>
      <c r="S17">
        <v>7</v>
      </c>
      <c r="T17">
        <v>5</v>
      </c>
      <c r="U17">
        <v>14</v>
      </c>
      <c r="V17">
        <v>16</v>
      </c>
    </row>
    <row r="18" spans="1:22">
      <c r="A18" s="5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>
        <v>12</v>
      </c>
      <c r="R18">
        <v>11</v>
      </c>
      <c r="S18">
        <v>11</v>
      </c>
      <c r="T18">
        <v>8</v>
      </c>
      <c r="U18">
        <v>12</v>
      </c>
      <c r="V18">
        <v>13</v>
      </c>
    </row>
    <row r="19" spans="1:22">
      <c r="A19" s="5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>
        <v>8</v>
      </c>
      <c r="R20">
        <v>8</v>
      </c>
      <c r="S20">
        <v>4</v>
      </c>
      <c r="T20">
        <v>3</v>
      </c>
      <c r="U20">
        <v>10</v>
      </c>
      <c r="V20">
        <v>10</v>
      </c>
    </row>
    <row r="21" spans="1:22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>
        <v>10</v>
      </c>
      <c r="R21">
        <v>8</v>
      </c>
      <c r="S21">
        <v>9</v>
      </c>
      <c r="T21">
        <v>5</v>
      </c>
      <c r="U21">
        <v>12</v>
      </c>
      <c r="V21">
        <v>14</v>
      </c>
    </row>
    <row r="22" spans="1:22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>
        <v>27</v>
      </c>
      <c r="R22">
        <v>58</v>
      </c>
      <c r="S22">
        <v>11</v>
      </c>
      <c r="T22">
        <v>36</v>
      </c>
      <c r="U22">
        <v>73</v>
      </c>
      <c r="V22">
        <v>79</v>
      </c>
    </row>
    <row r="23" spans="1:22">
      <c r="A23" s="5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>
        <v>1</v>
      </c>
      <c r="R23">
        <v>3</v>
      </c>
      <c r="S23">
        <v>2</v>
      </c>
      <c r="T23">
        <v>2</v>
      </c>
      <c r="U23">
        <v>3</v>
      </c>
      <c r="V23">
        <v>4</v>
      </c>
    </row>
    <row r="24" spans="1:15">
      <c r="A24" s="5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 t="s">
        <v>43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="4" customFormat="1"/>
    <row r="29" spans="1:8">
      <c r="A29" s="5"/>
      <c r="B29" s="10" t="s">
        <v>72</v>
      </c>
      <c r="C29" s="10"/>
      <c r="D29" s="10"/>
      <c r="E29" s="10"/>
      <c r="F29" s="10"/>
      <c r="G29" s="10"/>
      <c r="H29" s="10"/>
    </row>
    <row r="30" spans="1:22">
      <c r="A30" s="5"/>
      <c r="B30" s="8" t="s">
        <v>59</v>
      </c>
      <c r="C30" s="8" t="s">
        <v>32</v>
      </c>
      <c r="D30" s="5" t="s">
        <v>33</v>
      </c>
      <c r="E30" s="5" t="s">
        <v>60</v>
      </c>
      <c r="F30" s="5" t="s">
        <v>61</v>
      </c>
      <c r="G30" s="5" t="s">
        <v>62</v>
      </c>
      <c r="H30" s="5" t="s">
        <v>67</v>
      </c>
      <c r="P30" s="12" t="s">
        <v>73</v>
      </c>
      <c r="Q30" t="s">
        <v>59</v>
      </c>
      <c r="R30" t="s">
        <v>33</v>
      </c>
      <c r="S30" t="s">
        <v>60</v>
      </c>
      <c r="T30" t="s">
        <v>61</v>
      </c>
      <c r="U30" t="s">
        <v>32</v>
      </c>
      <c r="V30" t="s">
        <v>67</v>
      </c>
    </row>
    <row r="31" spans="1:22">
      <c r="A31" s="5" t="s">
        <v>11</v>
      </c>
      <c r="B31" s="5"/>
      <c r="C31" s="5"/>
      <c r="D31" s="5"/>
      <c r="E31" s="5"/>
      <c r="F31" s="5"/>
      <c r="G31" s="5"/>
      <c r="H31" s="5"/>
      <c r="O31" s="13" t="s">
        <v>11</v>
      </c>
      <c r="P31">
        <v>18</v>
      </c>
      <c r="Q31">
        <v>13</v>
      </c>
      <c r="R31">
        <v>9</v>
      </c>
      <c r="S31">
        <v>3</v>
      </c>
      <c r="T31">
        <v>8</v>
      </c>
      <c r="U31">
        <v>14</v>
      </c>
      <c r="V31">
        <v>14</v>
      </c>
    </row>
    <row r="32" spans="1:22">
      <c r="A32" s="5" t="s">
        <v>13</v>
      </c>
      <c r="B32" s="5"/>
      <c r="C32" s="5"/>
      <c r="D32" s="5"/>
      <c r="E32" s="5"/>
      <c r="F32" s="5"/>
      <c r="G32" s="5"/>
      <c r="H32" s="5"/>
      <c r="O32" s="13" t="s">
        <v>13</v>
      </c>
      <c r="P32">
        <v>20</v>
      </c>
      <c r="Q32">
        <v>9</v>
      </c>
      <c r="R32">
        <v>10</v>
      </c>
      <c r="S32">
        <v>7</v>
      </c>
      <c r="T32">
        <v>5</v>
      </c>
      <c r="U32">
        <v>14</v>
      </c>
      <c r="V32">
        <v>16</v>
      </c>
    </row>
    <row r="33" spans="1:22">
      <c r="A33" s="5" t="s">
        <v>15</v>
      </c>
      <c r="B33" s="5"/>
      <c r="C33" s="5"/>
      <c r="D33" s="5"/>
      <c r="E33" s="5"/>
      <c r="F33" s="5"/>
      <c r="G33" s="5"/>
      <c r="H33" s="5"/>
      <c r="O33" s="13" t="s">
        <v>15</v>
      </c>
      <c r="P33">
        <v>16</v>
      </c>
      <c r="Q33">
        <v>12</v>
      </c>
      <c r="R33">
        <v>11</v>
      </c>
      <c r="S33">
        <v>11</v>
      </c>
      <c r="T33">
        <v>8</v>
      </c>
      <c r="U33">
        <v>12</v>
      </c>
      <c r="V33">
        <v>13</v>
      </c>
    </row>
    <row r="34" spans="1:22">
      <c r="A34" s="5" t="s">
        <v>17</v>
      </c>
      <c r="B34" s="5"/>
      <c r="C34" s="5"/>
      <c r="D34" s="5"/>
      <c r="E34" s="5"/>
      <c r="F34" s="5"/>
      <c r="G34" s="5"/>
      <c r="H34" s="5"/>
      <c r="O34" s="13" t="s">
        <v>17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5" t="s">
        <v>19</v>
      </c>
      <c r="B35" s="5"/>
      <c r="C35" s="5"/>
      <c r="D35" s="5"/>
      <c r="E35" s="5"/>
      <c r="F35" s="5"/>
      <c r="G35" s="5"/>
      <c r="H35" s="5"/>
      <c r="O35" s="13" t="s">
        <v>19</v>
      </c>
      <c r="P35">
        <v>14</v>
      </c>
      <c r="Q35">
        <v>8</v>
      </c>
      <c r="R35">
        <v>8</v>
      </c>
      <c r="S35">
        <v>4</v>
      </c>
      <c r="T35">
        <v>3</v>
      </c>
      <c r="U35">
        <v>10</v>
      </c>
      <c r="V35">
        <v>10</v>
      </c>
    </row>
    <row r="36" spans="1:22">
      <c r="A36" s="5" t="s">
        <v>21</v>
      </c>
      <c r="B36" s="5"/>
      <c r="C36" s="5"/>
      <c r="D36" s="5"/>
      <c r="E36" s="5"/>
      <c r="F36" s="5"/>
      <c r="G36" s="5"/>
      <c r="H36" s="5"/>
      <c r="O36" s="13" t="s">
        <v>21</v>
      </c>
      <c r="P36">
        <v>23</v>
      </c>
      <c r="Q36">
        <v>10</v>
      </c>
      <c r="R36">
        <v>8</v>
      </c>
      <c r="S36">
        <v>9</v>
      </c>
      <c r="T36">
        <v>5</v>
      </c>
      <c r="U36">
        <v>12</v>
      </c>
      <c r="V36">
        <v>14</v>
      </c>
    </row>
    <row r="37" spans="1:22">
      <c r="A37" s="5" t="s">
        <v>23</v>
      </c>
      <c r="B37" s="5"/>
      <c r="C37" s="5"/>
      <c r="D37" s="5"/>
      <c r="E37" s="5"/>
      <c r="F37" s="5"/>
      <c r="G37" s="5"/>
      <c r="H37" s="5"/>
      <c r="O37" s="13" t="s">
        <v>23</v>
      </c>
      <c r="P37">
        <v>115</v>
      </c>
      <c r="Q37">
        <v>27</v>
      </c>
      <c r="R37">
        <v>58</v>
      </c>
      <c r="S37">
        <v>11</v>
      </c>
      <c r="T37">
        <v>36</v>
      </c>
      <c r="U37">
        <v>73</v>
      </c>
      <c r="V37">
        <v>79</v>
      </c>
    </row>
    <row r="38" spans="1:22">
      <c r="A38" s="5" t="s">
        <v>25</v>
      </c>
      <c r="B38" s="5"/>
      <c r="C38" s="5"/>
      <c r="D38" s="5"/>
      <c r="E38" s="5"/>
      <c r="F38" s="5"/>
      <c r="G38" s="5"/>
      <c r="H38" s="5"/>
      <c r="O38" s="13" t="s">
        <v>29</v>
      </c>
      <c r="P38">
        <v>5</v>
      </c>
      <c r="Q38">
        <v>1</v>
      </c>
      <c r="R38">
        <v>3</v>
      </c>
      <c r="S38">
        <v>2</v>
      </c>
      <c r="T38">
        <v>2</v>
      </c>
      <c r="U38">
        <v>3</v>
      </c>
      <c r="V38">
        <v>4</v>
      </c>
    </row>
    <row r="39" spans="1:22">
      <c r="A39" s="5" t="s">
        <v>27</v>
      </c>
      <c r="B39" s="5"/>
      <c r="C39" s="5"/>
      <c r="D39" s="5"/>
      <c r="E39" s="5"/>
      <c r="F39" s="5"/>
      <c r="G39" s="5"/>
      <c r="H39" s="5"/>
      <c r="O39" t="s">
        <v>74</v>
      </c>
      <c r="P39" s="12">
        <f>SUM(P31:P38)</f>
        <v>212</v>
      </c>
      <c r="Q39" s="12">
        <f t="shared" ref="Q39:V39" si="6">SUM(Q31:Q38)</f>
        <v>81</v>
      </c>
      <c r="R39" s="12">
        <f t="shared" si="6"/>
        <v>108</v>
      </c>
      <c r="S39" s="12">
        <f t="shared" si="6"/>
        <v>48</v>
      </c>
      <c r="T39" s="12">
        <f t="shared" si="6"/>
        <v>68</v>
      </c>
      <c r="U39" s="12">
        <f t="shared" si="6"/>
        <v>139</v>
      </c>
      <c r="V39" s="12">
        <f t="shared" si="6"/>
        <v>151</v>
      </c>
    </row>
    <row r="40" spans="1:22">
      <c r="A40" s="5" t="s">
        <v>29</v>
      </c>
      <c r="B40" s="5"/>
      <c r="C40" s="5"/>
      <c r="D40" s="5"/>
      <c r="E40" s="5"/>
      <c r="F40" s="5"/>
      <c r="G40" s="5"/>
      <c r="H40" s="5"/>
      <c r="O40" t="s">
        <v>75</v>
      </c>
      <c r="P40" s="32" t="s">
        <v>76</v>
      </c>
      <c r="Q40">
        <f>ROUND(($V$39-Q$39)/Q$39,3)*100</f>
        <v>86.4</v>
      </c>
      <c r="R40">
        <f>ROUND(($V$39-R$39)/R$39,3)*100</f>
        <v>39.8</v>
      </c>
      <c r="S40">
        <f>ROUND(($V$39-S$39)/S$39,3)*100</f>
        <v>214.6</v>
      </c>
      <c r="T40">
        <f>ROUND(($V$39-T$39)/T$39,3)*100</f>
        <v>122.1</v>
      </c>
      <c r="U40">
        <f>ROUND(($V$39-U$39)/U$39,3)*100</f>
        <v>8.6</v>
      </c>
      <c r="V40">
        <f>ROUND(($V$39-V$39)/V$39,3)*100</f>
        <v>0</v>
      </c>
    </row>
    <row r="41" spans="1:8">
      <c r="A41" s="5" t="s">
        <v>43</v>
      </c>
      <c r="B41" s="5"/>
      <c r="C41" s="5"/>
      <c r="D41" s="5"/>
      <c r="E41" s="5"/>
      <c r="F41" s="5"/>
      <c r="G41" s="5"/>
      <c r="H41" s="5"/>
    </row>
  </sheetData>
  <mergeCells count="10">
    <mergeCell ref="B1:G1"/>
    <mergeCell ref="B14:O14"/>
    <mergeCell ref="B15:C15"/>
    <mergeCell ref="D15:E15"/>
    <mergeCell ref="F15:G15"/>
    <mergeCell ref="H15:I15"/>
    <mergeCell ref="J15:K15"/>
    <mergeCell ref="L15:M15"/>
    <mergeCell ref="N15:O15"/>
    <mergeCell ref="B29:H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25" workbookViewId="0">
      <selection activeCell="E45" sqref="E45"/>
    </sheetView>
  </sheetViews>
  <sheetFormatPr defaultColWidth="9.17857142857143" defaultRowHeight="13.95" outlineLevelCol="3"/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>
        <v>2</v>
      </c>
      <c r="B2">
        <v>1</v>
      </c>
      <c r="C2">
        <v>68</v>
      </c>
      <c r="D2">
        <v>5</v>
      </c>
    </row>
    <row r="3" spans="1:4">
      <c r="A3">
        <v>2</v>
      </c>
      <c r="B3">
        <v>1</v>
      </c>
      <c r="C3">
        <v>43</v>
      </c>
      <c r="D3">
        <v>6</v>
      </c>
    </row>
    <row r="4" spans="1:4">
      <c r="A4">
        <v>2</v>
      </c>
      <c r="B4">
        <v>1</v>
      </c>
      <c r="C4">
        <v>8</v>
      </c>
      <c r="D4">
        <v>8</v>
      </c>
    </row>
    <row r="5" spans="1:4">
      <c r="A5">
        <v>1</v>
      </c>
      <c r="B5">
        <v>1</v>
      </c>
      <c r="C5">
        <v>41</v>
      </c>
      <c r="D5">
        <v>7</v>
      </c>
    </row>
    <row r="6" spans="1:4">
      <c r="A6">
        <v>3</v>
      </c>
      <c r="B6">
        <v>1</v>
      </c>
      <c r="C6">
        <v>77</v>
      </c>
      <c r="D6">
        <v>4</v>
      </c>
    </row>
    <row r="7" spans="1:4">
      <c r="A7">
        <v>1</v>
      </c>
      <c r="B7">
        <v>3</v>
      </c>
      <c r="C7">
        <v>83</v>
      </c>
      <c r="D7">
        <v>3</v>
      </c>
    </row>
    <row r="8" spans="1:4">
      <c r="A8">
        <v>1</v>
      </c>
      <c r="B8">
        <v>4</v>
      </c>
      <c r="C8">
        <v>42</v>
      </c>
      <c r="D8">
        <v>6</v>
      </c>
    </row>
    <row r="9" spans="1:4">
      <c r="A9">
        <v>2</v>
      </c>
      <c r="B9">
        <v>2</v>
      </c>
      <c r="C9">
        <v>48</v>
      </c>
      <c r="D9">
        <v>3</v>
      </c>
    </row>
    <row r="10" spans="1:4">
      <c r="A10">
        <v>4</v>
      </c>
      <c r="B10">
        <v>5</v>
      </c>
      <c r="C10">
        <v>35</v>
      </c>
      <c r="D10">
        <v>5</v>
      </c>
    </row>
    <row r="11" spans="1:4">
      <c r="A11">
        <v>8</v>
      </c>
      <c r="B11">
        <v>2</v>
      </c>
      <c r="C11">
        <v>20</v>
      </c>
      <c r="D11">
        <v>8</v>
      </c>
    </row>
    <row r="12" spans="1:4">
      <c r="A12">
        <v>5</v>
      </c>
      <c r="B12">
        <v>4</v>
      </c>
      <c r="C12">
        <v>65</v>
      </c>
      <c r="D12">
        <v>5</v>
      </c>
    </row>
    <row r="13" spans="1:4">
      <c r="A13">
        <v>3</v>
      </c>
      <c r="B13">
        <v>2</v>
      </c>
      <c r="C13">
        <v>75</v>
      </c>
      <c r="D13">
        <v>3</v>
      </c>
    </row>
    <row r="14" spans="1:4">
      <c r="A14">
        <v>5</v>
      </c>
      <c r="B14">
        <v>4</v>
      </c>
      <c r="C14">
        <v>70</v>
      </c>
      <c r="D14">
        <v>3</v>
      </c>
    </row>
    <row r="15" spans="1:4">
      <c r="A15">
        <v>3</v>
      </c>
      <c r="B15">
        <v>2</v>
      </c>
      <c r="C15">
        <v>66</v>
      </c>
      <c r="D15">
        <v>5</v>
      </c>
    </row>
    <row r="16" spans="1:4">
      <c r="A16">
        <v>3</v>
      </c>
      <c r="B16">
        <v>4</v>
      </c>
      <c r="C16">
        <v>64</v>
      </c>
      <c r="D16">
        <v>6</v>
      </c>
    </row>
    <row r="17" spans="1:4">
      <c r="A17">
        <v>5</v>
      </c>
      <c r="B17">
        <v>6</v>
      </c>
      <c r="C17">
        <v>50</v>
      </c>
      <c r="D17">
        <v>5</v>
      </c>
    </row>
    <row r="18" spans="1:4">
      <c r="A18">
        <v>2</v>
      </c>
      <c r="B18">
        <v>3</v>
      </c>
      <c r="C18">
        <v>73</v>
      </c>
      <c r="D18">
        <v>3</v>
      </c>
    </row>
    <row r="19" spans="1:4">
      <c r="A19">
        <v>4</v>
      </c>
      <c r="B19">
        <v>5</v>
      </c>
      <c r="C19">
        <v>80</v>
      </c>
      <c r="D19">
        <v>5</v>
      </c>
    </row>
    <row r="20" spans="1:4">
      <c r="A20">
        <v>2</v>
      </c>
      <c r="B20">
        <v>1</v>
      </c>
      <c r="C20">
        <v>43</v>
      </c>
      <c r="D20">
        <v>4</v>
      </c>
    </row>
    <row r="21" spans="1:4">
      <c r="A21">
        <v>3</v>
      </c>
      <c r="B21">
        <v>1</v>
      </c>
      <c r="C21">
        <v>35</v>
      </c>
      <c r="D21">
        <v>5</v>
      </c>
    </row>
    <row r="22" spans="1:4">
      <c r="A22">
        <v>1</v>
      </c>
      <c r="B22">
        <v>4</v>
      </c>
      <c r="C22">
        <v>32</v>
      </c>
      <c r="D22">
        <v>7</v>
      </c>
    </row>
    <row r="23" spans="1:4">
      <c r="A23">
        <v>2</v>
      </c>
      <c r="B23">
        <v>2</v>
      </c>
      <c r="C23">
        <v>33</v>
      </c>
      <c r="D23">
        <v>6</v>
      </c>
    </row>
    <row r="24" spans="1:4">
      <c r="A24">
        <v>3</v>
      </c>
      <c r="B24">
        <v>2</v>
      </c>
      <c r="C24">
        <v>65</v>
      </c>
      <c r="D24">
        <v>10</v>
      </c>
    </row>
    <row r="25" spans="1:4">
      <c r="A25">
        <v>4</v>
      </c>
      <c r="B25">
        <v>5</v>
      </c>
      <c r="C25">
        <v>64</v>
      </c>
      <c r="D25">
        <v>8</v>
      </c>
    </row>
    <row r="26" spans="1:4">
      <c r="A26">
        <v>5</v>
      </c>
      <c r="B26">
        <v>1</v>
      </c>
      <c r="C26">
        <v>53</v>
      </c>
      <c r="D26">
        <v>5</v>
      </c>
    </row>
    <row r="27" spans="1:4">
      <c r="A27">
        <v>2</v>
      </c>
      <c r="B27">
        <v>7</v>
      </c>
      <c r="C27">
        <v>58</v>
      </c>
      <c r="D27">
        <v>6</v>
      </c>
    </row>
    <row r="28" spans="1:4">
      <c r="A28">
        <v>3</v>
      </c>
      <c r="B28">
        <v>9</v>
      </c>
      <c r="C28">
        <v>30</v>
      </c>
      <c r="D28">
        <v>5</v>
      </c>
    </row>
    <row r="29" spans="1:4">
      <c r="A29">
        <v>13</v>
      </c>
      <c r="B29">
        <v>1</v>
      </c>
      <c r="C29">
        <v>10</v>
      </c>
      <c r="D29">
        <v>10</v>
      </c>
    </row>
    <row r="30" spans="1:4">
      <c r="A30">
        <v>3</v>
      </c>
      <c r="B30">
        <v>2</v>
      </c>
      <c r="C30">
        <v>65</v>
      </c>
      <c r="D30">
        <v>5</v>
      </c>
    </row>
    <row r="31" spans="1:4">
      <c r="A31">
        <v>0</v>
      </c>
      <c r="B31">
        <v>5</v>
      </c>
      <c r="C31">
        <v>70</v>
      </c>
      <c r="D31">
        <v>4</v>
      </c>
    </row>
    <row r="32" spans="1:4">
      <c r="A32">
        <v>4</v>
      </c>
      <c r="B32">
        <v>3</v>
      </c>
      <c r="C32">
        <v>41</v>
      </c>
      <c r="D32">
        <v>5</v>
      </c>
    </row>
    <row r="33" spans="1:4">
      <c r="A33">
        <v>6</v>
      </c>
      <c r="B33">
        <v>2</v>
      </c>
      <c r="C33">
        <v>30</v>
      </c>
      <c r="D33">
        <v>6</v>
      </c>
    </row>
    <row r="34" spans="1:4">
      <c r="A34">
        <v>1</v>
      </c>
      <c r="B34">
        <v>3</v>
      </c>
      <c r="C34">
        <v>35</v>
      </c>
      <c r="D34">
        <v>8</v>
      </c>
    </row>
    <row r="35" spans="1:4">
      <c r="A35">
        <v>2</v>
      </c>
      <c r="B35">
        <v>4</v>
      </c>
      <c r="C35">
        <v>20</v>
      </c>
      <c r="D35">
        <v>4</v>
      </c>
    </row>
    <row r="36" spans="1:4">
      <c r="A36">
        <v>2</v>
      </c>
      <c r="B36">
        <v>6</v>
      </c>
      <c r="C36">
        <v>50</v>
      </c>
      <c r="D36">
        <v>6</v>
      </c>
    </row>
    <row r="37" spans="1:4">
      <c r="A37">
        <v>2</v>
      </c>
      <c r="B37">
        <v>6</v>
      </c>
      <c r="C37">
        <v>60</v>
      </c>
      <c r="D37">
        <v>3</v>
      </c>
    </row>
    <row r="38" spans="1:4">
      <c r="A38">
        <v>6</v>
      </c>
      <c r="B38">
        <v>2</v>
      </c>
      <c r="C38">
        <v>20</v>
      </c>
      <c r="D38">
        <v>5</v>
      </c>
    </row>
    <row r="39" spans="1:4">
      <c r="A39">
        <v>7</v>
      </c>
      <c r="B39">
        <v>2</v>
      </c>
      <c r="C39">
        <v>43</v>
      </c>
      <c r="D39">
        <v>9</v>
      </c>
    </row>
    <row r="40" spans="1:4">
      <c r="A40">
        <v>6</v>
      </c>
      <c r="B40">
        <v>2</v>
      </c>
      <c r="C40">
        <v>5</v>
      </c>
      <c r="D40">
        <v>6</v>
      </c>
    </row>
    <row r="41" spans="1:4">
      <c r="A41">
        <v>1</v>
      </c>
      <c r="B41">
        <v>10</v>
      </c>
      <c r="C41">
        <v>28</v>
      </c>
      <c r="D41">
        <v>35</v>
      </c>
    </row>
    <row r="42" spans="1:4">
      <c r="A42">
        <v>3</v>
      </c>
      <c r="B42">
        <v>4</v>
      </c>
      <c r="C42">
        <v>61</v>
      </c>
      <c r="D42">
        <v>6</v>
      </c>
    </row>
    <row r="43" spans="1:4">
      <c r="A43">
        <v>5</v>
      </c>
      <c r="B43">
        <v>3</v>
      </c>
      <c r="C43">
        <v>64</v>
      </c>
      <c r="D43">
        <v>8</v>
      </c>
    </row>
    <row r="44" spans="1:4">
      <c r="A44">
        <v>2</v>
      </c>
      <c r="B44">
        <v>3</v>
      </c>
      <c r="C44">
        <v>28</v>
      </c>
      <c r="D44">
        <v>4</v>
      </c>
    </row>
    <row r="45" spans="1:4">
      <c r="A45">
        <v>1</v>
      </c>
      <c r="B45">
        <v>7</v>
      </c>
      <c r="C45">
        <v>58</v>
      </c>
      <c r="D45">
        <v>10</v>
      </c>
    </row>
    <row r="46" spans="1:4">
      <c r="A46">
        <v>5</v>
      </c>
      <c r="B46">
        <v>1</v>
      </c>
      <c r="C46">
        <v>26</v>
      </c>
      <c r="D46">
        <v>5</v>
      </c>
    </row>
    <row r="47" spans="1:4">
      <c r="A47">
        <v>3</v>
      </c>
      <c r="B47">
        <v>4</v>
      </c>
      <c r="C47">
        <v>30</v>
      </c>
      <c r="D47">
        <v>10</v>
      </c>
    </row>
    <row r="48" spans="1:4">
      <c r="A48">
        <v>3</v>
      </c>
      <c r="B48">
        <v>4</v>
      </c>
      <c r="C48">
        <v>60</v>
      </c>
      <c r="D48">
        <v>7</v>
      </c>
    </row>
    <row r="49" spans="1:4">
      <c r="A49">
        <v>4</v>
      </c>
      <c r="B49">
        <v>2</v>
      </c>
      <c r="C49">
        <v>65</v>
      </c>
      <c r="D49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J18" sqref="J18"/>
    </sheetView>
  </sheetViews>
  <sheetFormatPr defaultColWidth="9.17857142857143" defaultRowHeight="13.95" outlineLevelCol="5"/>
  <sheetData>
    <row r="1" spans="1:6">
      <c r="A1" t="s">
        <v>11</v>
      </c>
      <c r="B1">
        <v>1621</v>
      </c>
      <c r="C1">
        <v>11</v>
      </c>
      <c r="D1">
        <v>18</v>
      </c>
      <c r="E1">
        <v>7</v>
      </c>
      <c r="F1">
        <v>0</v>
      </c>
    </row>
    <row r="2" spans="1:6">
      <c r="A2" t="s">
        <v>13</v>
      </c>
      <c r="B2">
        <v>1973</v>
      </c>
      <c r="C2">
        <v>14</v>
      </c>
      <c r="D2">
        <v>20</v>
      </c>
      <c r="E2">
        <v>9</v>
      </c>
      <c r="F2">
        <v>23</v>
      </c>
    </row>
    <row r="3" spans="1:6">
      <c r="A3" t="s">
        <v>15</v>
      </c>
      <c r="B3">
        <v>1254</v>
      </c>
      <c r="C3">
        <v>7</v>
      </c>
      <c r="D3">
        <v>16</v>
      </c>
      <c r="E3">
        <v>16</v>
      </c>
      <c r="F3">
        <v>30</v>
      </c>
    </row>
    <row r="4" spans="1:6">
      <c r="A4" t="s">
        <v>17</v>
      </c>
      <c r="B4">
        <v>2864</v>
      </c>
      <c r="C4">
        <v>1</v>
      </c>
      <c r="D4">
        <v>1</v>
      </c>
      <c r="E4">
        <v>1</v>
      </c>
      <c r="F4">
        <v>5</v>
      </c>
    </row>
    <row r="5" spans="1:6">
      <c r="A5" t="s">
        <v>19</v>
      </c>
      <c r="B5">
        <v>565</v>
      </c>
      <c r="C5">
        <v>12</v>
      </c>
      <c r="D5">
        <v>14</v>
      </c>
      <c r="E5">
        <v>14</v>
      </c>
      <c r="F5">
        <v>14</v>
      </c>
    </row>
    <row r="6" spans="1:6">
      <c r="A6" t="s">
        <v>21</v>
      </c>
      <c r="B6">
        <v>28870</v>
      </c>
      <c r="C6">
        <v>21</v>
      </c>
      <c r="D6">
        <v>23</v>
      </c>
      <c r="E6">
        <v>23</v>
      </c>
      <c r="F6">
        <v>0</v>
      </c>
    </row>
    <row r="7" spans="1:6">
      <c r="A7" t="s">
        <v>23</v>
      </c>
      <c r="B7">
        <v>121381</v>
      </c>
      <c r="C7">
        <v>79</v>
      </c>
      <c r="D7">
        <v>115</v>
      </c>
      <c r="E7">
        <v>182</v>
      </c>
      <c r="F7">
        <v>322</v>
      </c>
    </row>
    <row r="8" spans="1:6">
      <c r="A8" t="s">
        <v>29</v>
      </c>
      <c r="B8">
        <v>4760</v>
      </c>
      <c r="C8">
        <v>5</v>
      </c>
      <c r="D8">
        <v>5</v>
      </c>
      <c r="E8">
        <v>5</v>
      </c>
      <c r="F8">
        <v>0</v>
      </c>
    </row>
    <row r="9" spans="2:6">
      <c r="B9">
        <f>SUM(B1:B8)</f>
        <v>163288</v>
      </c>
      <c r="C9">
        <f>SUM(C1:C8)</f>
        <v>150</v>
      </c>
      <c r="D9">
        <f>SUM(D1:D8)</f>
        <v>212</v>
      </c>
      <c r="E9">
        <f>SUM(E1:E8)</f>
        <v>257</v>
      </c>
      <c r="F9">
        <f>SUM(F1:F8)</f>
        <v>394</v>
      </c>
    </row>
    <row r="12" spans="1:6">
      <c r="A12" t="s">
        <v>11</v>
      </c>
      <c r="B12">
        <v>1621</v>
      </c>
      <c r="C12">
        <v>11</v>
      </c>
      <c r="D12">
        <v>18</v>
      </c>
      <c r="E12">
        <v>7</v>
      </c>
      <c r="F12">
        <v>0</v>
      </c>
    </row>
    <row r="13" spans="1:6">
      <c r="A13" t="s">
        <v>13</v>
      </c>
      <c r="B13">
        <v>1973</v>
      </c>
      <c r="C13">
        <v>14</v>
      </c>
      <c r="D13">
        <v>20</v>
      </c>
      <c r="E13">
        <v>9</v>
      </c>
      <c r="F13">
        <v>23</v>
      </c>
    </row>
    <row r="14" spans="1:6">
      <c r="A14" t="s">
        <v>15</v>
      </c>
      <c r="B14">
        <v>1254</v>
      </c>
      <c r="C14">
        <v>7</v>
      </c>
      <c r="D14">
        <v>16</v>
      </c>
      <c r="E14">
        <v>16</v>
      </c>
      <c r="F14">
        <v>30</v>
      </c>
    </row>
    <row r="15" spans="1:6">
      <c r="A15" t="s">
        <v>17</v>
      </c>
      <c r="B15">
        <v>2864</v>
      </c>
      <c r="C15">
        <v>1</v>
      </c>
      <c r="D15">
        <v>1</v>
      </c>
      <c r="E15">
        <v>1</v>
      </c>
      <c r="F15">
        <v>5</v>
      </c>
    </row>
    <row r="16" spans="1:6">
      <c r="A16" t="s">
        <v>19</v>
      </c>
      <c r="B16">
        <v>565</v>
      </c>
      <c r="C16">
        <v>12</v>
      </c>
      <c r="D16">
        <v>14</v>
      </c>
      <c r="E16">
        <v>14</v>
      </c>
      <c r="F16">
        <v>14</v>
      </c>
    </row>
    <row r="17" spans="1:6">
      <c r="A17" t="s">
        <v>21</v>
      </c>
      <c r="B17">
        <v>28870</v>
      </c>
      <c r="C17">
        <v>21</v>
      </c>
      <c r="D17">
        <v>23</v>
      </c>
      <c r="E17">
        <v>23</v>
      </c>
      <c r="F17">
        <v>0</v>
      </c>
    </row>
    <row r="18" spans="1:6">
      <c r="A18" t="s">
        <v>23</v>
      </c>
      <c r="B18">
        <v>121381</v>
      </c>
      <c r="C18">
        <v>79</v>
      </c>
      <c r="D18">
        <v>115</v>
      </c>
      <c r="E18">
        <v>182</v>
      </c>
      <c r="F18">
        <v>322</v>
      </c>
    </row>
    <row r="19" spans="1:6">
      <c r="A19" t="s">
        <v>81</v>
      </c>
      <c r="B19">
        <v>0</v>
      </c>
      <c r="C19">
        <v>7</v>
      </c>
      <c r="D19">
        <v>8</v>
      </c>
      <c r="E19">
        <v>8</v>
      </c>
      <c r="F19">
        <v>0</v>
      </c>
    </row>
    <row r="20" spans="1:6">
      <c r="A20" t="s">
        <v>27</v>
      </c>
      <c r="B20">
        <v>0</v>
      </c>
      <c r="C20">
        <v>21</v>
      </c>
      <c r="D20">
        <v>21</v>
      </c>
      <c r="E20">
        <v>21</v>
      </c>
      <c r="F20">
        <v>31</v>
      </c>
    </row>
    <row r="21" spans="1:6">
      <c r="A21" t="s">
        <v>29</v>
      </c>
      <c r="B21">
        <v>4760</v>
      </c>
      <c r="C21">
        <v>5</v>
      </c>
      <c r="D21">
        <v>5</v>
      </c>
      <c r="E21">
        <v>5</v>
      </c>
      <c r="F21">
        <v>0</v>
      </c>
    </row>
    <row r="22" spans="2:6">
      <c r="B22">
        <f>SUM(B12:B21)</f>
        <v>163288</v>
      </c>
      <c r="C22">
        <f>SUM(C12:C21)</f>
        <v>178</v>
      </c>
      <c r="D22">
        <f>SUM(D12:D21)</f>
        <v>241</v>
      </c>
      <c r="E22">
        <f>SUM(E12:E21)</f>
        <v>286</v>
      </c>
      <c r="F22">
        <f>SUM(F12:F21)</f>
        <v>425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8"/>
  <sheetViews>
    <sheetView topLeftCell="A28" workbookViewId="0">
      <selection activeCell="V35" sqref="V35:AC45"/>
    </sheetView>
  </sheetViews>
  <sheetFormatPr defaultColWidth="9.17857142857143" defaultRowHeight="13.95"/>
  <cols>
    <col min="22" max="23" width="14.35" customWidth="1"/>
    <col min="102" max="102" width="9.37857142857143"/>
  </cols>
  <sheetData>
    <row r="1" spans="1:102">
      <c r="A1">
        <v>73.6</v>
      </c>
      <c r="B1">
        <v>72.56</v>
      </c>
      <c r="C1">
        <v>73.48</v>
      </c>
      <c r="D1">
        <v>71.87</v>
      </c>
      <c r="E1">
        <v>73</v>
      </c>
      <c r="F1">
        <v>71.95</v>
      </c>
      <c r="G1">
        <v>71</v>
      </c>
      <c r="H1">
        <v>71.98</v>
      </c>
      <c r="I1">
        <v>73.35</v>
      </c>
      <c r="J1">
        <v>73.75</v>
      </c>
      <c r="K1">
        <v>73.46</v>
      </c>
      <c r="L1">
        <v>73.67</v>
      </c>
      <c r="M1">
        <v>73.68</v>
      </c>
      <c r="N1">
        <v>72.36</v>
      </c>
      <c r="O1">
        <v>73.38</v>
      </c>
      <c r="P1">
        <v>69.21</v>
      </c>
      <c r="Q1">
        <v>73.76</v>
      </c>
      <c r="R1">
        <v>72.35</v>
      </c>
      <c r="S1">
        <v>73.86</v>
      </c>
      <c r="T1">
        <v>72</v>
      </c>
      <c r="U1">
        <v>73.03</v>
      </c>
      <c r="V1">
        <v>73</v>
      </c>
      <c r="X1">
        <v>73.4</v>
      </c>
      <c r="Y1">
        <v>72.88</v>
      </c>
      <c r="Z1">
        <v>73.13</v>
      </c>
      <c r="AA1">
        <v>71.58</v>
      </c>
      <c r="AB1">
        <v>71.53</v>
      </c>
      <c r="AC1">
        <v>73.81</v>
      </c>
      <c r="AD1">
        <v>68.66</v>
      </c>
      <c r="AE1">
        <v>73.05</v>
      </c>
      <c r="AF1">
        <v>73.05</v>
      </c>
      <c r="AG1">
        <v>72.74</v>
      </c>
      <c r="AH1">
        <v>70.58</v>
      </c>
      <c r="AI1">
        <v>73.66</v>
      </c>
      <c r="AJ1">
        <v>73.28</v>
      </c>
      <c r="AK1">
        <v>73.87</v>
      </c>
      <c r="AL1">
        <v>73.36</v>
      </c>
      <c r="AM1">
        <v>72.68</v>
      </c>
      <c r="AN1">
        <v>73.72</v>
      </c>
      <c r="AO1">
        <v>73.84</v>
      </c>
      <c r="AP1">
        <v>73.65</v>
      </c>
      <c r="AQ1">
        <v>73.44</v>
      </c>
      <c r="AR1">
        <v>73.61</v>
      </c>
      <c r="AS1">
        <v>73.97</v>
      </c>
      <c r="AT1">
        <v>73.55</v>
      </c>
      <c r="AU1">
        <v>73.27</v>
      </c>
      <c r="AV1">
        <v>73.76</v>
      </c>
      <c r="AW1">
        <v>73.89</v>
      </c>
      <c r="AX1">
        <v>73.94</v>
      </c>
      <c r="AY1">
        <v>73.05</v>
      </c>
      <c r="AZ1">
        <v>73.54</v>
      </c>
      <c r="BA1">
        <v>73.16</v>
      </c>
      <c r="BB1">
        <v>73.67</v>
      </c>
      <c r="BC1">
        <v>73.59</v>
      </c>
      <c r="BD1">
        <v>73.8</v>
      </c>
      <c r="BE1">
        <v>73.74</v>
      </c>
      <c r="BF1">
        <v>73.78</v>
      </c>
      <c r="BG1">
        <v>73.38</v>
      </c>
      <c r="BH1">
        <v>72.94</v>
      </c>
      <c r="BI1">
        <v>72.57</v>
      </c>
      <c r="BJ1">
        <v>72.18</v>
      </c>
      <c r="BK1">
        <v>72.27</v>
      </c>
      <c r="BL1">
        <v>72.56</v>
      </c>
      <c r="BM1">
        <v>70.08</v>
      </c>
      <c r="BN1">
        <v>71.12</v>
      </c>
      <c r="BO1">
        <v>73.97</v>
      </c>
      <c r="BP1">
        <v>73.7</v>
      </c>
      <c r="BQ1">
        <v>73.96</v>
      </c>
      <c r="BR1">
        <v>70.61</v>
      </c>
      <c r="BS1">
        <v>73.48</v>
      </c>
      <c r="BT1">
        <v>70.38</v>
      </c>
      <c r="BU1">
        <v>72.28</v>
      </c>
      <c r="BV1">
        <v>71.09</v>
      </c>
      <c r="BW1">
        <v>73.71</v>
      </c>
      <c r="BX1">
        <v>73.75</v>
      </c>
      <c r="BY1">
        <v>71.82</v>
      </c>
      <c r="BZ1">
        <v>73.64</v>
      </c>
      <c r="CA1">
        <v>73.68</v>
      </c>
      <c r="CB1">
        <v>71.98</v>
      </c>
      <c r="CC1">
        <v>72.37</v>
      </c>
      <c r="CD1">
        <v>73.03</v>
      </c>
      <c r="CE1">
        <v>72.59</v>
      </c>
      <c r="CF1">
        <v>72.15</v>
      </c>
      <c r="CG1">
        <v>73.84</v>
      </c>
      <c r="CH1">
        <v>73.48</v>
      </c>
      <c r="CI1">
        <v>73.69</v>
      </c>
      <c r="CJ1">
        <v>72.05</v>
      </c>
      <c r="CK1">
        <v>73.76</v>
      </c>
      <c r="CL1">
        <v>71.36</v>
      </c>
      <c r="CM1">
        <v>73.81</v>
      </c>
      <c r="CN1">
        <v>73.13</v>
      </c>
      <c r="CO1">
        <v>73.17</v>
      </c>
      <c r="CP1">
        <v>70.46</v>
      </c>
      <c r="CQ1">
        <v>73.71</v>
      </c>
      <c r="CR1">
        <v>72.09</v>
      </c>
      <c r="CS1">
        <v>73.47</v>
      </c>
      <c r="CT1">
        <v>71.28</v>
      </c>
      <c r="CU1">
        <v>73.07</v>
      </c>
      <c r="CV1">
        <v>73.18</v>
      </c>
      <c r="CW1">
        <v>72.87</v>
      </c>
      <c r="CX1" s="3">
        <f>AVERAGE($A1:$CW1)/100</f>
        <v>0.728424</v>
      </c>
    </row>
    <row r="2" spans="1:102">
      <c r="A2">
        <v>47.41</v>
      </c>
      <c r="B2">
        <v>46.57</v>
      </c>
      <c r="C2">
        <v>47.9</v>
      </c>
      <c r="D2">
        <v>48.86</v>
      </c>
      <c r="E2">
        <v>48.74</v>
      </c>
      <c r="F2">
        <v>48.15</v>
      </c>
      <c r="G2">
        <v>48.81</v>
      </c>
      <c r="H2">
        <v>48.5</v>
      </c>
      <c r="I2">
        <v>48.11</v>
      </c>
      <c r="J2">
        <v>48.85</v>
      </c>
      <c r="K2">
        <v>45.19</v>
      </c>
      <c r="L2">
        <v>46.9</v>
      </c>
      <c r="M2">
        <v>46.76</v>
      </c>
      <c r="N2">
        <v>47.31</v>
      </c>
      <c r="O2">
        <v>48.49</v>
      </c>
      <c r="P2">
        <v>47.94</v>
      </c>
      <c r="Q2">
        <v>47.95</v>
      </c>
      <c r="R2">
        <v>47.56</v>
      </c>
      <c r="S2">
        <v>48.73</v>
      </c>
      <c r="T2">
        <v>45.96</v>
      </c>
      <c r="U2">
        <v>48.87</v>
      </c>
      <c r="V2">
        <v>48.82</v>
      </c>
      <c r="X2">
        <v>48.78</v>
      </c>
      <c r="Y2">
        <v>47.21</v>
      </c>
      <c r="Z2">
        <v>47.32</v>
      </c>
      <c r="AA2">
        <v>48.52</v>
      </c>
      <c r="AB2">
        <v>48.57</v>
      </c>
      <c r="AC2">
        <v>48.35</v>
      </c>
      <c r="AD2">
        <v>49</v>
      </c>
      <c r="AE2">
        <v>48.48</v>
      </c>
      <c r="AF2">
        <v>46.05</v>
      </c>
      <c r="AG2">
        <v>48.31</v>
      </c>
      <c r="AH2">
        <v>48.78</v>
      </c>
      <c r="AI2">
        <v>48.18</v>
      </c>
      <c r="AJ2">
        <v>48.89</v>
      </c>
      <c r="AK2">
        <v>48.32</v>
      </c>
      <c r="AL2">
        <v>47.52</v>
      </c>
      <c r="AM2">
        <v>47.97</v>
      </c>
      <c r="AN2">
        <v>47.92</v>
      </c>
      <c r="AO2">
        <v>48.86</v>
      </c>
      <c r="AP2">
        <v>48.72</v>
      </c>
      <c r="AQ2">
        <v>48.59</v>
      </c>
      <c r="AR2">
        <v>48.84</v>
      </c>
      <c r="AS2">
        <v>48.36</v>
      </c>
      <c r="AT2">
        <v>47.51</v>
      </c>
      <c r="AU2">
        <v>48.36</v>
      </c>
      <c r="AV2">
        <v>48.8</v>
      </c>
      <c r="AW2">
        <v>48.55</v>
      </c>
      <c r="AX2">
        <v>48.92</v>
      </c>
      <c r="AY2">
        <v>46.93</v>
      </c>
      <c r="AZ2">
        <v>48.99</v>
      </c>
      <c r="BA2">
        <v>48.6</v>
      </c>
      <c r="BB2">
        <v>47.05</v>
      </c>
      <c r="BC2">
        <v>46.08</v>
      </c>
      <c r="BD2">
        <v>48.94</v>
      </c>
      <c r="BE2">
        <v>47.7</v>
      </c>
      <c r="BF2">
        <v>46.79</v>
      </c>
      <c r="BG2">
        <v>48.94</v>
      </c>
      <c r="BH2">
        <v>48.94</v>
      </c>
      <c r="BI2">
        <v>48.62</v>
      </c>
      <c r="BJ2">
        <v>47.91</v>
      </c>
      <c r="BK2">
        <v>48.31</v>
      </c>
      <c r="BL2">
        <v>48.67</v>
      </c>
      <c r="BM2">
        <v>48.15</v>
      </c>
      <c r="BN2">
        <v>46.51</v>
      </c>
      <c r="BO2">
        <v>48.46</v>
      </c>
      <c r="BP2">
        <v>48.92</v>
      </c>
      <c r="BQ2">
        <v>47.82</v>
      </c>
      <c r="BR2">
        <v>48.49</v>
      </c>
      <c r="BS2">
        <v>46.97</v>
      </c>
      <c r="BT2">
        <v>48.19</v>
      </c>
      <c r="BU2">
        <v>47.76</v>
      </c>
      <c r="BV2">
        <v>47.39</v>
      </c>
      <c r="BW2">
        <v>47.8</v>
      </c>
      <c r="BX2">
        <v>48.3</v>
      </c>
      <c r="BY2">
        <v>46.45</v>
      </c>
      <c r="BZ2">
        <v>47.73</v>
      </c>
      <c r="CA2">
        <v>47.63</v>
      </c>
      <c r="CB2">
        <v>48.31</v>
      </c>
      <c r="CC2">
        <v>47.41</v>
      </c>
      <c r="CD2">
        <v>48.75</v>
      </c>
      <c r="CE2">
        <v>47.37</v>
      </c>
      <c r="CF2">
        <v>48.84</v>
      </c>
      <c r="CG2">
        <v>48.82</v>
      </c>
      <c r="CH2">
        <v>48.75</v>
      </c>
      <c r="CI2">
        <v>45.78</v>
      </c>
      <c r="CJ2">
        <v>48.81</v>
      </c>
      <c r="CK2">
        <v>48.61</v>
      </c>
      <c r="CL2">
        <v>48.2</v>
      </c>
      <c r="CM2">
        <v>48.35</v>
      </c>
      <c r="CN2">
        <v>47.41</v>
      </c>
      <c r="CO2">
        <v>48.23</v>
      </c>
      <c r="CP2">
        <v>48.84</v>
      </c>
      <c r="CQ2">
        <v>47.71</v>
      </c>
      <c r="CR2">
        <v>45.13</v>
      </c>
      <c r="CS2">
        <v>48.97</v>
      </c>
      <c r="CT2">
        <v>47.78</v>
      </c>
      <c r="CU2">
        <v>48.38</v>
      </c>
      <c r="CV2">
        <v>48.97</v>
      </c>
      <c r="CW2">
        <v>47.48</v>
      </c>
      <c r="CX2" s="3">
        <f>AVERAGE($A2:$CW2)/100</f>
        <v>0.4802</v>
      </c>
    </row>
    <row r="3" spans="1:102">
      <c r="A3">
        <v>15.81</v>
      </c>
      <c r="B3">
        <v>13.59</v>
      </c>
      <c r="C3">
        <v>15.98</v>
      </c>
      <c r="D3">
        <v>13.76</v>
      </c>
      <c r="E3">
        <v>13.92</v>
      </c>
      <c r="F3">
        <v>13.33</v>
      </c>
      <c r="G3">
        <v>15.9</v>
      </c>
      <c r="H3">
        <v>15.88</v>
      </c>
      <c r="I3">
        <v>15.02</v>
      </c>
      <c r="J3">
        <v>14.16</v>
      </c>
      <c r="K3">
        <v>15.82</v>
      </c>
      <c r="L3">
        <v>13.73</v>
      </c>
      <c r="M3">
        <v>14.56</v>
      </c>
      <c r="N3">
        <v>15.5</v>
      </c>
      <c r="O3">
        <v>15.17</v>
      </c>
      <c r="P3">
        <v>14.46</v>
      </c>
      <c r="Q3">
        <v>15.24</v>
      </c>
      <c r="R3">
        <v>11.73</v>
      </c>
      <c r="S3">
        <v>15.07</v>
      </c>
      <c r="T3">
        <v>14.78</v>
      </c>
      <c r="U3">
        <v>15.39</v>
      </c>
      <c r="V3">
        <v>15.53</v>
      </c>
      <c r="X3">
        <v>15.79</v>
      </c>
      <c r="Y3">
        <v>15.86</v>
      </c>
      <c r="Z3">
        <v>15.16</v>
      </c>
      <c r="AA3">
        <v>14.45</v>
      </c>
      <c r="AB3">
        <v>15.32</v>
      </c>
      <c r="AC3">
        <v>11.86</v>
      </c>
      <c r="AD3">
        <v>15.13</v>
      </c>
      <c r="AE3">
        <v>14.11</v>
      </c>
      <c r="AF3">
        <v>12.37</v>
      </c>
      <c r="AG3">
        <v>13.86</v>
      </c>
      <c r="AH3">
        <v>15.51</v>
      </c>
      <c r="AI3">
        <v>15.38</v>
      </c>
      <c r="AJ3">
        <v>15.28</v>
      </c>
      <c r="AK3">
        <v>15.27</v>
      </c>
      <c r="AL3">
        <v>14.21</v>
      </c>
      <c r="AM3">
        <v>15.53</v>
      </c>
      <c r="AN3">
        <v>15.65</v>
      </c>
      <c r="AO3">
        <v>14.51</v>
      </c>
      <c r="AP3">
        <v>13.41</v>
      </c>
      <c r="AQ3">
        <v>14.79</v>
      </c>
      <c r="AR3">
        <v>13.14</v>
      </c>
      <c r="AS3">
        <v>15</v>
      </c>
      <c r="AT3">
        <v>15.81</v>
      </c>
      <c r="AU3">
        <v>15.63</v>
      </c>
      <c r="AV3">
        <v>13.16</v>
      </c>
      <c r="AW3">
        <v>13.15</v>
      </c>
      <c r="AX3">
        <v>15.2</v>
      </c>
      <c r="AY3">
        <v>14.86</v>
      </c>
      <c r="AZ3">
        <v>13.7</v>
      </c>
      <c r="BA3">
        <v>15.89</v>
      </c>
      <c r="BB3">
        <v>15.21</v>
      </c>
      <c r="BC3">
        <v>15.08</v>
      </c>
      <c r="BD3">
        <v>14.94</v>
      </c>
      <c r="BE3">
        <v>13.15</v>
      </c>
      <c r="BF3">
        <v>13.98</v>
      </c>
      <c r="BG3">
        <v>15.76</v>
      </c>
      <c r="BH3">
        <v>12.97</v>
      </c>
      <c r="BI3">
        <v>14.98</v>
      </c>
      <c r="BJ3">
        <v>15.85</v>
      </c>
      <c r="BK3">
        <v>13.32</v>
      </c>
      <c r="BL3">
        <v>15.15</v>
      </c>
      <c r="BM3">
        <v>15.49</v>
      </c>
      <c r="BN3">
        <v>13.92</v>
      </c>
      <c r="BO3">
        <v>14.92</v>
      </c>
      <c r="BP3">
        <v>15.29</v>
      </c>
      <c r="BQ3">
        <v>15.58</v>
      </c>
      <c r="BR3">
        <v>15.61</v>
      </c>
      <c r="BS3">
        <v>13.82</v>
      </c>
      <c r="BT3">
        <v>15.59</v>
      </c>
      <c r="BU3">
        <v>15.06</v>
      </c>
      <c r="BV3">
        <v>16</v>
      </c>
      <c r="BW3">
        <v>15.87</v>
      </c>
      <c r="BX3">
        <v>14.86</v>
      </c>
      <c r="BY3">
        <v>15.81</v>
      </c>
      <c r="BZ3">
        <v>15.95</v>
      </c>
      <c r="CA3">
        <v>15.28</v>
      </c>
      <c r="CB3">
        <v>13.24</v>
      </c>
      <c r="CC3">
        <v>15.99</v>
      </c>
      <c r="CD3">
        <v>13.95</v>
      </c>
      <c r="CE3">
        <v>15.62</v>
      </c>
      <c r="CF3">
        <v>13.98</v>
      </c>
      <c r="CG3">
        <v>14.51</v>
      </c>
      <c r="CH3">
        <v>13.68</v>
      </c>
      <c r="CI3">
        <v>15.53</v>
      </c>
      <c r="CJ3">
        <v>14.49</v>
      </c>
      <c r="CK3">
        <v>13.74</v>
      </c>
      <c r="CL3">
        <v>13.12</v>
      </c>
      <c r="CM3">
        <v>15.31</v>
      </c>
      <c r="CN3">
        <v>12.35</v>
      </c>
      <c r="CO3">
        <v>13.87</v>
      </c>
      <c r="CP3">
        <v>15.14</v>
      </c>
      <c r="CQ3">
        <v>15.18</v>
      </c>
      <c r="CR3">
        <v>15.85</v>
      </c>
      <c r="CS3">
        <v>11.04</v>
      </c>
      <c r="CT3">
        <v>15.61</v>
      </c>
      <c r="CU3">
        <v>15.88</v>
      </c>
      <c r="CV3">
        <v>15.99</v>
      </c>
      <c r="CW3">
        <v>13.57</v>
      </c>
      <c r="CX3" s="3">
        <f>AVERAGE($A3:$CW3)/100</f>
        <v>0.14704</v>
      </c>
    </row>
    <row r="4" spans="1:102">
      <c r="A4">
        <v>46.69</v>
      </c>
      <c r="B4">
        <v>45.06</v>
      </c>
      <c r="C4">
        <v>47.39</v>
      </c>
      <c r="D4">
        <v>41.33</v>
      </c>
      <c r="E4">
        <v>44.5</v>
      </c>
      <c r="F4">
        <v>42.65</v>
      </c>
      <c r="G4">
        <v>44.48</v>
      </c>
      <c r="H4">
        <v>45.96</v>
      </c>
      <c r="I4">
        <v>44.56</v>
      </c>
      <c r="J4">
        <v>44.18</v>
      </c>
      <c r="K4">
        <v>42.02</v>
      </c>
      <c r="L4">
        <v>42.29</v>
      </c>
      <c r="M4">
        <v>47.6</v>
      </c>
      <c r="N4">
        <v>42.93</v>
      </c>
      <c r="O4">
        <v>41.64</v>
      </c>
      <c r="P4">
        <v>45.96</v>
      </c>
      <c r="Q4">
        <v>47.52</v>
      </c>
      <c r="R4">
        <v>45.05</v>
      </c>
      <c r="S4">
        <v>47.03</v>
      </c>
      <c r="T4">
        <v>47.56</v>
      </c>
      <c r="U4">
        <v>44.8</v>
      </c>
      <c r="V4">
        <v>46.13</v>
      </c>
      <c r="X4">
        <v>44.36</v>
      </c>
      <c r="Y4">
        <v>44.53</v>
      </c>
      <c r="Z4">
        <v>41.66</v>
      </c>
      <c r="AA4">
        <v>44.02</v>
      </c>
      <c r="AB4">
        <v>42.77</v>
      </c>
      <c r="AC4">
        <v>42.6</v>
      </c>
      <c r="AD4">
        <v>46.98</v>
      </c>
      <c r="AE4">
        <v>44.07</v>
      </c>
      <c r="AF4">
        <v>41.24</v>
      </c>
      <c r="AG4">
        <v>47.15</v>
      </c>
      <c r="AH4">
        <v>43.29</v>
      </c>
      <c r="AI4">
        <v>42.21</v>
      </c>
      <c r="AJ4">
        <v>43.8</v>
      </c>
      <c r="AK4">
        <v>42.12</v>
      </c>
      <c r="AL4">
        <v>42.62</v>
      </c>
      <c r="AM4">
        <v>47.89</v>
      </c>
      <c r="AN4">
        <v>44.87</v>
      </c>
      <c r="AO4">
        <v>43.57</v>
      </c>
      <c r="AP4">
        <v>42.22</v>
      </c>
      <c r="AQ4">
        <v>44.61</v>
      </c>
      <c r="AR4">
        <v>41.58</v>
      </c>
      <c r="AS4">
        <v>46.87</v>
      </c>
      <c r="AT4">
        <v>43.54</v>
      </c>
      <c r="AU4">
        <v>42.15</v>
      </c>
      <c r="AV4">
        <v>45.11</v>
      </c>
      <c r="AW4">
        <v>43.91</v>
      </c>
      <c r="AX4">
        <v>43.58</v>
      </c>
      <c r="AY4">
        <v>42.46</v>
      </c>
      <c r="AZ4">
        <v>47.93</v>
      </c>
      <c r="BA4">
        <v>44.3</v>
      </c>
      <c r="BB4">
        <v>43.7</v>
      </c>
      <c r="BC4">
        <v>44.02</v>
      </c>
      <c r="BD4">
        <v>46.02</v>
      </c>
      <c r="BE4">
        <v>43.21</v>
      </c>
      <c r="BF4">
        <v>42.02</v>
      </c>
      <c r="BG4">
        <v>42.43</v>
      </c>
      <c r="BH4">
        <v>46.09</v>
      </c>
      <c r="BI4">
        <v>42.24</v>
      </c>
      <c r="BJ4">
        <v>46.08</v>
      </c>
      <c r="BK4">
        <v>41.57</v>
      </c>
      <c r="BL4">
        <v>43.92</v>
      </c>
      <c r="BM4">
        <v>42.47</v>
      </c>
      <c r="BN4">
        <v>46.18</v>
      </c>
      <c r="BO4">
        <v>41.78</v>
      </c>
      <c r="BP4">
        <v>45.45</v>
      </c>
      <c r="BQ4">
        <v>41.39</v>
      </c>
      <c r="BR4">
        <v>44.27</v>
      </c>
      <c r="BS4">
        <v>46.31</v>
      </c>
      <c r="BT4">
        <v>41.33</v>
      </c>
      <c r="BU4">
        <v>45.17</v>
      </c>
      <c r="BV4">
        <v>47.24</v>
      </c>
      <c r="BW4">
        <v>42.68</v>
      </c>
      <c r="BX4">
        <v>46.08</v>
      </c>
      <c r="BY4">
        <v>43.74</v>
      </c>
      <c r="BZ4">
        <v>47.59</v>
      </c>
      <c r="CA4">
        <v>46.35</v>
      </c>
      <c r="CB4">
        <v>41.16</v>
      </c>
      <c r="CC4">
        <v>43.35</v>
      </c>
      <c r="CD4">
        <v>43.65</v>
      </c>
      <c r="CE4">
        <v>44.05</v>
      </c>
      <c r="CF4">
        <v>45.53</v>
      </c>
      <c r="CG4">
        <v>44.02</v>
      </c>
      <c r="CH4">
        <v>46.45</v>
      </c>
      <c r="CI4">
        <v>46.21</v>
      </c>
      <c r="CJ4">
        <v>47.1</v>
      </c>
      <c r="CK4">
        <v>43.66</v>
      </c>
      <c r="CL4">
        <v>45.25</v>
      </c>
      <c r="CM4">
        <v>42.32</v>
      </c>
      <c r="CN4">
        <v>42.02</v>
      </c>
      <c r="CO4">
        <v>44.04</v>
      </c>
      <c r="CP4">
        <v>47.49</v>
      </c>
      <c r="CQ4">
        <v>47.61</v>
      </c>
      <c r="CR4">
        <v>42.77</v>
      </c>
      <c r="CS4">
        <v>41.25</v>
      </c>
      <c r="CT4">
        <v>42.39</v>
      </c>
      <c r="CU4">
        <v>43.55</v>
      </c>
      <c r="CV4">
        <v>42.09</v>
      </c>
      <c r="CW4">
        <v>46.37</v>
      </c>
      <c r="CX4" s="3">
        <f>AVERAGE($A4:$CW4)/100</f>
        <v>0.4427</v>
      </c>
    </row>
    <row r="5" spans="1:102">
      <c r="A5">
        <v>80.97</v>
      </c>
      <c r="B5">
        <v>80.3</v>
      </c>
      <c r="C5">
        <v>80.48</v>
      </c>
      <c r="D5">
        <v>80.66</v>
      </c>
      <c r="E5">
        <v>79.11</v>
      </c>
      <c r="F5">
        <v>80.9</v>
      </c>
      <c r="G5">
        <v>77.77</v>
      </c>
      <c r="H5">
        <v>79.99</v>
      </c>
      <c r="I5">
        <v>80.17</v>
      </c>
      <c r="J5">
        <v>80.82</v>
      </c>
      <c r="K5">
        <v>79.85</v>
      </c>
      <c r="L5">
        <v>80.43</v>
      </c>
      <c r="M5">
        <v>80.62</v>
      </c>
      <c r="N5">
        <v>80.03</v>
      </c>
      <c r="O5">
        <v>79.35</v>
      </c>
      <c r="P5">
        <v>80.21</v>
      </c>
      <c r="Q5">
        <v>79.93</v>
      </c>
      <c r="R5">
        <v>80.67</v>
      </c>
      <c r="S5">
        <v>78.74</v>
      </c>
      <c r="T5">
        <v>80.77</v>
      </c>
      <c r="U5">
        <v>78.05</v>
      </c>
      <c r="V5">
        <v>80.66</v>
      </c>
      <c r="X5">
        <v>80.75</v>
      </c>
      <c r="Y5">
        <v>80.72</v>
      </c>
      <c r="Z5">
        <v>81</v>
      </c>
      <c r="AA5">
        <v>80.4</v>
      </c>
      <c r="AB5">
        <v>78.88</v>
      </c>
      <c r="AC5">
        <v>80.8</v>
      </c>
      <c r="AD5">
        <v>78.96</v>
      </c>
      <c r="AE5">
        <v>80.51</v>
      </c>
      <c r="AF5">
        <v>80.78</v>
      </c>
      <c r="AG5">
        <v>79.45</v>
      </c>
      <c r="AH5">
        <v>80.85</v>
      </c>
      <c r="AI5">
        <v>80.8</v>
      </c>
      <c r="AJ5">
        <v>80.4</v>
      </c>
      <c r="AK5">
        <v>79.33</v>
      </c>
      <c r="AL5">
        <v>78.36</v>
      </c>
      <c r="AM5">
        <v>79.55</v>
      </c>
      <c r="AN5">
        <v>79.77</v>
      </c>
      <c r="AO5">
        <v>80.96</v>
      </c>
      <c r="AP5">
        <v>79.16</v>
      </c>
      <c r="AQ5">
        <v>80.89</v>
      </c>
      <c r="AR5">
        <v>80.81</v>
      </c>
      <c r="AS5">
        <v>80.84</v>
      </c>
      <c r="AT5">
        <v>80.25</v>
      </c>
      <c r="AU5">
        <v>78.7</v>
      </c>
      <c r="AV5">
        <v>80.6</v>
      </c>
      <c r="AW5">
        <v>80.86</v>
      </c>
      <c r="AX5">
        <v>79.21</v>
      </c>
      <c r="AY5">
        <v>80.77</v>
      </c>
      <c r="AZ5">
        <v>79.43</v>
      </c>
      <c r="BA5">
        <v>80.07</v>
      </c>
      <c r="BB5">
        <v>79.26</v>
      </c>
      <c r="BC5">
        <v>80.73</v>
      </c>
      <c r="BD5">
        <v>80.49</v>
      </c>
      <c r="BE5">
        <v>80.07</v>
      </c>
      <c r="BF5">
        <v>79.93</v>
      </c>
      <c r="BG5">
        <v>80.24</v>
      </c>
      <c r="BH5">
        <v>80.46</v>
      </c>
      <c r="BI5">
        <v>80.92</v>
      </c>
      <c r="BJ5">
        <v>80.69</v>
      </c>
      <c r="BK5">
        <v>80.88</v>
      </c>
      <c r="BL5">
        <v>79.83</v>
      </c>
      <c r="BM5">
        <v>80</v>
      </c>
      <c r="BN5">
        <v>80.23</v>
      </c>
      <c r="BO5">
        <v>80.84</v>
      </c>
      <c r="BP5">
        <v>80.08</v>
      </c>
      <c r="BQ5">
        <v>79.46</v>
      </c>
      <c r="BR5">
        <v>80.29</v>
      </c>
      <c r="BS5">
        <v>79.39</v>
      </c>
      <c r="BT5">
        <v>78.02</v>
      </c>
      <c r="BU5">
        <v>77.84</v>
      </c>
      <c r="BV5">
        <v>79.08</v>
      </c>
      <c r="BW5">
        <v>80.67</v>
      </c>
      <c r="BX5">
        <v>80.57</v>
      </c>
      <c r="BY5">
        <v>79.31</v>
      </c>
      <c r="BZ5">
        <v>79.43</v>
      </c>
      <c r="CA5">
        <v>79.09</v>
      </c>
      <c r="CB5">
        <v>79.29</v>
      </c>
      <c r="CC5">
        <v>80.14</v>
      </c>
      <c r="CD5">
        <v>80.61</v>
      </c>
      <c r="CE5">
        <v>79.65</v>
      </c>
      <c r="CF5">
        <v>80.37</v>
      </c>
      <c r="CG5">
        <v>80.94</v>
      </c>
      <c r="CH5">
        <v>79.55</v>
      </c>
      <c r="CI5">
        <v>78.13</v>
      </c>
      <c r="CJ5">
        <v>78.32</v>
      </c>
      <c r="CK5">
        <v>79.03</v>
      </c>
      <c r="CL5">
        <v>79.83</v>
      </c>
      <c r="CM5">
        <v>79.82</v>
      </c>
      <c r="CN5">
        <v>79.96</v>
      </c>
      <c r="CO5">
        <v>80.99</v>
      </c>
      <c r="CP5">
        <v>80.71</v>
      </c>
      <c r="CQ5">
        <v>80.94</v>
      </c>
      <c r="CR5">
        <v>80.36</v>
      </c>
      <c r="CS5">
        <v>80.21</v>
      </c>
      <c r="CT5">
        <v>80.28</v>
      </c>
      <c r="CU5">
        <v>80.78</v>
      </c>
      <c r="CV5">
        <v>80.71</v>
      </c>
      <c r="CW5">
        <v>79.44</v>
      </c>
      <c r="CX5" s="3">
        <f>AVERAGE($A5:$CW5)/100</f>
        <v>0.80022</v>
      </c>
    </row>
    <row r="6" spans="1:102">
      <c r="A6">
        <v>80.86</v>
      </c>
      <c r="B6">
        <v>83.44</v>
      </c>
      <c r="C6">
        <v>81.96</v>
      </c>
      <c r="D6">
        <v>80.54</v>
      </c>
      <c r="E6">
        <v>79.94</v>
      </c>
      <c r="F6">
        <v>79.12</v>
      </c>
      <c r="G6">
        <v>82.65</v>
      </c>
      <c r="H6">
        <v>84.19</v>
      </c>
      <c r="I6">
        <v>80.89</v>
      </c>
      <c r="J6">
        <v>81.32</v>
      </c>
      <c r="K6">
        <v>78.8</v>
      </c>
      <c r="L6">
        <v>78.55</v>
      </c>
      <c r="M6">
        <v>79.48</v>
      </c>
      <c r="N6">
        <v>81.59</v>
      </c>
      <c r="O6">
        <v>78.36</v>
      </c>
      <c r="P6">
        <v>79.1</v>
      </c>
      <c r="Q6">
        <v>81.18</v>
      </c>
      <c r="R6">
        <v>80.72</v>
      </c>
      <c r="S6">
        <v>80.43</v>
      </c>
      <c r="T6">
        <v>78.03</v>
      </c>
      <c r="U6">
        <v>78.53</v>
      </c>
      <c r="V6">
        <v>78.1</v>
      </c>
      <c r="X6">
        <v>79.13</v>
      </c>
      <c r="Y6">
        <v>78.08</v>
      </c>
      <c r="Z6">
        <v>79.92</v>
      </c>
      <c r="AA6">
        <v>79.55</v>
      </c>
      <c r="AB6">
        <v>78.13</v>
      </c>
      <c r="AC6">
        <v>78.27</v>
      </c>
      <c r="AD6">
        <v>81.16</v>
      </c>
      <c r="AE6">
        <v>81.09</v>
      </c>
      <c r="AF6">
        <v>78.63</v>
      </c>
      <c r="AG6">
        <v>81.58</v>
      </c>
      <c r="AH6">
        <v>79.26</v>
      </c>
      <c r="AI6">
        <v>78.03</v>
      </c>
      <c r="AJ6">
        <v>81.74</v>
      </c>
      <c r="AK6">
        <v>81.31</v>
      </c>
      <c r="AL6">
        <v>81.57</v>
      </c>
      <c r="AM6">
        <v>78.57</v>
      </c>
      <c r="AN6">
        <v>78.36</v>
      </c>
      <c r="AO6">
        <v>80.62</v>
      </c>
      <c r="AP6">
        <v>85.12</v>
      </c>
      <c r="AQ6">
        <v>78.2</v>
      </c>
      <c r="AR6">
        <v>79.63</v>
      </c>
      <c r="AS6">
        <v>84.36</v>
      </c>
      <c r="AT6">
        <v>80.44</v>
      </c>
      <c r="AU6">
        <v>81.67</v>
      </c>
      <c r="AV6">
        <v>80.19</v>
      </c>
      <c r="AW6">
        <v>78.82</v>
      </c>
      <c r="AX6">
        <v>79.33</v>
      </c>
      <c r="AY6">
        <v>78</v>
      </c>
      <c r="AZ6">
        <v>80.7</v>
      </c>
      <c r="BA6">
        <v>79.4</v>
      </c>
      <c r="BB6">
        <v>79.92</v>
      </c>
      <c r="BC6">
        <v>79.03</v>
      </c>
      <c r="BD6">
        <v>80.43</v>
      </c>
      <c r="BE6">
        <v>78.15</v>
      </c>
      <c r="BF6">
        <v>79.43</v>
      </c>
      <c r="BG6">
        <v>80.88</v>
      </c>
      <c r="BH6">
        <v>78.6</v>
      </c>
      <c r="BI6">
        <v>80.06</v>
      </c>
      <c r="BJ6">
        <v>81.57</v>
      </c>
      <c r="BK6">
        <v>80.16</v>
      </c>
      <c r="BL6">
        <v>80.28</v>
      </c>
      <c r="BM6">
        <v>81.65</v>
      </c>
      <c r="BN6">
        <v>82.83</v>
      </c>
      <c r="BO6">
        <v>78.5</v>
      </c>
      <c r="BP6">
        <v>78.43</v>
      </c>
      <c r="BQ6">
        <v>80.85</v>
      </c>
      <c r="BR6">
        <v>82.06</v>
      </c>
      <c r="BS6">
        <v>82.61</v>
      </c>
      <c r="BT6">
        <v>84.35</v>
      </c>
      <c r="BU6">
        <v>79.87</v>
      </c>
      <c r="BV6">
        <v>83.58</v>
      </c>
      <c r="BW6">
        <v>78.18</v>
      </c>
      <c r="BX6">
        <v>80.85</v>
      </c>
      <c r="BY6">
        <v>82.61</v>
      </c>
      <c r="BZ6">
        <v>78.62</v>
      </c>
      <c r="CA6">
        <v>82.13</v>
      </c>
      <c r="CB6">
        <v>81.11</v>
      </c>
      <c r="CC6">
        <v>80.81</v>
      </c>
      <c r="CD6">
        <v>79.24</v>
      </c>
      <c r="CE6">
        <v>78.1</v>
      </c>
      <c r="CF6">
        <v>78.07</v>
      </c>
      <c r="CG6">
        <v>79.96</v>
      </c>
      <c r="CH6">
        <v>78.21</v>
      </c>
      <c r="CI6">
        <v>79.12</v>
      </c>
      <c r="CJ6">
        <v>82.83</v>
      </c>
      <c r="CK6">
        <v>81.46</v>
      </c>
      <c r="CL6">
        <v>78.41</v>
      </c>
      <c r="CM6">
        <v>84.1</v>
      </c>
      <c r="CN6">
        <v>79.63</v>
      </c>
      <c r="CO6">
        <v>79.51</v>
      </c>
      <c r="CP6">
        <v>78.66</v>
      </c>
      <c r="CQ6">
        <v>81.13</v>
      </c>
      <c r="CR6">
        <v>78.49</v>
      </c>
      <c r="CS6">
        <v>78.39</v>
      </c>
      <c r="CT6">
        <v>79.94</v>
      </c>
      <c r="CU6">
        <v>82.26</v>
      </c>
      <c r="CV6">
        <v>79.25</v>
      </c>
      <c r="CW6">
        <v>80.17</v>
      </c>
      <c r="CX6" s="3">
        <f>AVERAGE($A6:$CW6)/100</f>
        <v>0.802312</v>
      </c>
    </row>
    <row r="7" spans="1:102">
      <c r="A7">
        <v>42.53</v>
      </c>
      <c r="B7">
        <v>42.48</v>
      </c>
      <c r="C7">
        <v>42.59</v>
      </c>
      <c r="D7">
        <v>43.11</v>
      </c>
      <c r="E7">
        <v>42.75</v>
      </c>
      <c r="F7">
        <v>42.85</v>
      </c>
      <c r="G7">
        <v>44.35</v>
      </c>
      <c r="H7">
        <v>43.43</v>
      </c>
      <c r="I7">
        <v>42.62</v>
      </c>
      <c r="J7">
        <v>46.36</v>
      </c>
      <c r="K7">
        <v>42.01</v>
      </c>
      <c r="L7">
        <v>43.03</v>
      </c>
      <c r="M7">
        <v>42.69</v>
      </c>
      <c r="N7">
        <v>43.89</v>
      </c>
      <c r="O7">
        <v>42.45</v>
      </c>
      <c r="P7">
        <v>42.54</v>
      </c>
      <c r="Q7">
        <v>42.5</v>
      </c>
      <c r="R7">
        <v>42.84</v>
      </c>
      <c r="S7">
        <v>42.59</v>
      </c>
      <c r="T7">
        <v>43.94</v>
      </c>
      <c r="U7">
        <v>42.47</v>
      </c>
      <c r="V7">
        <v>44.57</v>
      </c>
      <c r="X7">
        <v>44.47</v>
      </c>
      <c r="Y7">
        <v>45.28</v>
      </c>
      <c r="Z7">
        <v>42.98</v>
      </c>
      <c r="AA7">
        <v>43.94</v>
      </c>
      <c r="AB7">
        <v>42.7</v>
      </c>
      <c r="AC7">
        <v>42.97</v>
      </c>
      <c r="AD7">
        <v>42.1</v>
      </c>
      <c r="AE7">
        <v>42.24</v>
      </c>
      <c r="AF7">
        <v>42.73</v>
      </c>
      <c r="AG7">
        <v>42.77</v>
      </c>
      <c r="AH7">
        <v>42.61</v>
      </c>
      <c r="AI7">
        <v>43.49</v>
      </c>
      <c r="AJ7">
        <v>44.57</v>
      </c>
      <c r="AK7">
        <v>42.56</v>
      </c>
      <c r="AL7">
        <v>45.99</v>
      </c>
      <c r="AM7">
        <v>45.82</v>
      </c>
      <c r="AN7">
        <v>43.34</v>
      </c>
      <c r="AO7">
        <v>42.14</v>
      </c>
      <c r="AP7">
        <v>43.11</v>
      </c>
      <c r="AQ7">
        <v>43.42</v>
      </c>
      <c r="AR7">
        <v>43.91</v>
      </c>
      <c r="AS7">
        <v>42.69</v>
      </c>
      <c r="AT7">
        <v>42.03</v>
      </c>
      <c r="AU7">
        <v>42.27</v>
      </c>
      <c r="AV7">
        <v>42.25</v>
      </c>
      <c r="AW7">
        <v>43.07</v>
      </c>
      <c r="AX7">
        <v>42.35</v>
      </c>
      <c r="AY7">
        <v>42.3</v>
      </c>
      <c r="AZ7">
        <v>42.73</v>
      </c>
      <c r="BA7">
        <v>42.51</v>
      </c>
      <c r="BB7">
        <v>44.34</v>
      </c>
      <c r="BC7">
        <v>45.27</v>
      </c>
      <c r="BD7">
        <v>42.33</v>
      </c>
      <c r="BE7">
        <v>42.4</v>
      </c>
      <c r="BF7">
        <v>42.38</v>
      </c>
      <c r="BG7">
        <v>43.35</v>
      </c>
      <c r="BH7">
        <v>44.44</v>
      </c>
      <c r="BI7">
        <v>42.15</v>
      </c>
      <c r="BJ7">
        <v>42.48</v>
      </c>
      <c r="BK7">
        <v>42.16</v>
      </c>
      <c r="BL7">
        <v>42.74</v>
      </c>
      <c r="BM7">
        <v>42.75</v>
      </c>
      <c r="BN7">
        <v>42.24</v>
      </c>
      <c r="BO7">
        <v>42.75</v>
      </c>
      <c r="BP7">
        <v>42.53</v>
      </c>
      <c r="BQ7">
        <v>43.43</v>
      </c>
      <c r="BR7">
        <v>42.72</v>
      </c>
      <c r="BS7">
        <v>43.07</v>
      </c>
      <c r="BT7">
        <v>42.63</v>
      </c>
      <c r="BU7">
        <v>42.97</v>
      </c>
      <c r="BV7">
        <v>42.67</v>
      </c>
      <c r="BW7">
        <v>42.2</v>
      </c>
      <c r="BX7">
        <v>44.02</v>
      </c>
      <c r="BY7">
        <v>43.08</v>
      </c>
      <c r="BZ7">
        <v>42.94</v>
      </c>
      <c r="CA7">
        <v>42.25</v>
      </c>
      <c r="CB7">
        <v>42.12</v>
      </c>
      <c r="CC7">
        <v>45.81</v>
      </c>
      <c r="CD7">
        <v>44.69</v>
      </c>
      <c r="CE7">
        <v>43.48</v>
      </c>
      <c r="CF7">
        <v>43.61</v>
      </c>
      <c r="CG7">
        <v>44.15</v>
      </c>
      <c r="CH7">
        <v>43</v>
      </c>
      <c r="CI7">
        <v>43.7</v>
      </c>
      <c r="CJ7">
        <v>42.4</v>
      </c>
      <c r="CK7">
        <v>42.22</v>
      </c>
      <c r="CL7">
        <v>42.15</v>
      </c>
      <c r="CM7">
        <v>42.03</v>
      </c>
      <c r="CN7">
        <v>42.81</v>
      </c>
      <c r="CO7">
        <v>42.14</v>
      </c>
      <c r="CP7">
        <v>42.78</v>
      </c>
      <c r="CQ7">
        <v>42.01</v>
      </c>
      <c r="CR7">
        <v>42.33</v>
      </c>
      <c r="CS7">
        <v>44.08</v>
      </c>
      <c r="CT7">
        <v>46.34</v>
      </c>
      <c r="CU7">
        <v>45.3</v>
      </c>
      <c r="CV7">
        <v>42.44</v>
      </c>
      <c r="CW7">
        <v>43.89</v>
      </c>
      <c r="CX7" s="3">
        <f>AVERAGE($A7:$CW7)/100</f>
        <v>0.43137</v>
      </c>
    </row>
    <row r="8" spans="1:102">
      <c r="A8">
        <v>48.92</v>
      </c>
      <c r="B8">
        <v>48.77</v>
      </c>
      <c r="C8">
        <v>49.43</v>
      </c>
      <c r="D8">
        <v>49.02</v>
      </c>
      <c r="E8">
        <v>50.58</v>
      </c>
      <c r="F8">
        <v>48.3</v>
      </c>
      <c r="G8">
        <v>50.52</v>
      </c>
      <c r="H8">
        <v>49.27</v>
      </c>
      <c r="I8">
        <v>49.86</v>
      </c>
      <c r="J8">
        <v>48.71</v>
      </c>
      <c r="K8">
        <v>48.55</v>
      </c>
      <c r="L8">
        <v>50.04</v>
      </c>
      <c r="M8">
        <v>49.13</v>
      </c>
      <c r="N8">
        <v>48.05</v>
      </c>
      <c r="O8">
        <v>50.22</v>
      </c>
      <c r="P8">
        <v>49.81</v>
      </c>
      <c r="Q8">
        <v>49.69</v>
      </c>
      <c r="R8">
        <v>49.03</v>
      </c>
      <c r="S8">
        <v>49.51</v>
      </c>
      <c r="T8">
        <v>49.4</v>
      </c>
      <c r="U8">
        <v>48.44</v>
      </c>
      <c r="V8">
        <v>49.85</v>
      </c>
      <c r="X8">
        <v>49.08</v>
      </c>
      <c r="Y8">
        <v>50.71</v>
      </c>
      <c r="Z8">
        <v>49.68</v>
      </c>
      <c r="AA8">
        <v>48.49</v>
      </c>
      <c r="AB8">
        <v>49.88</v>
      </c>
      <c r="AC8">
        <v>50.24</v>
      </c>
      <c r="AD8">
        <v>49.79</v>
      </c>
      <c r="AE8">
        <v>50.01</v>
      </c>
      <c r="AF8">
        <v>49.61</v>
      </c>
      <c r="AG8">
        <v>49.34</v>
      </c>
      <c r="AH8">
        <v>49.14</v>
      </c>
      <c r="AI8">
        <v>50.36</v>
      </c>
      <c r="AJ8">
        <v>50.64</v>
      </c>
      <c r="AK8">
        <v>50.72</v>
      </c>
      <c r="AL8">
        <v>49.41</v>
      </c>
      <c r="AM8">
        <v>49.43</v>
      </c>
      <c r="AN8">
        <v>49.62</v>
      </c>
      <c r="AO8">
        <v>49.47</v>
      </c>
      <c r="AP8">
        <v>49.56</v>
      </c>
      <c r="AQ8">
        <v>48.56</v>
      </c>
      <c r="AR8">
        <v>49.31</v>
      </c>
      <c r="AS8">
        <v>49.86</v>
      </c>
      <c r="AT8">
        <v>50.52</v>
      </c>
      <c r="AU8">
        <v>49.29</v>
      </c>
      <c r="AV8">
        <v>49.47</v>
      </c>
      <c r="AW8">
        <v>49.47</v>
      </c>
      <c r="AX8">
        <v>48.96</v>
      </c>
      <c r="AY8">
        <v>50.21</v>
      </c>
      <c r="AZ8">
        <v>50.48</v>
      </c>
      <c r="BA8">
        <v>49.66</v>
      </c>
      <c r="BB8">
        <v>49.44</v>
      </c>
      <c r="BC8">
        <v>48.83</v>
      </c>
      <c r="BD8">
        <v>50.08</v>
      </c>
      <c r="BE8">
        <v>50.4</v>
      </c>
      <c r="BF8">
        <v>49.08</v>
      </c>
      <c r="BG8">
        <v>49.91</v>
      </c>
      <c r="BH8">
        <v>49.98</v>
      </c>
      <c r="BI8">
        <v>49.47</v>
      </c>
      <c r="BJ8">
        <v>49.65</v>
      </c>
      <c r="BK8">
        <v>48.89</v>
      </c>
      <c r="BL8">
        <v>49.35</v>
      </c>
      <c r="BM8">
        <v>49.39</v>
      </c>
      <c r="BN8">
        <v>49.42</v>
      </c>
      <c r="BO8">
        <v>49.03</v>
      </c>
      <c r="BP8">
        <v>48.45</v>
      </c>
      <c r="BQ8">
        <v>48.88</v>
      </c>
      <c r="BR8">
        <v>48.67</v>
      </c>
      <c r="BS8">
        <v>49.32</v>
      </c>
      <c r="BT8">
        <v>50.42</v>
      </c>
      <c r="BU8">
        <v>50.53</v>
      </c>
      <c r="BV8">
        <v>50.25</v>
      </c>
      <c r="BW8">
        <v>48.45</v>
      </c>
      <c r="BX8">
        <v>50.06</v>
      </c>
      <c r="BY8">
        <v>50.28</v>
      </c>
      <c r="BZ8">
        <v>49.27</v>
      </c>
      <c r="CA8">
        <v>49.38</v>
      </c>
      <c r="CB8">
        <v>50.33</v>
      </c>
      <c r="CC8">
        <v>49.61</v>
      </c>
      <c r="CD8">
        <v>50.56</v>
      </c>
      <c r="CE8">
        <v>50.77</v>
      </c>
      <c r="CF8">
        <v>50.01</v>
      </c>
      <c r="CG8">
        <v>49.16</v>
      </c>
      <c r="CH8">
        <v>49.93</v>
      </c>
      <c r="CI8">
        <v>49.54</v>
      </c>
      <c r="CJ8">
        <v>50.14</v>
      </c>
      <c r="CK8">
        <v>49.84</v>
      </c>
      <c r="CL8">
        <v>48.78</v>
      </c>
      <c r="CM8">
        <v>50.29</v>
      </c>
      <c r="CN8">
        <v>50.75</v>
      </c>
      <c r="CO8">
        <v>49.72</v>
      </c>
      <c r="CP8">
        <v>49.52</v>
      </c>
      <c r="CQ8">
        <v>49</v>
      </c>
      <c r="CR8">
        <v>50.53</v>
      </c>
      <c r="CS8">
        <v>48.57</v>
      </c>
      <c r="CT8">
        <v>49.33</v>
      </c>
      <c r="CU8">
        <v>49.42</v>
      </c>
      <c r="CV8">
        <v>49.21</v>
      </c>
      <c r="CW8">
        <v>49.44</v>
      </c>
      <c r="CX8" s="3">
        <f>AVERAGE($A8:$CW8)/100</f>
        <v>0.49574</v>
      </c>
    </row>
    <row r="9" spans="1:102">
      <c r="A9">
        <v>35.93</v>
      </c>
      <c r="B9">
        <v>37.21</v>
      </c>
      <c r="C9">
        <v>38.23</v>
      </c>
      <c r="D9">
        <v>36.54</v>
      </c>
      <c r="E9">
        <v>37.02</v>
      </c>
      <c r="F9">
        <v>36.67</v>
      </c>
      <c r="G9">
        <v>36.48</v>
      </c>
      <c r="H9">
        <v>38.53</v>
      </c>
      <c r="I9">
        <v>36.59</v>
      </c>
      <c r="J9">
        <v>37.48</v>
      </c>
      <c r="K9">
        <v>36.17</v>
      </c>
      <c r="L9">
        <v>37.64</v>
      </c>
      <c r="M9">
        <v>38.34</v>
      </c>
      <c r="N9">
        <v>36.42</v>
      </c>
      <c r="O9">
        <v>38.44</v>
      </c>
      <c r="P9">
        <v>37.44</v>
      </c>
      <c r="Q9">
        <v>37.04</v>
      </c>
      <c r="R9">
        <v>36.73</v>
      </c>
      <c r="S9">
        <v>36.36</v>
      </c>
      <c r="T9">
        <v>35.78</v>
      </c>
      <c r="U9">
        <v>38.26</v>
      </c>
      <c r="V9">
        <v>39.17</v>
      </c>
      <c r="X9">
        <v>37.21</v>
      </c>
      <c r="Y9">
        <v>39.44</v>
      </c>
      <c r="Z9">
        <v>36.48</v>
      </c>
      <c r="AA9">
        <v>37.1</v>
      </c>
      <c r="AB9">
        <v>35.84</v>
      </c>
      <c r="AC9">
        <v>36.44</v>
      </c>
      <c r="AD9">
        <v>36.54</v>
      </c>
      <c r="AE9">
        <v>37.05</v>
      </c>
      <c r="AF9">
        <v>37.98</v>
      </c>
      <c r="AG9">
        <v>36.29</v>
      </c>
      <c r="AH9">
        <v>36.47</v>
      </c>
      <c r="AI9">
        <v>37.35</v>
      </c>
      <c r="AJ9">
        <v>37.98</v>
      </c>
      <c r="AK9">
        <v>35.5</v>
      </c>
      <c r="AL9">
        <v>37.81</v>
      </c>
      <c r="AM9">
        <v>36.09</v>
      </c>
      <c r="AN9">
        <v>35.8</v>
      </c>
      <c r="AO9">
        <v>36.46</v>
      </c>
      <c r="AP9">
        <v>37.46</v>
      </c>
      <c r="AQ9">
        <v>36.75</v>
      </c>
      <c r="AR9">
        <v>37.12</v>
      </c>
      <c r="AS9">
        <v>37.3</v>
      </c>
      <c r="AT9">
        <v>38.15</v>
      </c>
      <c r="AU9">
        <v>35.68</v>
      </c>
      <c r="AV9">
        <v>36.92</v>
      </c>
      <c r="AW9">
        <v>35.63</v>
      </c>
      <c r="AX9">
        <v>38.04</v>
      </c>
      <c r="AY9">
        <v>37.28</v>
      </c>
      <c r="AZ9">
        <v>38.02</v>
      </c>
      <c r="BA9">
        <v>36.33</v>
      </c>
      <c r="BB9">
        <v>38.27</v>
      </c>
      <c r="BC9">
        <v>38.15</v>
      </c>
      <c r="BD9">
        <v>38.75</v>
      </c>
      <c r="BE9">
        <v>37.08</v>
      </c>
      <c r="BF9">
        <v>37.71</v>
      </c>
      <c r="BG9">
        <v>38.8</v>
      </c>
      <c r="BH9">
        <v>37.38</v>
      </c>
      <c r="BI9">
        <v>36.48</v>
      </c>
      <c r="BJ9">
        <v>38.52</v>
      </c>
      <c r="BK9">
        <v>37.83</v>
      </c>
      <c r="BL9">
        <v>36.9</v>
      </c>
      <c r="BM9">
        <v>38.16</v>
      </c>
      <c r="BN9">
        <v>37.01</v>
      </c>
      <c r="BO9">
        <v>37.07</v>
      </c>
      <c r="BP9">
        <v>38.62</v>
      </c>
      <c r="BQ9">
        <v>37.86</v>
      </c>
      <c r="BR9">
        <v>36.65</v>
      </c>
      <c r="BS9">
        <v>36.5</v>
      </c>
      <c r="BT9">
        <v>38.14</v>
      </c>
      <c r="BU9">
        <v>37.21</v>
      </c>
      <c r="BV9">
        <v>38.68</v>
      </c>
      <c r="BW9">
        <v>36.47</v>
      </c>
      <c r="BX9">
        <v>36.95</v>
      </c>
      <c r="BY9">
        <v>36.58</v>
      </c>
      <c r="BZ9">
        <v>37.57</v>
      </c>
      <c r="CA9">
        <v>37.18</v>
      </c>
      <c r="CB9">
        <v>36.08</v>
      </c>
      <c r="CC9">
        <v>37.34</v>
      </c>
      <c r="CD9">
        <v>36.79</v>
      </c>
      <c r="CE9">
        <v>36.84</v>
      </c>
      <c r="CF9">
        <v>36.7</v>
      </c>
      <c r="CG9">
        <v>37.31</v>
      </c>
      <c r="CH9">
        <v>36.45</v>
      </c>
      <c r="CI9">
        <v>36.48</v>
      </c>
      <c r="CJ9">
        <v>36.15</v>
      </c>
      <c r="CK9">
        <v>36.37</v>
      </c>
      <c r="CL9">
        <v>36.48</v>
      </c>
      <c r="CM9">
        <v>37.65</v>
      </c>
      <c r="CN9">
        <v>38.04</v>
      </c>
      <c r="CO9">
        <v>37.38</v>
      </c>
      <c r="CP9">
        <v>36.36</v>
      </c>
      <c r="CQ9">
        <v>35.58</v>
      </c>
      <c r="CR9">
        <v>36.72</v>
      </c>
      <c r="CS9">
        <v>36.9</v>
      </c>
      <c r="CT9">
        <v>36.69</v>
      </c>
      <c r="CU9">
        <v>38.35</v>
      </c>
      <c r="CV9">
        <v>37.5</v>
      </c>
      <c r="CW9">
        <v>36.55</v>
      </c>
      <c r="CX9" s="3">
        <f>AVERAGE($A9:$CW9)/100</f>
        <v>0.371421</v>
      </c>
    </row>
    <row r="10" spans="1:102">
      <c r="A10">
        <v>26.52</v>
      </c>
      <c r="B10">
        <v>25.28</v>
      </c>
      <c r="C10">
        <v>26.51</v>
      </c>
      <c r="D10">
        <v>25.96</v>
      </c>
      <c r="E10">
        <v>26.23</v>
      </c>
      <c r="F10">
        <v>27.46</v>
      </c>
      <c r="G10">
        <v>27.33</v>
      </c>
      <c r="H10">
        <v>25.33</v>
      </c>
      <c r="I10">
        <v>26.63</v>
      </c>
      <c r="J10">
        <v>26.57</v>
      </c>
      <c r="K10">
        <v>26.29</v>
      </c>
      <c r="L10">
        <v>27.01</v>
      </c>
      <c r="M10">
        <v>27.35</v>
      </c>
      <c r="N10">
        <v>26.91</v>
      </c>
      <c r="O10">
        <v>26.31</v>
      </c>
      <c r="P10">
        <v>26.46</v>
      </c>
      <c r="Q10">
        <v>26.94</v>
      </c>
      <c r="R10">
        <v>27.55</v>
      </c>
      <c r="S10">
        <v>26.4</v>
      </c>
      <c r="T10">
        <v>24.57</v>
      </c>
      <c r="U10">
        <v>26.3</v>
      </c>
      <c r="V10">
        <v>27.54</v>
      </c>
      <c r="X10">
        <v>26.52</v>
      </c>
      <c r="Y10">
        <v>25.42</v>
      </c>
      <c r="Z10">
        <v>27.73</v>
      </c>
      <c r="AA10">
        <v>27.27</v>
      </c>
      <c r="AB10">
        <v>23.71</v>
      </c>
      <c r="AC10">
        <v>26.84</v>
      </c>
      <c r="AD10">
        <v>26.52</v>
      </c>
      <c r="AE10">
        <v>26.77</v>
      </c>
      <c r="AF10">
        <v>25.35</v>
      </c>
      <c r="AG10">
        <v>25.85</v>
      </c>
      <c r="AH10">
        <v>27.36</v>
      </c>
      <c r="AI10">
        <v>26.72</v>
      </c>
      <c r="AJ10">
        <v>25.25</v>
      </c>
      <c r="AK10">
        <v>27.91</v>
      </c>
      <c r="AL10">
        <v>25.32</v>
      </c>
      <c r="AM10">
        <v>27.42</v>
      </c>
      <c r="AN10">
        <v>26.81</v>
      </c>
      <c r="AO10">
        <v>27.27</v>
      </c>
      <c r="AP10">
        <v>26.45</v>
      </c>
      <c r="AQ10">
        <v>27.49</v>
      </c>
      <c r="AR10">
        <v>27.84</v>
      </c>
      <c r="AS10">
        <v>26.88</v>
      </c>
      <c r="AT10">
        <v>25.64</v>
      </c>
      <c r="AU10">
        <v>26.14</v>
      </c>
      <c r="AV10">
        <v>27.17</v>
      </c>
      <c r="AW10">
        <v>26.55</v>
      </c>
      <c r="AX10">
        <v>24.33</v>
      </c>
      <c r="AY10">
        <v>25.24</v>
      </c>
      <c r="AZ10">
        <v>27.03</v>
      </c>
      <c r="BA10">
        <v>25.64</v>
      </c>
      <c r="BB10">
        <v>26.19</v>
      </c>
      <c r="BC10">
        <v>27.75</v>
      </c>
      <c r="BD10">
        <v>23.66</v>
      </c>
      <c r="BE10">
        <v>26.79</v>
      </c>
      <c r="BF10">
        <v>25.42</v>
      </c>
      <c r="BG10">
        <v>26.59</v>
      </c>
      <c r="BH10">
        <v>26.59</v>
      </c>
      <c r="BI10">
        <v>27.4</v>
      </c>
      <c r="BJ10">
        <v>27.6</v>
      </c>
      <c r="BK10">
        <v>27.12</v>
      </c>
      <c r="BL10">
        <v>26.72</v>
      </c>
      <c r="BM10">
        <v>27.83</v>
      </c>
      <c r="BN10">
        <v>26.89</v>
      </c>
      <c r="BO10">
        <v>26.62</v>
      </c>
      <c r="BP10">
        <v>27.37</v>
      </c>
      <c r="BQ10">
        <v>26.69</v>
      </c>
      <c r="BR10">
        <v>25.44</v>
      </c>
      <c r="BS10">
        <v>26.2</v>
      </c>
      <c r="BT10">
        <v>24.82</v>
      </c>
      <c r="BU10">
        <v>26.17</v>
      </c>
      <c r="BV10">
        <v>26.85</v>
      </c>
      <c r="BW10">
        <v>25.87</v>
      </c>
      <c r="BX10">
        <v>27.76</v>
      </c>
      <c r="BY10">
        <v>25.33</v>
      </c>
      <c r="BZ10">
        <v>26.19</v>
      </c>
      <c r="CA10">
        <v>25.84</v>
      </c>
      <c r="CB10">
        <v>25.78</v>
      </c>
      <c r="CC10">
        <v>27.68</v>
      </c>
      <c r="CD10">
        <v>26.41</v>
      </c>
      <c r="CE10">
        <v>27.48</v>
      </c>
      <c r="CF10">
        <v>25.45</v>
      </c>
      <c r="CG10">
        <v>25.83</v>
      </c>
      <c r="CH10">
        <v>24.59</v>
      </c>
      <c r="CI10">
        <v>26.64</v>
      </c>
      <c r="CJ10">
        <v>27.6</v>
      </c>
      <c r="CK10">
        <v>25.66</v>
      </c>
      <c r="CL10">
        <v>25.02</v>
      </c>
      <c r="CM10">
        <v>27.54</v>
      </c>
      <c r="CN10">
        <v>25.56</v>
      </c>
      <c r="CO10">
        <v>26.12</v>
      </c>
      <c r="CP10">
        <v>25.85</v>
      </c>
      <c r="CQ10">
        <v>26.81</v>
      </c>
      <c r="CR10">
        <v>23.93</v>
      </c>
      <c r="CS10">
        <v>27.56</v>
      </c>
      <c r="CT10">
        <v>26.82</v>
      </c>
      <c r="CU10">
        <v>25.46</v>
      </c>
      <c r="CV10">
        <v>27.41</v>
      </c>
      <c r="CW10">
        <v>26.6</v>
      </c>
      <c r="CX10" s="3">
        <f>AVERAGE($A10:$CW10)/100</f>
        <v>0.264139</v>
      </c>
    </row>
    <row r="11" spans="1:102">
      <c r="A11">
        <v>67.54</v>
      </c>
      <c r="B11">
        <v>66.61</v>
      </c>
      <c r="C11">
        <v>68.25</v>
      </c>
      <c r="D11">
        <v>67.35</v>
      </c>
      <c r="E11">
        <v>67.02</v>
      </c>
      <c r="F11">
        <v>68.4</v>
      </c>
      <c r="G11">
        <v>67.17</v>
      </c>
      <c r="H11">
        <v>68.48</v>
      </c>
      <c r="I11">
        <v>68.3</v>
      </c>
      <c r="J11">
        <v>66.89</v>
      </c>
      <c r="K11">
        <v>67.31</v>
      </c>
      <c r="L11">
        <v>67.13</v>
      </c>
      <c r="M11">
        <v>68.22</v>
      </c>
      <c r="N11">
        <v>69.31</v>
      </c>
      <c r="O11">
        <v>67.71</v>
      </c>
      <c r="P11">
        <v>68.23</v>
      </c>
      <c r="Q11">
        <v>68</v>
      </c>
      <c r="R11">
        <v>67.17</v>
      </c>
      <c r="S11">
        <v>66.15</v>
      </c>
      <c r="T11">
        <v>67.83</v>
      </c>
      <c r="U11">
        <v>66.07</v>
      </c>
      <c r="V11">
        <v>66.71</v>
      </c>
      <c r="X11">
        <v>67.96</v>
      </c>
      <c r="Y11">
        <v>68.82</v>
      </c>
      <c r="Z11">
        <v>66.06</v>
      </c>
      <c r="AA11">
        <v>67.99</v>
      </c>
      <c r="AB11">
        <v>67.61</v>
      </c>
      <c r="AC11">
        <v>68.13</v>
      </c>
      <c r="AD11">
        <v>68.3</v>
      </c>
      <c r="AE11">
        <v>68.25</v>
      </c>
      <c r="AF11">
        <v>67.01</v>
      </c>
      <c r="AG11">
        <v>68.36</v>
      </c>
      <c r="AH11">
        <v>67.74</v>
      </c>
      <c r="AI11">
        <v>68.18</v>
      </c>
      <c r="AJ11">
        <v>66.87</v>
      </c>
      <c r="AK11">
        <v>68.73</v>
      </c>
      <c r="AL11">
        <v>67.12</v>
      </c>
      <c r="AM11">
        <v>68.48</v>
      </c>
      <c r="AN11">
        <v>66.3</v>
      </c>
      <c r="AO11">
        <v>66.59</v>
      </c>
      <c r="AP11">
        <v>68.15</v>
      </c>
      <c r="AQ11">
        <v>67.46</v>
      </c>
      <c r="AR11">
        <v>66.48</v>
      </c>
      <c r="AS11">
        <v>68.61</v>
      </c>
      <c r="AT11">
        <v>67.08</v>
      </c>
      <c r="AU11">
        <v>67.9</v>
      </c>
      <c r="AV11">
        <v>68.39</v>
      </c>
      <c r="AW11">
        <v>67.42</v>
      </c>
      <c r="AX11">
        <v>69.01</v>
      </c>
      <c r="AY11">
        <v>67.87</v>
      </c>
      <c r="AZ11">
        <v>66.91</v>
      </c>
      <c r="BA11">
        <v>67.89</v>
      </c>
      <c r="BB11">
        <v>69.17</v>
      </c>
      <c r="BC11">
        <v>68.72</v>
      </c>
      <c r="BD11">
        <v>68.77</v>
      </c>
      <c r="BE11">
        <v>67.57</v>
      </c>
      <c r="BF11">
        <v>68.32</v>
      </c>
      <c r="BG11">
        <v>67.56</v>
      </c>
      <c r="BH11">
        <v>65.7</v>
      </c>
      <c r="BI11">
        <v>67.02</v>
      </c>
      <c r="BJ11">
        <v>67.54</v>
      </c>
      <c r="BK11">
        <v>68.52</v>
      </c>
      <c r="BL11">
        <v>68.15</v>
      </c>
      <c r="BM11">
        <v>66.61</v>
      </c>
      <c r="BN11">
        <v>67.46</v>
      </c>
      <c r="BO11">
        <v>68.17</v>
      </c>
      <c r="BP11">
        <v>67.52</v>
      </c>
      <c r="BQ11">
        <v>68.41</v>
      </c>
      <c r="BR11">
        <v>67.63</v>
      </c>
      <c r="BS11">
        <v>68.09</v>
      </c>
      <c r="BT11">
        <v>67.8</v>
      </c>
      <c r="BU11">
        <v>66.94</v>
      </c>
      <c r="BV11">
        <v>68.91</v>
      </c>
      <c r="BW11">
        <v>69.13</v>
      </c>
      <c r="BX11">
        <v>68.64</v>
      </c>
      <c r="BY11">
        <v>67.76</v>
      </c>
      <c r="BZ11">
        <v>68.56</v>
      </c>
      <c r="CA11">
        <v>67.75</v>
      </c>
      <c r="CB11">
        <v>67.95</v>
      </c>
      <c r="CC11">
        <v>67.04</v>
      </c>
      <c r="CD11">
        <v>68.47</v>
      </c>
      <c r="CE11">
        <v>68.1</v>
      </c>
      <c r="CF11">
        <v>67.58</v>
      </c>
      <c r="CG11">
        <v>68.03</v>
      </c>
      <c r="CH11">
        <v>67.26</v>
      </c>
      <c r="CI11">
        <v>67.31</v>
      </c>
      <c r="CJ11">
        <v>68.12</v>
      </c>
      <c r="CK11">
        <v>68.79</v>
      </c>
      <c r="CL11">
        <v>67.68</v>
      </c>
      <c r="CM11">
        <v>66.84</v>
      </c>
      <c r="CN11">
        <v>68.47</v>
      </c>
      <c r="CO11">
        <v>67.9</v>
      </c>
      <c r="CP11">
        <v>68.94</v>
      </c>
      <c r="CQ11">
        <v>68.18</v>
      </c>
      <c r="CR11">
        <v>66.42</v>
      </c>
      <c r="CS11">
        <v>67.09</v>
      </c>
      <c r="CT11">
        <v>68.71</v>
      </c>
      <c r="CU11">
        <v>68.3</v>
      </c>
      <c r="CV11">
        <v>68.82</v>
      </c>
      <c r="CW11">
        <v>68.7</v>
      </c>
      <c r="CX11" s="3">
        <f>AVERAGE($A11:$CW11)/100</f>
        <v>0.677864</v>
      </c>
    </row>
    <row r="12" spans="1:102">
      <c r="A12">
        <v>76.64</v>
      </c>
      <c r="B12">
        <v>78.4</v>
      </c>
      <c r="C12">
        <v>79.17</v>
      </c>
      <c r="D12">
        <v>76.58</v>
      </c>
      <c r="E12">
        <v>78.61</v>
      </c>
      <c r="F12">
        <v>78</v>
      </c>
      <c r="G12">
        <v>78.94</v>
      </c>
      <c r="H12">
        <v>78.8</v>
      </c>
      <c r="I12">
        <v>78.15</v>
      </c>
      <c r="J12">
        <v>77.27</v>
      </c>
      <c r="K12">
        <v>76.02</v>
      </c>
      <c r="L12">
        <v>77.42</v>
      </c>
      <c r="M12">
        <v>76.33</v>
      </c>
      <c r="N12">
        <v>77.59</v>
      </c>
      <c r="O12">
        <v>78.66</v>
      </c>
      <c r="P12">
        <v>76.93</v>
      </c>
      <c r="Q12">
        <v>77.73</v>
      </c>
      <c r="R12">
        <v>77.08</v>
      </c>
      <c r="S12">
        <v>79.13</v>
      </c>
      <c r="T12">
        <v>76.91</v>
      </c>
      <c r="U12">
        <v>76.34</v>
      </c>
      <c r="V12">
        <v>78.73</v>
      </c>
      <c r="X12">
        <v>75.99</v>
      </c>
      <c r="Y12">
        <v>78.17</v>
      </c>
      <c r="Z12">
        <v>77.68</v>
      </c>
      <c r="AA12">
        <v>76.52</v>
      </c>
      <c r="AB12">
        <v>78.94</v>
      </c>
      <c r="AC12">
        <v>78.47</v>
      </c>
      <c r="AD12">
        <v>78.76</v>
      </c>
      <c r="AE12">
        <v>79.69</v>
      </c>
      <c r="AF12">
        <v>78.55</v>
      </c>
      <c r="AG12">
        <v>78</v>
      </c>
      <c r="AH12">
        <v>78.12</v>
      </c>
      <c r="AI12">
        <v>79.05</v>
      </c>
      <c r="AJ12">
        <v>78.02</v>
      </c>
      <c r="AK12">
        <v>78.1</v>
      </c>
      <c r="AL12">
        <v>79.29</v>
      </c>
      <c r="AM12">
        <v>77.64</v>
      </c>
      <c r="AN12">
        <v>79.36</v>
      </c>
      <c r="AO12">
        <v>79.53</v>
      </c>
      <c r="AP12">
        <v>77.97</v>
      </c>
      <c r="AQ12">
        <v>77.27</v>
      </c>
      <c r="AR12">
        <v>77.74</v>
      </c>
      <c r="AS12">
        <v>76.55</v>
      </c>
      <c r="AT12">
        <v>77.81</v>
      </c>
      <c r="AU12">
        <v>77.28</v>
      </c>
      <c r="AV12">
        <v>76.86</v>
      </c>
      <c r="AW12">
        <v>79.89</v>
      </c>
      <c r="AX12">
        <v>77.07</v>
      </c>
      <c r="AY12">
        <v>79.24</v>
      </c>
      <c r="AZ12">
        <v>77.65</v>
      </c>
      <c r="BA12">
        <v>76.41</v>
      </c>
      <c r="BB12">
        <v>78.21</v>
      </c>
      <c r="BC12">
        <v>79.36</v>
      </c>
      <c r="BD12">
        <v>77.4</v>
      </c>
      <c r="BE12">
        <v>77.37</v>
      </c>
      <c r="BF12">
        <v>79.28</v>
      </c>
      <c r="BG12">
        <v>78.55</v>
      </c>
      <c r="BH12">
        <v>78.48</v>
      </c>
      <c r="BI12">
        <v>77.9</v>
      </c>
      <c r="BJ12">
        <v>79.88</v>
      </c>
      <c r="BK12">
        <v>76.82</v>
      </c>
      <c r="BL12">
        <v>78.21</v>
      </c>
      <c r="BM12">
        <v>77.45</v>
      </c>
      <c r="BN12">
        <v>77.28</v>
      </c>
      <c r="BO12">
        <v>78.68</v>
      </c>
      <c r="BP12">
        <v>79.36</v>
      </c>
      <c r="BQ12">
        <v>78.1</v>
      </c>
      <c r="BR12">
        <v>76.27</v>
      </c>
      <c r="BS12">
        <v>78.65</v>
      </c>
      <c r="BT12">
        <v>76.08</v>
      </c>
      <c r="BU12">
        <v>76.85</v>
      </c>
      <c r="BV12">
        <v>77.92</v>
      </c>
      <c r="BW12">
        <v>75.99</v>
      </c>
      <c r="BX12">
        <v>78.87</v>
      </c>
      <c r="BY12">
        <v>79.03</v>
      </c>
      <c r="BZ12">
        <v>79.42</v>
      </c>
      <c r="CA12">
        <v>77.93</v>
      </c>
      <c r="CB12">
        <v>76.62</v>
      </c>
      <c r="CC12">
        <v>78.26</v>
      </c>
      <c r="CD12">
        <v>77.31</v>
      </c>
      <c r="CE12">
        <v>77.53</v>
      </c>
      <c r="CF12">
        <v>79.51</v>
      </c>
      <c r="CG12">
        <v>76.95</v>
      </c>
      <c r="CH12">
        <v>75.73</v>
      </c>
      <c r="CI12">
        <v>76.68</v>
      </c>
      <c r="CJ12">
        <v>77.47</v>
      </c>
      <c r="CK12">
        <v>78.65</v>
      </c>
      <c r="CL12">
        <v>77.95</v>
      </c>
      <c r="CM12">
        <v>79.04</v>
      </c>
      <c r="CN12">
        <v>77.9</v>
      </c>
      <c r="CO12">
        <v>78.47</v>
      </c>
      <c r="CP12">
        <v>79.31</v>
      </c>
      <c r="CQ12">
        <v>76.21</v>
      </c>
      <c r="CR12">
        <v>77.97</v>
      </c>
      <c r="CS12">
        <v>78.73</v>
      </c>
      <c r="CT12">
        <v>78.26</v>
      </c>
      <c r="CU12">
        <v>79.17</v>
      </c>
      <c r="CV12">
        <v>79.26</v>
      </c>
      <c r="CW12">
        <v>78.92</v>
      </c>
      <c r="CX12" s="3">
        <f>AVERAGE($A12:$CW12)/100</f>
        <v>0.779629</v>
      </c>
    </row>
    <row r="13" spans="1:102">
      <c r="A13">
        <v>74.18</v>
      </c>
      <c r="B13">
        <v>72.14</v>
      </c>
      <c r="C13">
        <v>72.98</v>
      </c>
      <c r="D13">
        <v>74.39</v>
      </c>
      <c r="E13">
        <v>73.02</v>
      </c>
      <c r="F13">
        <v>73.29</v>
      </c>
      <c r="G13">
        <v>72.77</v>
      </c>
      <c r="H13">
        <v>72.71</v>
      </c>
      <c r="I13">
        <v>72.96</v>
      </c>
      <c r="J13">
        <v>72.24</v>
      </c>
      <c r="K13">
        <v>73.81</v>
      </c>
      <c r="L13">
        <v>72.23</v>
      </c>
      <c r="M13">
        <v>72.07</v>
      </c>
      <c r="N13">
        <v>72.5</v>
      </c>
      <c r="O13">
        <v>72.37</v>
      </c>
      <c r="P13">
        <v>72.92</v>
      </c>
      <c r="Q13">
        <v>73.26</v>
      </c>
      <c r="R13">
        <v>73.64</v>
      </c>
      <c r="S13">
        <v>73.57</v>
      </c>
      <c r="T13">
        <v>73.51</v>
      </c>
      <c r="U13">
        <v>73.42</v>
      </c>
      <c r="V13">
        <v>73.12</v>
      </c>
      <c r="X13">
        <v>72.65</v>
      </c>
      <c r="Y13">
        <v>73.39</v>
      </c>
      <c r="Z13">
        <v>71.97</v>
      </c>
      <c r="AA13">
        <v>73.45</v>
      </c>
      <c r="AB13">
        <v>72.75</v>
      </c>
      <c r="AC13">
        <v>73.32</v>
      </c>
      <c r="AD13">
        <v>73.8</v>
      </c>
      <c r="AE13">
        <v>71.17</v>
      </c>
      <c r="AF13">
        <v>72.88</v>
      </c>
      <c r="AG13">
        <v>71.13</v>
      </c>
      <c r="AH13">
        <v>72.51</v>
      </c>
      <c r="AI13">
        <v>73.17</v>
      </c>
      <c r="AJ13">
        <v>73.45</v>
      </c>
      <c r="AK13">
        <v>72.34</v>
      </c>
      <c r="AL13">
        <v>70.65</v>
      </c>
      <c r="AM13">
        <v>73.03</v>
      </c>
      <c r="AN13">
        <v>71.88</v>
      </c>
      <c r="AO13">
        <v>73.49</v>
      </c>
      <c r="AP13">
        <v>72.54</v>
      </c>
      <c r="AQ13">
        <v>72.87</v>
      </c>
      <c r="AR13">
        <v>72.87</v>
      </c>
      <c r="AS13">
        <v>72.76</v>
      </c>
      <c r="AT13">
        <v>72.55</v>
      </c>
      <c r="AU13">
        <v>72.51</v>
      </c>
      <c r="AV13">
        <v>72.47</v>
      </c>
      <c r="AW13">
        <v>72.9</v>
      </c>
      <c r="AX13">
        <v>72.17</v>
      </c>
      <c r="AY13">
        <v>74.47</v>
      </c>
      <c r="AZ13">
        <v>73.08</v>
      </c>
      <c r="BA13">
        <v>73.66</v>
      </c>
      <c r="BB13">
        <v>71.68</v>
      </c>
      <c r="BC13">
        <v>71.34</v>
      </c>
      <c r="BD13">
        <v>73.14</v>
      </c>
      <c r="BE13">
        <v>71.54</v>
      </c>
      <c r="BF13">
        <v>72.61</v>
      </c>
      <c r="BG13">
        <v>73.26</v>
      </c>
      <c r="BH13">
        <v>71.97</v>
      </c>
      <c r="BI13">
        <v>73.76</v>
      </c>
      <c r="BJ13">
        <v>73.42</v>
      </c>
      <c r="BK13">
        <v>73.11</v>
      </c>
      <c r="BL13">
        <v>73.15</v>
      </c>
      <c r="BM13">
        <v>71.38</v>
      </c>
      <c r="BN13">
        <v>73.46</v>
      </c>
      <c r="BO13">
        <v>72.02</v>
      </c>
      <c r="BP13">
        <v>71.58</v>
      </c>
      <c r="BQ13">
        <v>72.86</v>
      </c>
      <c r="BR13">
        <v>72.14</v>
      </c>
      <c r="BS13">
        <v>72.76</v>
      </c>
      <c r="BT13">
        <v>73.19</v>
      </c>
      <c r="BU13">
        <v>71.45</v>
      </c>
      <c r="BV13">
        <v>72.14</v>
      </c>
      <c r="BW13">
        <v>73.32</v>
      </c>
      <c r="BX13">
        <v>74.26</v>
      </c>
      <c r="BY13">
        <v>72.45</v>
      </c>
      <c r="BZ13">
        <v>73.51</v>
      </c>
      <c r="CA13">
        <v>71.5</v>
      </c>
      <c r="CB13">
        <v>72.71</v>
      </c>
      <c r="CC13">
        <v>72.17</v>
      </c>
      <c r="CD13">
        <v>72.2</v>
      </c>
      <c r="CE13">
        <v>72.24</v>
      </c>
      <c r="CF13">
        <v>73.6</v>
      </c>
      <c r="CG13">
        <v>73.33</v>
      </c>
      <c r="CH13">
        <v>73.37</v>
      </c>
      <c r="CI13">
        <v>73.76</v>
      </c>
      <c r="CJ13">
        <v>73.82</v>
      </c>
      <c r="CK13">
        <v>72.79</v>
      </c>
      <c r="CL13">
        <v>72.98</v>
      </c>
      <c r="CM13">
        <v>72.4</v>
      </c>
      <c r="CN13">
        <v>72.87</v>
      </c>
      <c r="CO13">
        <v>72.64</v>
      </c>
      <c r="CP13">
        <v>71.74</v>
      </c>
      <c r="CQ13">
        <v>71.93</v>
      </c>
      <c r="CR13">
        <v>71.85</v>
      </c>
      <c r="CS13">
        <v>73.13</v>
      </c>
      <c r="CT13">
        <v>72.3</v>
      </c>
      <c r="CU13">
        <v>71.84</v>
      </c>
      <c r="CV13">
        <v>73.39</v>
      </c>
      <c r="CW13">
        <v>72.93</v>
      </c>
      <c r="CX13" s="3">
        <f>AVERAGE($A13:$CW13)/100</f>
        <v>0.727597</v>
      </c>
    </row>
    <row r="14" spans="1:102">
      <c r="A14">
        <v>68.6</v>
      </c>
      <c r="B14">
        <v>67.35</v>
      </c>
      <c r="C14">
        <v>67.41</v>
      </c>
      <c r="D14">
        <v>68.22</v>
      </c>
      <c r="E14">
        <v>68.98</v>
      </c>
      <c r="F14">
        <v>69.1</v>
      </c>
      <c r="G14">
        <v>67.29</v>
      </c>
      <c r="H14">
        <v>69.28</v>
      </c>
      <c r="I14">
        <v>68.86</v>
      </c>
      <c r="J14">
        <v>69.83</v>
      </c>
      <c r="K14">
        <v>67.95</v>
      </c>
      <c r="L14">
        <v>69.49</v>
      </c>
      <c r="M14">
        <v>68.44</v>
      </c>
      <c r="N14">
        <v>68.73</v>
      </c>
      <c r="O14">
        <v>70.13</v>
      </c>
      <c r="P14">
        <v>67.4</v>
      </c>
      <c r="Q14">
        <v>69.24</v>
      </c>
      <c r="R14">
        <v>68.14</v>
      </c>
      <c r="S14">
        <v>69.08</v>
      </c>
      <c r="T14">
        <v>68.65</v>
      </c>
      <c r="U14">
        <v>68.12</v>
      </c>
      <c r="V14">
        <v>70.7</v>
      </c>
      <c r="X14">
        <v>68.59</v>
      </c>
      <c r="Y14">
        <v>68.43</v>
      </c>
      <c r="Z14">
        <v>68.35</v>
      </c>
      <c r="AA14">
        <v>68.43</v>
      </c>
      <c r="AB14">
        <v>69.86</v>
      </c>
      <c r="AC14">
        <v>70</v>
      </c>
      <c r="AD14">
        <v>68.81</v>
      </c>
      <c r="AE14">
        <v>70.32</v>
      </c>
      <c r="AF14">
        <v>67.59</v>
      </c>
      <c r="AG14">
        <v>69.91</v>
      </c>
      <c r="AH14">
        <v>69.46</v>
      </c>
      <c r="AI14">
        <v>69.98</v>
      </c>
      <c r="AJ14">
        <v>70.11</v>
      </c>
      <c r="AK14">
        <v>69.07</v>
      </c>
      <c r="AL14">
        <v>70.64</v>
      </c>
      <c r="AM14">
        <v>69.78</v>
      </c>
      <c r="AN14">
        <v>70.68</v>
      </c>
      <c r="AO14">
        <v>68.35</v>
      </c>
      <c r="AP14">
        <v>70</v>
      </c>
      <c r="AQ14">
        <v>68.72</v>
      </c>
      <c r="AR14">
        <v>69.31</v>
      </c>
      <c r="AS14">
        <v>68.75</v>
      </c>
      <c r="AT14">
        <v>70.84</v>
      </c>
      <c r="AU14">
        <v>70.23</v>
      </c>
      <c r="AV14">
        <v>69.08</v>
      </c>
      <c r="AW14">
        <v>68.14</v>
      </c>
      <c r="AX14">
        <v>69.85</v>
      </c>
      <c r="AY14">
        <v>68.09</v>
      </c>
      <c r="AZ14">
        <v>68.89</v>
      </c>
      <c r="BA14">
        <v>69.39</v>
      </c>
      <c r="BB14">
        <v>68.85</v>
      </c>
      <c r="BC14">
        <v>70.27</v>
      </c>
      <c r="BD14">
        <v>69.41</v>
      </c>
      <c r="BE14">
        <v>69.72</v>
      </c>
      <c r="BF14">
        <v>69.88</v>
      </c>
      <c r="BG14">
        <v>68.98</v>
      </c>
      <c r="BH14">
        <v>69.92</v>
      </c>
      <c r="BI14">
        <v>68.88</v>
      </c>
      <c r="BJ14">
        <v>70.19</v>
      </c>
      <c r="BK14">
        <v>69.71</v>
      </c>
      <c r="BL14">
        <v>68.73</v>
      </c>
      <c r="BM14">
        <v>68.53</v>
      </c>
      <c r="BN14">
        <v>68.21</v>
      </c>
      <c r="BO14">
        <v>67.78</v>
      </c>
      <c r="BP14">
        <v>67.36</v>
      </c>
      <c r="BQ14">
        <v>69.31</v>
      </c>
      <c r="BR14">
        <v>68.49</v>
      </c>
      <c r="BS14">
        <v>69.75</v>
      </c>
      <c r="BT14">
        <v>68.92</v>
      </c>
      <c r="BU14">
        <v>67.87</v>
      </c>
      <c r="BV14">
        <v>67.18</v>
      </c>
      <c r="BW14">
        <v>69.92</v>
      </c>
      <c r="BX14">
        <v>67.51</v>
      </c>
      <c r="BY14">
        <v>67.15</v>
      </c>
      <c r="BZ14">
        <v>70.09</v>
      </c>
      <c r="CA14">
        <v>69.24</v>
      </c>
      <c r="CB14">
        <v>67.19</v>
      </c>
      <c r="CC14">
        <v>69.29</v>
      </c>
      <c r="CD14">
        <v>68.27</v>
      </c>
      <c r="CE14">
        <v>68.56</v>
      </c>
      <c r="CF14">
        <v>70.26</v>
      </c>
      <c r="CG14">
        <v>69.65</v>
      </c>
      <c r="CH14">
        <v>69.17</v>
      </c>
      <c r="CI14">
        <v>70.3</v>
      </c>
      <c r="CJ14">
        <v>69.59</v>
      </c>
      <c r="CK14">
        <v>68.57</v>
      </c>
      <c r="CL14">
        <v>68.16</v>
      </c>
      <c r="CM14">
        <v>69.94</v>
      </c>
      <c r="CN14">
        <v>67.44</v>
      </c>
      <c r="CO14">
        <v>69.27</v>
      </c>
      <c r="CP14">
        <v>69.94</v>
      </c>
      <c r="CQ14">
        <v>69.01</v>
      </c>
      <c r="CR14">
        <v>68.06</v>
      </c>
      <c r="CS14">
        <v>70.45</v>
      </c>
      <c r="CT14">
        <v>69.16</v>
      </c>
      <c r="CU14">
        <v>69.22</v>
      </c>
      <c r="CV14">
        <v>67.55</v>
      </c>
      <c r="CW14">
        <v>70.08</v>
      </c>
      <c r="CX14" s="3">
        <f>AVERAGE($A14:$CW14)/100</f>
        <v>0.690162</v>
      </c>
    </row>
    <row r="15" spans="1:102">
      <c r="A15">
        <v>65.51</v>
      </c>
      <c r="B15">
        <v>65.1</v>
      </c>
      <c r="C15">
        <v>66.5</v>
      </c>
      <c r="D15">
        <v>68.37</v>
      </c>
      <c r="E15">
        <v>66.84</v>
      </c>
      <c r="F15">
        <v>67.07</v>
      </c>
      <c r="G15">
        <v>65.96</v>
      </c>
      <c r="H15">
        <v>67.61</v>
      </c>
      <c r="I15">
        <v>67.41</v>
      </c>
      <c r="J15">
        <v>66.39</v>
      </c>
      <c r="K15">
        <v>67.91</v>
      </c>
      <c r="L15">
        <v>67.95</v>
      </c>
      <c r="M15">
        <v>68.53</v>
      </c>
      <c r="N15">
        <v>66.82</v>
      </c>
      <c r="O15">
        <v>66.91</v>
      </c>
      <c r="P15">
        <v>67.14</v>
      </c>
      <c r="Q15">
        <v>66.23</v>
      </c>
      <c r="R15">
        <v>66.12</v>
      </c>
      <c r="S15">
        <v>67.79</v>
      </c>
      <c r="T15">
        <v>65.48</v>
      </c>
      <c r="U15">
        <v>64.85</v>
      </c>
      <c r="V15">
        <v>65.05</v>
      </c>
      <c r="X15">
        <v>66.11</v>
      </c>
      <c r="Y15">
        <v>68.41</v>
      </c>
      <c r="Z15">
        <v>65.93</v>
      </c>
      <c r="AA15">
        <v>66.85</v>
      </c>
      <c r="AB15">
        <v>67.18</v>
      </c>
      <c r="AC15">
        <v>67.55</v>
      </c>
      <c r="AD15">
        <v>68.74</v>
      </c>
      <c r="AE15">
        <v>65.55</v>
      </c>
      <c r="AF15">
        <v>66.25</v>
      </c>
      <c r="AG15">
        <v>66.05</v>
      </c>
      <c r="AH15">
        <v>65.2</v>
      </c>
      <c r="AI15">
        <v>66.53</v>
      </c>
      <c r="AJ15">
        <v>66.55</v>
      </c>
      <c r="AK15">
        <v>64.49</v>
      </c>
      <c r="AL15">
        <v>66.43</v>
      </c>
      <c r="AM15">
        <v>67.18</v>
      </c>
      <c r="AN15">
        <v>66.9</v>
      </c>
      <c r="AO15">
        <v>65.65</v>
      </c>
      <c r="AP15">
        <v>67.58</v>
      </c>
      <c r="AQ15">
        <v>65.74</v>
      </c>
      <c r="AR15">
        <v>67.91</v>
      </c>
      <c r="AS15">
        <v>64.67</v>
      </c>
      <c r="AT15">
        <v>66.21</v>
      </c>
      <c r="AU15">
        <v>68.67</v>
      </c>
      <c r="AV15">
        <v>66.53</v>
      </c>
      <c r="AW15">
        <v>66.44</v>
      </c>
      <c r="AX15">
        <v>69.57</v>
      </c>
      <c r="AY15">
        <v>67.34</v>
      </c>
      <c r="AZ15">
        <v>65.03</v>
      </c>
      <c r="BA15">
        <v>64.82</v>
      </c>
      <c r="BB15">
        <v>66.24</v>
      </c>
      <c r="BC15">
        <v>64.79</v>
      </c>
      <c r="BD15">
        <v>67.11</v>
      </c>
      <c r="BE15">
        <v>67.04</v>
      </c>
      <c r="BF15">
        <v>68.46</v>
      </c>
      <c r="BG15">
        <v>67.13</v>
      </c>
      <c r="BH15">
        <v>67.76</v>
      </c>
      <c r="BI15">
        <v>67.49</v>
      </c>
      <c r="BJ15">
        <v>67.84</v>
      </c>
      <c r="BK15">
        <v>65.22</v>
      </c>
      <c r="BL15">
        <v>67.22</v>
      </c>
      <c r="BM15">
        <v>67.11</v>
      </c>
      <c r="BN15">
        <v>67.4</v>
      </c>
      <c r="BO15">
        <v>66.27</v>
      </c>
      <c r="BP15">
        <v>66.87</v>
      </c>
      <c r="BQ15">
        <v>68.32</v>
      </c>
      <c r="BR15">
        <v>67.42</v>
      </c>
      <c r="BS15">
        <v>66.01</v>
      </c>
      <c r="BT15">
        <v>65.12</v>
      </c>
      <c r="BU15">
        <v>66.36</v>
      </c>
      <c r="BV15">
        <v>66.92</v>
      </c>
      <c r="BW15">
        <v>68.24</v>
      </c>
      <c r="BX15">
        <v>67.69</v>
      </c>
      <c r="BY15">
        <v>66.91</v>
      </c>
      <c r="BZ15">
        <v>67.25</v>
      </c>
      <c r="CA15">
        <v>66.82</v>
      </c>
      <c r="CB15">
        <v>65.24</v>
      </c>
      <c r="CC15">
        <v>65.05</v>
      </c>
      <c r="CD15">
        <v>65.51</v>
      </c>
      <c r="CE15">
        <v>68.47</v>
      </c>
      <c r="CF15">
        <v>65.8</v>
      </c>
      <c r="CG15">
        <v>66.05</v>
      </c>
      <c r="CH15">
        <v>67.51</v>
      </c>
      <c r="CI15">
        <v>65.65</v>
      </c>
      <c r="CJ15">
        <v>68.6</v>
      </c>
      <c r="CK15">
        <v>66.15</v>
      </c>
      <c r="CL15">
        <v>65.31</v>
      </c>
      <c r="CM15">
        <v>66</v>
      </c>
      <c r="CN15">
        <v>66.75</v>
      </c>
      <c r="CO15">
        <v>67.29</v>
      </c>
      <c r="CP15">
        <v>68.41</v>
      </c>
      <c r="CQ15">
        <v>66.88</v>
      </c>
      <c r="CR15">
        <v>64.55</v>
      </c>
      <c r="CS15">
        <v>66.23</v>
      </c>
      <c r="CT15">
        <v>67.13</v>
      </c>
      <c r="CU15">
        <v>67.95</v>
      </c>
      <c r="CV15">
        <v>66.68</v>
      </c>
      <c r="CW15">
        <v>66.56</v>
      </c>
      <c r="CX15" s="3">
        <f>AVERAGE($A15:$CW15)/100</f>
        <v>0.667038</v>
      </c>
    </row>
    <row r="16" spans="1:102">
      <c r="A16">
        <v>52.06</v>
      </c>
      <c r="B16">
        <v>54.07</v>
      </c>
      <c r="C16">
        <v>52.54</v>
      </c>
      <c r="D16">
        <v>51.91</v>
      </c>
      <c r="E16">
        <v>51.3</v>
      </c>
      <c r="F16">
        <v>53.13</v>
      </c>
      <c r="G16">
        <v>51.53</v>
      </c>
      <c r="H16">
        <v>53.22</v>
      </c>
      <c r="I16">
        <v>52.16</v>
      </c>
      <c r="J16">
        <v>52.35</v>
      </c>
      <c r="K16">
        <v>52.69</v>
      </c>
      <c r="L16">
        <v>51.9</v>
      </c>
      <c r="M16">
        <v>51.74</v>
      </c>
      <c r="N16">
        <v>52.88</v>
      </c>
      <c r="O16">
        <v>52.8</v>
      </c>
      <c r="P16">
        <v>51.35</v>
      </c>
      <c r="Q16">
        <v>52.13</v>
      </c>
      <c r="R16">
        <v>52.06</v>
      </c>
      <c r="S16">
        <v>51.81</v>
      </c>
      <c r="T16">
        <v>52.04</v>
      </c>
      <c r="U16">
        <v>52.67</v>
      </c>
      <c r="V16">
        <v>53.31</v>
      </c>
      <c r="X16">
        <v>52.22</v>
      </c>
      <c r="Y16">
        <v>52.59</v>
      </c>
      <c r="Z16">
        <v>52.7</v>
      </c>
      <c r="AA16">
        <v>52.43</v>
      </c>
      <c r="AB16">
        <v>51.82</v>
      </c>
      <c r="AC16">
        <v>52.81</v>
      </c>
      <c r="AD16">
        <v>51.31</v>
      </c>
      <c r="AE16">
        <v>50.64</v>
      </c>
      <c r="AF16">
        <v>53.28</v>
      </c>
      <c r="AG16">
        <v>52.36</v>
      </c>
      <c r="AH16">
        <v>52.6</v>
      </c>
      <c r="AI16">
        <v>53.37</v>
      </c>
      <c r="AJ16">
        <v>52.34</v>
      </c>
      <c r="AK16">
        <v>51.46</v>
      </c>
      <c r="AL16">
        <v>51.83</v>
      </c>
      <c r="AM16">
        <v>51.46</v>
      </c>
      <c r="AN16">
        <v>52.37</v>
      </c>
      <c r="AO16">
        <v>53.02</v>
      </c>
      <c r="AP16">
        <v>52.39</v>
      </c>
      <c r="AQ16">
        <v>51.55</v>
      </c>
      <c r="AR16">
        <v>50.62</v>
      </c>
      <c r="AS16">
        <v>51.86</v>
      </c>
      <c r="AT16">
        <v>51.13</v>
      </c>
      <c r="AU16">
        <v>52.54</v>
      </c>
      <c r="AV16">
        <v>52.69</v>
      </c>
      <c r="AW16">
        <v>52.05</v>
      </c>
      <c r="AX16">
        <v>51.45</v>
      </c>
      <c r="AY16">
        <v>52.94</v>
      </c>
      <c r="AZ16">
        <v>52.26</v>
      </c>
      <c r="BA16">
        <v>51.63</v>
      </c>
      <c r="BB16">
        <v>52.33</v>
      </c>
      <c r="BC16">
        <v>52.95</v>
      </c>
      <c r="BD16">
        <v>52.66</v>
      </c>
      <c r="BE16">
        <v>51.15</v>
      </c>
      <c r="BF16">
        <v>52.53</v>
      </c>
      <c r="BG16">
        <v>52.44</v>
      </c>
      <c r="BH16">
        <v>51.72</v>
      </c>
      <c r="BI16">
        <v>53.13</v>
      </c>
      <c r="BJ16">
        <v>52.85</v>
      </c>
      <c r="BK16">
        <v>52.35</v>
      </c>
      <c r="BL16">
        <v>52.33</v>
      </c>
      <c r="BM16">
        <v>51.23</v>
      </c>
      <c r="BN16">
        <v>52.88</v>
      </c>
      <c r="BO16">
        <v>53.63</v>
      </c>
      <c r="BP16">
        <v>52.57</v>
      </c>
      <c r="BQ16">
        <v>52.47</v>
      </c>
      <c r="BR16">
        <v>52.12</v>
      </c>
      <c r="BS16">
        <v>52.3</v>
      </c>
      <c r="BT16">
        <v>52.12</v>
      </c>
      <c r="BU16">
        <v>51.85</v>
      </c>
      <c r="BV16">
        <v>53.02</v>
      </c>
      <c r="BW16">
        <v>52.06</v>
      </c>
      <c r="BX16">
        <v>51.74</v>
      </c>
      <c r="BY16">
        <v>53.12</v>
      </c>
      <c r="BZ16">
        <v>51.73</v>
      </c>
      <c r="CA16">
        <v>52.2</v>
      </c>
      <c r="CB16">
        <v>51.73</v>
      </c>
      <c r="CC16">
        <v>51</v>
      </c>
      <c r="CD16">
        <v>52.61</v>
      </c>
      <c r="CE16">
        <v>53.78</v>
      </c>
      <c r="CF16">
        <v>51.57</v>
      </c>
      <c r="CG16">
        <v>51.22</v>
      </c>
      <c r="CH16">
        <v>52.12</v>
      </c>
      <c r="CI16">
        <v>52.43</v>
      </c>
      <c r="CJ16">
        <v>51.18</v>
      </c>
      <c r="CK16">
        <v>52.67</v>
      </c>
      <c r="CL16">
        <v>51.69</v>
      </c>
      <c r="CM16">
        <v>53.29</v>
      </c>
      <c r="CN16">
        <v>51.85</v>
      </c>
      <c r="CO16">
        <v>51.03</v>
      </c>
      <c r="CP16">
        <v>52.03</v>
      </c>
      <c r="CQ16">
        <v>52.16</v>
      </c>
      <c r="CR16">
        <v>53.23</v>
      </c>
      <c r="CS16">
        <v>52.95</v>
      </c>
      <c r="CT16">
        <v>52.68</v>
      </c>
      <c r="CU16">
        <v>52.53</v>
      </c>
      <c r="CV16">
        <v>52.93</v>
      </c>
      <c r="CW16">
        <v>52.31</v>
      </c>
      <c r="CX16" s="3">
        <f>AVERAGE($A16:$CW16)/100</f>
        <v>0.522584</v>
      </c>
    </row>
    <row r="17" spans="1:102">
      <c r="A17">
        <v>74.23</v>
      </c>
      <c r="B17">
        <v>75.93</v>
      </c>
      <c r="C17">
        <v>74.55</v>
      </c>
      <c r="D17">
        <v>73.24</v>
      </c>
      <c r="E17">
        <v>74.09</v>
      </c>
      <c r="F17">
        <v>73.65</v>
      </c>
      <c r="G17">
        <v>75.34</v>
      </c>
      <c r="H17">
        <v>74.84</v>
      </c>
      <c r="I17">
        <v>75.16</v>
      </c>
      <c r="J17">
        <v>74.68</v>
      </c>
      <c r="K17">
        <v>75.33</v>
      </c>
      <c r="L17">
        <v>75.73</v>
      </c>
      <c r="M17">
        <v>76.14</v>
      </c>
      <c r="N17">
        <v>74.31</v>
      </c>
      <c r="O17">
        <v>74.27</v>
      </c>
      <c r="P17">
        <v>75.35</v>
      </c>
      <c r="Q17">
        <v>74.51</v>
      </c>
      <c r="R17">
        <v>73.57</v>
      </c>
      <c r="S17">
        <v>73.97</v>
      </c>
      <c r="T17">
        <v>74.76</v>
      </c>
      <c r="U17">
        <v>75.34</v>
      </c>
      <c r="V17">
        <v>76.62</v>
      </c>
      <c r="X17">
        <v>74.42</v>
      </c>
      <c r="Y17">
        <v>75.01</v>
      </c>
      <c r="Z17">
        <v>75</v>
      </c>
      <c r="AA17">
        <v>76.67</v>
      </c>
      <c r="AB17">
        <v>75.29</v>
      </c>
      <c r="AC17">
        <v>74.99</v>
      </c>
      <c r="AD17">
        <v>75.56</v>
      </c>
      <c r="AE17">
        <v>75.06</v>
      </c>
      <c r="AF17">
        <v>75.98</v>
      </c>
      <c r="AG17">
        <v>75.26</v>
      </c>
      <c r="AH17">
        <v>73.76</v>
      </c>
      <c r="AI17">
        <v>75.02</v>
      </c>
      <c r="AJ17">
        <v>75.47</v>
      </c>
      <c r="AK17">
        <v>74.26</v>
      </c>
      <c r="AL17">
        <v>76.3</v>
      </c>
      <c r="AM17">
        <v>74</v>
      </c>
      <c r="AN17">
        <v>76.83</v>
      </c>
      <c r="AO17">
        <v>77.03</v>
      </c>
      <c r="AP17">
        <v>73.98</v>
      </c>
      <c r="AQ17">
        <v>74.97</v>
      </c>
      <c r="AR17">
        <v>74.67</v>
      </c>
      <c r="AS17">
        <v>74.14</v>
      </c>
      <c r="AT17">
        <v>75.36</v>
      </c>
      <c r="AU17">
        <v>73.62</v>
      </c>
      <c r="AV17">
        <v>74.7</v>
      </c>
      <c r="AW17">
        <v>75.45</v>
      </c>
      <c r="AX17">
        <v>74.43</v>
      </c>
      <c r="AY17">
        <v>73.14</v>
      </c>
      <c r="AZ17">
        <v>74.03</v>
      </c>
      <c r="BA17">
        <v>76.91</v>
      </c>
      <c r="BB17">
        <v>74.8</v>
      </c>
      <c r="BC17">
        <v>73.59</v>
      </c>
      <c r="BD17">
        <v>74.93</v>
      </c>
      <c r="BE17">
        <v>76.51</v>
      </c>
      <c r="BF17">
        <v>75.27</v>
      </c>
      <c r="BG17">
        <v>75.4</v>
      </c>
      <c r="BH17">
        <v>74.83</v>
      </c>
      <c r="BI17">
        <v>75.45</v>
      </c>
      <c r="BJ17">
        <v>74.58</v>
      </c>
      <c r="BK17">
        <v>74.37</v>
      </c>
      <c r="BL17">
        <v>74.85</v>
      </c>
      <c r="BM17">
        <v>73.77</v>
      </c>
      <c r="BN17">
        <v>74.16</v>
      </c>
      <c r="BO17">
        <v>74.14</v>
      </c>
      <c r="BP17">
        <v>74.5</v>
      </c>
      <c r="BQ17">
        <v>74.82</v>
      </c>
      <c r="BR17">
        <v>75.91</v>
      </c>
      <c r="BS17">
        <v>76.71</v>
      </c>
      <c r="BT17">
        <v>74.18</v>
      </c>
      <c r="BU17">
        <v>76.7</v>
      </c>
      <c r="BV17">
        <v>74.79</v>
      </c>
      <c r="BW17">
        <v>74.96</v>
      </c>
      <c r="BX17">
        <v>76.27</v>
      </c>
      <c r="BY17">
        <v>74.39</v>
      </c>
      <c r="BZ17">
        <v>74.57</v>
      </c>
      <c r="CA17">
        <v>73.42</v>
      </c>
      <c r="CB17">
        <v>75.17</v>
      </c>
      <c r="CC17">
        <v>73.55</v>
      </c>
      <c r="CD17">
        <v>73.47</v>
      </c>
      <c r="CE17">
        <v>74.72</v>
      </c>
      <c r="CF17">
        <v>73.62</v>
      </c>
      <c r="CG17">
        <v>73.95</v>
      </c>
      <c r="CH17">
        <v>77.41</v>
      </c>
      <c r="CI17">
        <v>75.52</v>
      </c>
      <c r="CJ17">
        <v>74.07</v>
      </c>
      <c r="CK17">
        <v>74.53</v>
      </c>
      <c r="CL17">
        <v>76.08</v>
      </c>
      <c r="CM17">
        <v>75.47</v>
      </c>
      <c r="CN17">
        <v>73.84</v>
      </c>
      <c r="CO17">
        <v>74.24</v>
      </c>
      <c r="CP17">
        <v>75.17</v>
      </c>
      <c r="CQ17">
        <v>76.36</v>
      </c>
      <c r="CR17">
        <v>75.99</v>
      </c>
      <c r="CS17">
        <v>74.42</v>
      </c>
      <c r="CT17">
        <v>75.73</v>
      </c>
      <c r="CU17">
        <v>75.43</v>
      </c>
      <c r="CV17">
        <v>75.09</v>
      </c>
      <c r="CW17">
        <v>75.57</v>
      </c>
      <c r="CX17" s="3">
        <f>AVERAGE($A17:$CW17)/100</f>
        <v>0.749419</v>
      </c>
    </row>
    <row r="18" spans="1:102">
      <c r="A18">
        <v>83.25</v>
      </c>
      <c r="B18">
        <v>83.54</v>
      </c>
      <c r="C18">
        <v>81.15</v>
      </c>
      <c r="D18">
        <v>81.54</v>
      </c>
      <c r="E18">
        <v>81.31</v>
      </c>
      <c r="F18">
        <v>81.26</v>
      </c>
      <c r="G18">
        <v>81.53</v>
      </c>
      <c r="H18">
        <v>81.47</v>
      </c>
      <c r="I18">
        <v>80.32</v>
      </c>
      <c r="J18">
        <v>82.35</v>
      </c>
      <c r="K18">
        <v>83.08</v>
      </c>
      <c r="L18">
        <v>82.56</v>
      </c>
      <c r="M18">
        <v>82.41</v>
      </c>
      <c r="N18">
        <v>82.36</v>
      </c>
      <c r="O18">
        <v>82.53</v>
      </c>
      <c r="P18">
        <v>81.34</v>
      </c>
      <c r="Q18">
        <v>81.77</v>
      </c>
      <c r="R18">
        <v>82.54</v>
      </c>
      <c r="S18">
        <v>82.12</v>
      </c>
      <c r="T18">
        <v>83.55</v>
      </c>
      <c r="U18">
        <v>81.03</v>
      </c>
      <c r="V18">
        <v>81.75</v>
      </c>
      <c r="X18">
        <v>81.92</v>
      </c>
      <c r="Y18">
        <v>82.18</v>
      </c>
      <c r="Z18">
        <v>81.44</v>
      </c>
      <c r="AA18">
        <v>81.08</v>
      </c>
      <c r="AB18">
        <v>83.84</v>
      </c>
      <c r="AC18">
        <v>82.66</v>
      </c>
      <c r="AD18">
        <v>81.26</v>
      </c>
      <c r="AE18">
        <v>81.35</v>
      </c>
      <c r="AF18">
        <v>82.63</v>
      </c>
      <c r="AG18">
        <v>82.54</v>
      </c>
      <c r="AH18">
        <v>83.28</v>
      </c>
      <c r="AI18">
        <v>82.16</v>
      </c>
      <c r="AJ18">
        <v>82.42</v>
      </c>
      <c r="AK18">
        <v>81.74</v>
      </c>
      <c r="AL18">
        <v>82.35</v>
      </c>
      <c r="AM18">
        <v>82.4</v>
      </c>
      <c r="AN18">
        <v>81</v>
      </c>
      <c r="AO18">
        <v>80.94</v>
      </c>
      <c r="AP18">
        <v>80.85</v>
      </c>
      <c r="AQ18">
        <v>81.85</v>
      </c>
      <c r="AR18">
        <v>81.48</v>
      </c>
      <c r="AS18">
        <v>81.56</v>
      </c>
      <c r="AT18">
        <v>81.22</v>
      </c>
      <c r="AU18">
        <v>80.81</v>
      </c>
      <c r="AV18">
        <v>81.7</v>
      </c>
      <c r="AW18">
        <v>83.02</v>
      </c>
      <c r="AX18">
        <v>83.06</v>
      </c>
      <c r="AY18">
        <v>82.51</v>
      </c>
      <c r="AZ18">
        <v>81.7</v>
      </c>
      <c r="BA18">
        <v>81.87</v>
      </c>
      <c r="BB18">
        <v>82.32</v>
      </c>
      <c r="BC18">
        <v>83.29</v>
      </c>
      <c r="BD18">
        <v>82.67</v>
      </c>
      <c r="BE18">
        <v>83.48</v>
      </c>
      <c r="BF18">
        <v>82.23</v>
      </c>
      <c r="BG18">
        <v>80.71</v>
      </c>
      <c r="BH18">
        <v>82.25</v>
      </c>
      <c r="BI18">
        <v>81.61</v>
      </c>
      <c r="BJ18">
        <v>82.86</v>
      </c>
      <c r="BK18">
        <v>83.59</v>
      </c>
      <c r="BL18">
        <v>81.09</v>
      </c>
      <c r="BM18">
        <v>82.77</v>
      </c>
      <c r="BN18">
        <v>83.49</v>
      </c>
      <c r="BO18">
        <v>82</v>
      </c>
      <c r="BP18">
        <v>83.56</v>
      </c>
      <c r="BQ18">
        <v>81.25</v>
      </c>
      <c r="BR18">
        <v>82</v>
      </c>
      <c r="BS18">
        <v>82.37</v>
      </c>
      <c r="BT18">
        <v>81.69</v>
      </c>
      <c r="BU18">
        <v>81.67</v>
      </c>
      <c r="BV18">
        <v>82.09</v>
      </c>
      <c r="BW18">
        <v>81.7</v>
      </c>
      <c r="BX18">
        <v>81.89</v>
      </c>
      <c r="BY18">
        <v>81.08</v>
      </c>
      <c r="BZ18">
        <v>83.99</v>
      </c>
      <c r="CA18">
        <v>83.01</v>
      </c>
      <c r="CB18">
        <v>82.23</v>
      </c>
      <c r="CC18">
        <v>80.81</v>
      </c>
      <c r="CD18">
        <v>82.44</v>
      </c>
      <c r="CE18">
        <v>82.31</v>
      </c>
      <c r="CF18">
        <v>83.22</v>
      </c>
      <c r="CG18">
        <v>82.05</v>
      </c>
      <c r="CH18">
        <v>82.64</v>
      </c>
      <c r="CI18">
        <v>82.53</v>
      </c>
      <c r="CJ18">
        <v>81.49</v>
      </c>
      <c r="CK18">
        <v>82.9</v>
      </c>
      <c r="CL18">
        <v>84</v>
      </c>
      <c r="CM18">
        <v>81.79</v>
      </c>
      <c r="CN18">
        <v>81.76</v>
      </c>
      <c r="CO18">
        <v>82.94</v>
      </c>
      <c r="CP18">
        <v>82.3</v>
      </c>
      <c r="CQ18">
        <v>82.23</v>
      </c>
      <c r="CR18">
        <v>80.86</v>
      </c>
      <c r="CS18">
        <v>82.04</v>
      </c>
      <c r="CT18">
        <v>80.99</v>
      </c>
      <c r="CU18">
        <v>81.39</v>
      </c>
      <c r="CV18">
        <v>82.61</v>
      </c>
      <c r="CW18">
        <v>81.96</v>
      </c>
      <c r="CX18" s="3">
        <f>AVERAGE($A18:$CW18)/100</f>
        <v>0.821173</v>
      </c>
    </row>
    <row r="19" spans="1:102">
      <c r="A19">
        <v>46.7</v>
      </c>
      <c r="B19">
        <v>46.93</v>
      </c>
      <c r="C19">
        <v>46.35</v>
      </c>
      <c r="D19">
        <v>46.96</v>
      </c>
      <c r="E19">
        <v>46.72</v>
      </c>
      <c r="F19">
        <v>44.86</v>
      </c>
      <c r="G19">
        <v>46.53</v>
      </c>
      <c r="H19">
        <v>45.72</v>
      </c>
      <c r="I19">
        <v>46.75</v>
      </c>
      <c r="J19">
        <v>45.6</v>
      </c>
      <c r="K19">
        <v>45.5</v>
      </c>
      <c r="L19">
        <v>46.93</v>
      </c>
      <c r="M19">
        <v>46.83</v>
      </c>
      <c r="N19">
        <v>45.11</v>
      </c>
      <c r="O19">
        <v>46.55</v>
      </c>
      <c r="P19">
        <v>45.71</v>
      </c>
      <c r="Q19">
        <v>45.21</v>
      </c>
      <c r="R19">
        <v>45.81</v>
      </c>
      <c r="S19">
        <v>46.03</v>
      </c>
      <c r="T19">
        <v>46.89</v>
      </c>
      <c r="U19">
        <v>46.45</v>
      </c>
      <c r="V19">
        <v>46.53</v>
      </c>
      <c r="X19">
        <v>46.93</v>
      </c>
      <c r="Y19">
        <v>45.53</v>
      </c>
      <c r="Z19">
        <v>46.37</v>
      </c>
      <c r="AA19">
        <v>46.73</v>
      </c>
      <c r="AB19">
        <v>46.43</v>
      </c>
      <c r="AC19">
        <v>46.81</v>
      </c>
      <c r="AD19">
        <v>46.69</v>
      </c>
      <c r="AE19">
        <v>46.26</v>
      </c>
      <c r="AF19">
        <v>45.66</v>
      </c>
      <c r="AG19">
        <v>45.82</v>
      </c>
      <c r="AH19">
        <v>45.29</v>
      </c>
      <c r="AI19">
        <v>46.51</v>
      </c>
      <c r="AJ19">
        <v>46</v>
      </c>
      <c r="AK19">
        <v>46.44</v>
      </c>
      <c r="AL19">
        <v>46.91</v>
      </c>
      <c r="AM19">
        <v>46.39</v>
      </c>
      <c r="AN19">
        <v>45.03</v>
      </c>
      <c r="AO19">
        <v>46.49</v>
      </c>
      <c r="AP19">
        <v>46.54</v>
      </c>
      <c r="AQ19">
        <v>46.58</v>
      </c>
      <c r="AR19">
        <v>46.67</v>
      </c>
      <c r="AS19">
        <v>46.3</v>
      </c>
      <c r="AT19">
        <v>46.59</v>
      </c>
      <c r="AU19">
        <v>46.52</v>
      </c>
      <c r="AV19">
        <v>46.78</v>
      </c>
      <c r="AW19">
        <v>45.59</v>
      </c>
      <c r="AX19">
        <v>46.69</v>
      </c>
      <c r="AY19">
        <v>46.99</v>
      </c>
      <c r="AZ19">
        <v>45.82</v>
      </c>
      <c r="BA19">
        <v>46.14</v>
      </c>
      <c r="BB19">
        <v>46.88</v>
      </c>
      <c r="BC19">
        <v>46.79</v>
      </c>
      <c r="BD19">
        <v>46.27</v>
      </c>
      <c r="BE19">
        <v>46.43</v>
      </c>
      <c r="BF19">
        <v>46.89</v>
      </c>
      <c r="BG19">
        <v>46.56</v>
      </c>
      <c r="BH19">
        <v>46.56</v>
      </c>
      <c r="BI19">
        <v>46.83</v>
      </c>
      <c r="BJ19">
        <v>46.29</v>
      </c>
      <c r="BK19">
        <v>46.78</v>
      </c>
      <c r="BL19">
        <v>46.47</v>
      </c>
      <c r="BM19">
        <v>46.48</v>
      </c>
      <c r="BN19">
        <v>46.38</v>
      </c>
      <c r="BO19">
        <v>45.22</v>
      </c>
      <c r="BP19">
        <v>45.69</v>
      </c>
      <c r="BQ19">
        <v>46.64</v>
      </c>
      <c r="BR19">
        <v>46.98</v>
      </c>
      <c r="BS19">
        <v>46.39</v>
      </c>
      <c r="BT19">
        <v>45.82</v>
      </c>
      <c r="BU19">
        <v>46.63</v>
      </c>
      <c r="BV19">
        <v>45.61</v>
      </c>
      <c r="BW19">
        <v>46.55</v>
      </c>
      <c r="BX19">
        <v>46.96</v>
      </c>
      <c r="BY19">
        <v>46.1</v>
      </c>
      <c r="BZ19">
        <v>46.65</v>
      </c>
      <c r="CA19">
        <v>46.74</v>
      </c>
      <c r="CB19">
        <v>46.83</v>
      </c>
      <c r="CC19">
        <v>46.37</v>
      </c>
      <c r="CD19">
        <v>46.17</v>
      </c>
      <c r="CE19">
        <v>46.83</v>
      </c>
      <c r="CF19">
        <v>46.49</v>
      </c>
      <c r="CG19">
        <v>45.27</v>
      </c>
      <c r="CH19">
        <v>46.64</v>
      </c>
      <c r="CI19">
        <v>45.86</v>
      </c>
      <c r="CJ19">
        <v>46.99</v>
      </c>
      <c r="CK19">
        <v>46.9</v>
      </c>
      <c r="CL19">
        <v>46.76</v>
      </c>
      <c r="CM19">
        <v>46.24</v>
      </c>
      <c r="CN19">
        <v>46.85</v>
      </c>
      <c r="CO19">
        <v>45.89</v>
      </c>
      <c r="CP19">
        <v>45.93</v>
      </c>
      <c r="CQ19">
        <v>46</v>
      </c>
      <c r="CR19">
        <v>46.97</v>
      </c>
      <c r="CS19">
        <v>46.84</v>
      </c>
      <c r="CT19">
        <v>46.99</v>
      </c>
      <c r="CU19">
        <v>46</v>
      </c>
      <c r="CV19">
        <v>46.78</v>
      </c>
      <c r="CW19">
        <v>45.74</v>
      </c>
      <c r="CX19" s="3">
        <f>AVERAGE($A19:$CW19)/100</f>
        <v>0.46351</v>
      </c>
    </row>
    <row r="20" spans="1:102">
      <c r="A20">
        <v>37.63</v>
      </c>
      <c r="B20">
        <v>38.78</v>
      </c>
      <c r="C20">
        <v>39.55</v>
      </c>
      <c r="D20">
        <v>38.74</v>
      </c>
      <c r="E20">
        <v>36.71</v>
      </c>
      <c r="F20">
        <v>38.35</v>
      </c>
      <c r="G20">
        <v>36.96</v>
      </c>
      <c r="H20">
        <v>38.43</v>
      </c>
      <c r="I20">
        <v>37.26</v>
      </c>
      <c r="J20">
        <v>39.6</v>
      </c>
      <c r="K20">
        <v>38.21</v>
      </c>
      <c r="L20">
        <v>38.97</v>
      </c>
      <c r="M20">
        <v>38.72</v>
      </c>
      <c r="N20">
        <v>38.62</v>
      </c>
      <c r="O20">
        <v>39.84</v>
      </c>
      <c r="P20">
        <v>37.75</v>
      </c>
      <c r="Q20">
        <v>38.75</v>
      </c>
      <c r="R20">
        <v>39.59</v>
      </c>
      <c r="S20">
        <v>37.52</v>
      </c>
      <c r="T20">
        <v>39.43</v>
      </c>
      <c r="U20">
        <v>38.38</v>
      </c>
      <c r="V20">
        <v>38.82</v>
      </c>
      <c r="X20">
        <v>39.86</v>
      </c>
      <c r="Y20">
        <v>39.58</v>
      </c>
      <c r="Z20">
        <v>37.72</v>
      </c>
      <c r="AA20">
        <v>37.56</v>
      </c>
      <c r="AB20">
        <v>37.57</v>
      </c>
      <c r="AC20">
        <v>39.79</v>
      </c>
      <c r="AD20">
        <v>39.62</v>
      </c>
      <c r="AE20">
        <v>38.48</v>
      </c>
      <c r="AF20">
        <v>39.81</v>
      </c>
      <c r="AG20">
        <v>39.47</v>
      </c>
      <c r="AH20">
        <v>36.48</v>
      </c>
      <c r="AI20">
        <v>39.76</v>
      </c>
      <c r="AJ20">
        <v>38.43</v>
      </c>
      <c r="AK20">
        <v>39.55</v>
      </c>
      <c r="AL20">
        <v>39.41</v>
      </c>
      <c r="AM20">
        <v>36.37</v>
      </c>
      <c r="AN20">
        <v>39.54</v>
      </c>
      <c r="AO20">
        <v>37.55</v>
      </c>
      <c r="AP20">
        <v>39.84</v>
      </c>
      <c r="AQ20">
        <v>39.23</v>
      </c>
      <c r="AR20">
        <v>38.58</v>
      </c>
      <c r="AS20">
        <v>39.63</v>
      </c>
      <c r="AT20">
        <v>38.7</v>
      </c>
      <c r="AU20">
        <v>39.47</v>
      </c>
      <c r="AV20">
        <v>39.38</v>
      </c>
      <c r="AW20">
        <v>38.21</v>
      </c>
      <c r="AX20">
        <v>38.48</v>
      </c>
      <c r="AY20">
        <v>39.61</v>
      </c>
      <c r="AZ20">
        <v>39.58</v>
      </c>
      <c r="BA20">
        <v>37.31</v>
      </c>
      <c r="BB20">
        <v>38.61</v>
      </c>
      <c r="BC20">
        <v>38.94</v>
      </c>
      <c r="BD20">
        <v>38.5</v>
      </c>
      <c r="BE20">
        <v>38.67</v>
      </c>
      <c r="BF20">
        <v>39.66</v>
      </c>
      <c r="BG20">
        <v>38.72</v>
      </c>
      <c r="BH20">
        <v>39.6</v>
      </c>
      <c r="BI20">
        <v>37.18</v>
      </c>
      <c r="BJ20">
        <v>38.57</v>
      </c>
      <c r="BK20">
        <v>39.92</v>
      </c>
      <c r="BL20">
        <v>37.52</v>
      </c>
      <c r="BM20">
        <v>39.91</v>
      </c>
      <c r="BN20">
        <v>37.96</v>
      </c>
      <c r="BO20">
        <v>38.42</v>
      </c>
      <c r="BP20">
        <v>38.45</v>
      </c>
      <c r="BQ20">
        <v>38.5</v>
      </c>
      <c r="BR20">
        <v>39.68</v>
      </c>
      <c r="BS20">
        <v>39.11</v>
      </c>
      <c r="BT20">
        <v>39.79</v>
      </c>
      <c r="BU20">
        <v>39.49</v>
      </c>
      <c r="BV20">
        <v>39.81</v>
      </c>
      <c r="BW20">
        <v>39.41</v>
      </c>
      <c r="BX20">
        <v>37.52</v>
      </c>
      <c r="BY20">
        <v>39.75</v>
      </c>
      <c r="BZ20">
        <v>39.24</v>
      </c>
      <c r="CA20">
        <v>37.24</v>
      </c>
      <c r="CB20">
        <v>39.98</v>
      </c>
      <c r="CC20">
        <v>39.4</v>
      </c>
      <c r="CD20">
        <v>38.91</v>
      </c>
      <c r="CE20">
        <v>39</v>
      </c>
      <c r="CF20">
        <v>39.09</v>
      </c>
      <c r="CG20">
        <v>36.02</v>
      </c>
      <c r="CH20">
        <v>37.98</v>
      </c>
      <c r="CI20">
        <v>39.27</v>
      </c>
      <c r="CJ20">
        <v>39.6</v>
      </c>
      <c r="CK20">
        <v>39.52</v>
      </c>
      <c r="CL20">
        <v>39.98</v>
      </c>
      <c r="CM20">
        <v>37.75</v>
      </c>
      <c r="CN20">
        <v>39.69</v>
      </c>
      <c r="CO20">
        <v>39.33</v>
      </c>
      <c r="CP20">
        <v>39.38</v>
      </c>
      <c r="CQ20">
        <v>39.98</v>
      </c>
      <c r="CR20">
        <v>37.73</v>
      </c>
      <c r="CS20">
        <v>39.79</v>
      </c>
      <c r="CT20">
        <v>38.77</v>
      </c>
      <c r="CU20">
        <v>37.39</v>
      </c>
      <c r="CV20">
        <v>39.07</v>
      </c>
      <c r="CW20">
        <v>38.87</v>
      </c>
      <c r="CX20" s="3">
        <f>AVERAGE($A20:$CW20)/100</f>
        <v>0.387785</v>
      </c>
    </row>
    <row r="21" spans="1:102">
      <c r="A21">
        <v>32.43</v>
      </c>
      <c r="B21">
        <v>35.79</v>
      </c>
      <c r="C21">
        <v>32.26</v>
      </c>
      <c r="D21">
        <v>32.76</v>
      </c>
      <c r="E21">
        <v>33.4</v>
      </c>
      <c r="F21">
        <v>36.55</v>
      </c>
      <c r="G21">
        <v>33.52</v>
      </c>
      <c r="H21">
        <v>33.76</v>
      </c>
      <c r="I21">
        <v>33.29</v>
      </c>
      <c r="J21">
        <v>32.09</v>
      </c>
      <c r="K21">
        <v>33.48</v>
      </c>
      <c r="L21">
        <v>33.05</v>
      </c>
      <c r="M21">
        <v>32.16</v>
      </c>
      <c r="N21">
        <v>32.53</v>
      </c>
      <c r="O21">
        <v>32.03</v>
      </c>
      <c r="P21">
        <v>33.98</v>
      </c>
      <c r="Q21">
        <v>33.66</v>
      </c>
      <c r="R21">
        <v>35.2</v>
      </c>
      <c r="S21">
        <v>32.73</v>
      </c>
      <c r="T21">
        <v>35.57</v>
      </c>
      <c r="U21">
        <v>33.33</v>
      </c>
      <c r="V21">
        <v>33.15</v>
      </c>
      <c r="X21">
        <v>34.35</v>
      </c>
      <c r="Y21">
        <v>33.16</v>
      </c>
      <c r="Z21">
        <v>33.59</v>
      </c>
      <c r="AA21">
        <v>36.34</v>
      </c>
      <c r="AB21">
        <v>34.06</v>
      </c>
      <c r="AC21">
        <v>33.7</v>
      </c>
      <c r="AD21">
        <v>32.62</v>
      </c>
      <c r="AE21">
        <v>33.19</v>
      </c>
      <c r="AF21">
        <v>35.72</v>
      </c>
      <c r="AG21">
        <v>32.44</v>
      </c>
      <c r="AH21">
        <v>32.49</v>
      </c>
      <c r="AI21">
        <v>32.27</v>
      </c>
      <c r="AJ21">
        <v>32.82</v>
      </c>
      <c r="AK21">
        <v>34.11</v>
      </c>
      <c r="AL21">
        <v>35.4</v>
      </c>
      <c r="AM21">
        <v>33.31</v>
      </c>
      <c r="AN21">
        <v>32.76</v>
      </c>
      <c r="AO21">
        <v>34.07</v>
      </c>
      <c r="AP21">
        <v>34.82</v>
      </c>
      <c r="AQ21">
        <v>32.18</v>
      </c>
      <c r="AR21">
        <v>33.17</v>
      </c>
      <c r="AS21">
        <v>32.16</v>
      </c>
      <c r="AT21">
        <v>32.16</v>
      </c>
      <c r="AU21">
        <v>34.52</v>
      </c>
      <c r="AV21">
        <v>35.23</v>
      </c>
      <c r="AW21">
        <v>33.31</v>
      </c>
      <c r="AX21">
        <v>33.46</v>
      </c>
      <c r="AY21">
        <v>32.42</v>
      </c>
      <c r="AZ21">
        <v>33.69</v>
      </c>
      <c r="BA21">
        <v>32.54</v>
      </c>
      <c r="BB21">
        <v>34.54</v>
      </c>
      <c r="BC21">
        <v>32.78</v>
      </c>
      <c r="BD21">
        <v>32.64</v>
      </c>
      <c r="BE21">
        <v>33.36</v>
      </c>
      <c r="BF21">
        <v>32.25</v>
      </c>
      <c r="BG21">
        <v>33.07</v>
      </c>
      <c r="BH21">
        <v>32.46</v>
      </c>
      <c r="BI21">
        <v>32.08</v>
      </c>
      <c r="BJ21">
        <v>34</v>
      </c>
      <c r="BK21">
        <v>33.21</v>
      </c>
      <c r="BL21">
        <v>33.55</v>
      </c>
      <c r="BM21">
        <v>36.13</v>
      </c>
      <c r="BN21">
        <v>34.11</v>
      </c>
      <c r="BO21">
        <v>32.98</v>
      </c>
      <c r="BP21">
        <v>32.11</v>
      </c>
      <c r="BQ21">
        <v>33.89</v>
      </c>
      <c r="BR21">
        <v>32.25</v>
      </c>
      <c r="BS21">
        <v>32.86</v>
      </c>
      <c r="BT21">
        <v>32.25</v>
      </c>
      <c r="BU21">
        <v>33.63</v>
      </c>
      <c r="BV21">
        <v>32.47</v>
      </c>
      <c r="BW21">
        <v>32.69</v>
      </c>
      <c r="BX21">
        <v>32.1</v>
      </c>
      <c r="BY21">
        <v>32.78</v>
      </c>
      <c r="BZ21">
        <v>33.29</v>
      </c>
      <c r="CA21">
        <v>33.44</v>
      </c>
      <c r="CB21">
        <v>32.62</v>
      </c>
      <c r="CC21">
        <v>33.13</v>
      </c>
      <c r="CD21">
        <v>32.61</v>
      </c>
      <c r="CE21">
        <v>32.07</v>
      </c>
      <c r="CF21">
        <v>32.46</v>
      </c>
      <c r="CG21">
        <v>35.31</v>
      </c>
      <c r="CH21">
        <v>32.63</v>
      </c>
      <c r="CI21">
        <v>35.06</v>
      </c>
      <c r="CJ21">
        <v>33.19</v>
      </c>
      <c r="CK21">
        <v>33.87</v>
      </c>
      <c r="CL21">
        <v>32.3</v>
      </c>
      <c r="CM21">
        <v>32</v>
      </c>
      <c r="CN21">
        <v>32.12</v>
      </c>
      <c r="CO21">
        <v>34.92</v>
      </c>
      <c r="CP21">
        <v>35.71</v>
      </c>
      <c r="CQ21">
        <v>32.28</v>
      </c>
      <c r="CR21">
        <v>32.86</v>
      </c>
      <c r="CS21">
        <v>36.94</v>
      </c>
      <c r="CT21">
        <v>32.44</v>
      </c>
      <c r="CU21">
        <v>34.94</v>
      </c>
      <c r="CV21">
        <v>34.46</v>
      </c>
      <c r="CW21">
        <v>32.21</v>
      </c>
      <c r="CX21" s="3">
        <f>AVERAGE($A21:$CW21)/100</f>
        <v>0.333983</v>
      </c>
    </row>
    <row r="22" spans="1:102">
      <c r="A22">
        <v>36.04</v>
      </c>
      <c r="B22">
        <v>38.47</v>
      </c>
      <c r="C22">
        <v>36.58</v>
      </c>
      <c r="D22">
        <v>36.59</v>
      </c>
      <c r="E22">
        <v>36.99</v>
      </c>
      <c r="F22">
        <v>38.4</v>
      </c>
      <c r="G22">
        <v>37.94</v>
      </c>
      <c r="H22">
        <v>34.96</v>
      </c>
      <c r="I22">
        <v>36.85</v>
      </c>
      <c r="J22">
        <v>38.32</v>
      </c>
      <c r="K22">
        <v>33.92</v>
      </c>
      <c r="L22">
        <v>35.83</v>
      </c>
      <c r="M22">
        <v>37.85</v>
      </c>
      <c r="N22">
        <v>34.3</v>
      </c>
      <c r="O22">
        <v>35.77</v>
      </c>
      <c r="P22">
        <v>34.47</v>
      </c>
      <c r="Q22">
        <v>36.01</v>
      </c>
      <c r="R22">
        <v>36.25</v>
      </c>
      <c r="S22">
        <v>36.7</v>
      </c>
      <c r="T22">
        <v>34.57</v>
      </c>
      <c r="U22">
        <v>35.5</v>
      </c>
      <c r="V22">
        <v>34.76</v>
      </c>
      <c r="X22">
        <v>37.45</v>
      </c>
      <c r="Y22">
        <v>34.34</v>
      </c>
      <c r="Z22">
        <v>38.02</v>
      </c>
      <c r="AA22">
        <v>36.96</v>
      </c>
      <c r="AB22">
        <v>37.5</v>
      </c>
      <c r="AC22">
        <v>33.61</v>
      </c>
      <c r="AD22">
        <v>38.58</v>
      </c>
      <c r="AE22">
        <v>37.83</v>
      </c>
      <c r="AF22">
        <v>34.21</v>
      </c>
      <c r="AG22">
        <v>33.48</v>
      </c>
      <c r="AH22">
        <v>34.19</v>
      </c>
      <c r="AI22">
        <v>36.39</v>
      </c>
      <c r="AJ22">
        <v>37.94</v>
      </c>
      <c r="AK22">
        <v>35.62</v>
      </c>
      <c r="AL22">
        <v>35.26</v>
      </c>
      <c r="AM22">
        <v>35.98</v>
      </c>
      <c r="AN22">
        <v>38.57</v>
      </c>
      <c r="AO22">
        <v>38.25</v>
      </c>
      <c r="AP22">
        <v>37.8</v>
      </c>
      <c r="AQ22">
        <v>36.98</v>
      </c>
      <c r="AR22">
        <v>37.96</v>
      </c>
      <c r="AS22">
        <v>37.3</v>
      </c>
      <c r="AT22">
        <v>36.13</v>
      </c>
      <c r="AU22">
        <v>36.59</v>
      </c>
      <c r="AV22">
        <v>37.76</v>
      </c>
      <c r="AW22">
        <v>35.35</v>
      </c>
      <c r="AX22">
        <v>37.28</v>
      </c>
      <c r="AY22">
        <v>34.05</v>
      </c>
      <c r="AZ22">
        <v>35.34</v>
      </c>
      <c r="BA22">
        <v>36.67</v>
      </c>
      <c r="BB22">
        <v>36.05</v>
      </c>
      <c r="BC22">
        <v>35.23</v>
      </c>
      <c r="BD22">
        <v>36.25</v>
      </c>
      <c r="BE22">
        <v>35.62</v>
      </c>
      <c r="BF22">
        <v>37.05</v>
      </c>
      <c r="BG22">
        <v>34.95</v>
      </c>
      <c r="BH22">
        <v>37.42</v>
      </c>
      <c r="BI22">
        <v>33.18</v>
      </c>
      <c r="BJ22">
        <v>38.2</v>
      </c>
      <c r="BK22">
        <v>35.64</v>
      </c>
      <c r="BL22">
        <v>35.5</v>
      </c>
      <c r="BM22">
        <v>34.98</v>
      </c>
      <c r="BN22">
        <v>34.57</v>
      </c>
      <c r="BO22">
        <v>37.44</v>
      </c>
      <c r="BP22">
        <v>36.15</v>
      </c>
      <c r="BQ22">
        <v>37.1</v>
      </c>
      <c r="BR22">
        <v>36.42</v>
      </c>
      <c r="BS22">
        <v>37.37</v>
      </c>
      <c r="BT22">
        <v>33.8</v>
      </c>
      <c r="BU22">
        <v>33.7</v>
      </c>
      <c r="BV22">
        <v>37.86</v>
      </c>
      <c r="BW22">
        <v>33.26</v>
      </c>
      <c r="BX22">
        <v>36.66</v>
      </c>
      <c r="BY22">
        <v>36.94</v>
      </c>
      <c r="BZ22">
        <v>35.87</v>
      </c>
      <c r="CA22">
        <v>35.86</v>
      </c>
      <c r="CB22">
        <v>35.25</v>
      </c>
      <c r="CC22">
        <v>36.81</v>
      </c>
      <c r="CD22">
        <v>36.59</v>
      </c>
      <c r="CE22">
        <v>38.14</v>
      </c>
      <c r="CF22">
        <v>35.93</v>
      </c>
      <c r="CG22">
        <v>35.48</v>
      </c>
      <c r="CH22">
        <v>34.25</v>
      </c>
      <c r="CI22">
        <v>36.66</v>
      </c>
      <c r="CJ22">
        <v>33.64</v>
      </c>
      <c r="CK22">
        <v>36.59</v>
      </c>
      <c r="CL22">
        <v>35.24</v>
      </c>
      <c r="CM22">
        <v>38.23</v>
      </c>
      <c r="CN22">
        <v>34.59</v>
      </c>
      <c r="CO22">
        <v>36</v>
      </c>
      <c r="CP22">
        <v>37</v>
      </c>
      <c r="CQ22">
        <v>37.51</v>
      </c>
      <c r="CR22">
        <v>38.23</v>
      </c>
      <c r="CS22">
        <v>35.52</v>
      </c>
      <c r="CT22">
        <v>37.16</v>
      </c>
      <c r="CU22">
        <v>34.91</v>
      </c>
      <c r="CV22">
        <v>35.26</v>
      </c>
      <c r="CW22">
        <v>37.1</v>
      </c>
      <c r="CX22" s="3">
        <f>AVERAGE($A22:$CW22)/100</f>
        <v>0.361962</v>
      </c>
    </row>
    <row r="23" spans="1:102">
      <c r="A23">
        <v>71.17</v>
      </c>
      <c r="B23">
        <v>73.19</v>
      </c>
      <c r="C23">
        <v>72.15</v>
      </c>
      <c r="D23">
        <v>73.32</v>
      </c>
      <c r="E23">
        <v>69.63</v>
      </c>
      <c r="F23">
        <v>71.98</v>
      </c>
      <c r="G23">
        <v>73.44</v>
      </c>
      <c r="H23">
        <v>72.63</v>
      </c>
      <c r="I23">
        <v>72.66</v>
      </c>
      <c r="J23">
        <v>69.11</v>
      </c>
      <c r="K23">
        <v>73.38</v>
      </c>
      <c r="L23">
        <v>69.28</v>
      </c>
      <c r="M23">
        <v>68.86</v>
      </c>
      <c r="N23">
        <v>73.91</v>
      </c>
      <c r="O23">
        <v>71.2</v>
      </c>
      <c r="P23">
        <v>69.1</v>
      </c>
      <c r="Q23">
        <v>68.37</v>
      </c>
      <c r="R23">
        <v>70.68</v>
      </c>
      <c r="S23">
        <v>74.09</v>
      </c>
      <c r="T23">
        <v>70.31</v>
      </c>
      <c r="U23">
        <v>69.97</v>
      </c>
      <c r="V23">
        <v>70.28</v>
      </c>
      <c r="X23">
        <v>69.28</v>
      </c>
      <c r="Y23">
        <v>74.12</v>
      </c>
      <c r="Z23">
        <v>67.58</v>
      </c>
      <c r="AA23">
        <v>69.14</v>
      </c>
      <c r="AB23">
        <v>67.55</v>
      </c>
      <c r="AC23">
        <v>67.47</v>
      </c>
      <c r="AD23">
        <v>71.6</v>
      </c>
      <c r="AE23">
        <v>66.41</v>
      </c>
      <c r="AF23">
        <v>68.36</v>
      </c>
      <c r="AG23">
        <v>74.25</v>
      </c>
      <c r="AH23">
        <v>67.11</v>
      </c>
      <c r="AI23">
        <v>71.02</v>
      </c>
      <c r="AJ23">
        <v>71.05</v>
      </c>
      <c r="AK23">
        <v>66.56</v>
      </c>
      <c r="AL23">
        <v>73.82</v>
      </c>
      <c r="AM23">
        <v>68.48</v>
      </c>
      <c r="AN23">
        <v>70.88</v>
      </c>
      <c r="AO23">
        <v>69.75</v>
      </c>
      <c r="AP23">
        <v>71.31</v>
      </c>
      <c r="AQ23">
        <v>73.16</v>
      </c>
      <c r="AR23">
        <v>70.95</v>
      </c>
      <c r="AS23">
        <v>73.84</v>
      </c>
      <c r="AT23">
        <v>67.56</v>
      </c>
      <c r="AU23">
        <v>73.29</v>
      </c>
      <c r="AV23">
        <v>68.1</v>
      </c>
      <c r="AW23">
        <v>71.27</v>
      </c>
      <c r="AX23">
        <v>67.87</v>
      </c>
      <c r="AY23">
        <v>70.34</v>
      </c>
      <c r="AZ23">
        <v>69.86</v>
      </c>
      <c r="BA23">
        <v>73.65</v>
      </c>
      <c r="BB23">
        <v>73.05</v>
      </c>
      <c r="BC23">
        <v>70.66</v>
      </c>
      <c r="BD23">
        <v>71.43</v>
      </c>
      <c r="BE23">
        <v>73.83</v>
      </c>
      <c r="BF23">
        <v>66.28</v>
      </c>
      <c r="BG23">
        <v>67.16</v>
      </c>
      <c r="BH23">
        <v>69.45</v>
      </c>
      <c r="BI23">
        <v>74.44</v>
      </c>
      <c r="BJ23">
        <v>70.18</v>
      </c>
      <c r="BK23">
        <v>72.63</v>
      </c>
      <c r="BL23">
        <v>70.99</v>
      </c>
      <c r="BM23">
        <v>68.91</v>
      </c>
      <c r="BN23">
        <v>71.69</v>
      </c>
      <c r="BO23">
        <v>71.08</v>
      </c>
      <c r="BP23">
        <v>69.52</v>
      </c>
      <c r="BQ23">
        <v>73.26</v>
      </c>
      <c r="BR23">
        <v>68.57</v>
      </c>
      <c r="BS23">
        <v>73.47</v>
      </c>
      <c r="BT23">
        <v>71.26</v>
      </c>
      <c r="BU23">
        <v>73.51</v>
      </c>
      <c r="BV23">
        <v>68.1</v>
      </c>
      <c r="BW23">
        <v>68.63</v>
      </c>
      <c r="BX23">
        <v>70.2</v>
      </c>
      <c r="BY23">
        <v>72.99</v>
      </c>
      <c r="BZ23">
        <v>73.11</v>
      </c>
      <c r="CA23">
        <v>70.1</v>
      </c>
      <c r="CB23">
        <v>68.4</v>
      </c>
      <c r="CC23">
        <v>71.89</v>
      </c>
      <c r="CD23">
        <v>72.42</v>
      </c>
      <c r="CE23">
        <v>72.36</v>
      </c>
      <c r="CF23">
        <v>69.3</v>
      </c>
      <c r="CG23">
        <v>67.62</v>
      </c>
      <c r="CH23">
        <v>71.42</v>
      </c>
      <c r="CI23">
        <v>72.75</v>
      </c>
      <c r="CJ23">
        <v>69.12</v>
      </c>
      <c r="CK23">
        <v>68.73</v>
      </c>
      <c r="CL23">
        <v>71.95</v>
      </c>
      <c r="CM23">
        <v>71.12</v>
      </c>
      <c r="CN23">
        <v>70.38</v>
      </c>
      <c r="CO23">
        <v>65.79</v>
      </c>
      <c r="CP23">
        <v>73.4</v>
      </c>
      <c r="CQ23">
        <v>69.87</v>
      </c>
      <c r="CR23">
        <v>68.84</v>
      </c>
      <c r="CS23">
        <v>71.79</v>
      </c>
      <c r="CT23">
        <v>68.98</v>
      </c>
      <c r="CU23">
        <v>70.3</v>
      </c>
      <c r="CV23">
        <v>68.83</v>
      </c>
      <c r="CW23">
        <v>72.9</v>
      </c>
      <c r="CX23" s="3">
        <f>AVERAGE($A23:$CW23)/100</f>
        <v>0.7067</v>
      </c>
    </row>
    <row r="24" spans="1:102">
      <c r="A24">
        <v>69.33</v>
      </c>
      <c r="B24">
        <v>68.17</v>
      </c>
      <c r="C24">
        <v>66.86</v>
      </c>
      <c r="D24">
        <v>67.03</v>
      </c>
      <c r="E24">
        <v>68.09</v>
      </c>
      <c r="F24">
        <v>66.25</v>
      </c>
      <c r="G24">
        <v>67.43</v>
      </c>
      <c r="H24">
        <v>67.25</v>
      </c>
      <c r="I24">
        <v>68.36</v>
      </c>
      <c r="J24">
        <v>67.71</v>
      </c>
      <c r="K24">
        <v>66.96</v>
      </c>
      <c r="L24">
        <v>67.48</v>
      </c>
      <c r="M24">
        <v>65.2</v>
      </c>
      <c r="N24">
        <v>66.55</v>
      </c>
      <c r="O24">
        <v>67.32</v>
      </c>
      <c r="P24">
        <v>68.89</v>
      </c>
      <c r="Q24">
        <v>69.26</v>
      </c>
      <c r="R24">
        <v>66.45</v>
      </c>
      <c r="S24">
        <v>66.68</v>
      </c>
      <c r="T24">
        <v>67</v>
      </c>
      <c r="U24">
        <v>68.76</v>
      </c>
      <c r="V24">
        <v>68.14</v>
      </c>
      <c r="X24">
        <v>68.41</v>
      </c>
      <c r="Y24">
        <v>70.01</v>
      </c>
      <c r="Z24">
        <v>66.23</v>
      </c>
      <c r="AA24">
        <v>69.14</v>
      </c>
      <c r="AB24">
        <v>67.09</v>
      </c>
      <c r="AC24">
        <v>65.55</v>
      </c>
      <c r="AD24">
        <v>66.68</v>
      </c>
      <c r="AE24">
        <v>66.54</v>
      </c>
      <c r="AF24">
        <v>68.32</v>
      </c>
      <c r="AG24">
        <v>66.18</v>
      </c>
      <c r="AH24">
        <v>68.4</v>
      </c>
      <c r="AI24">
        <v>69.46</v>
      </c>
      <c r="AJ24">
        <v>66.27</v>
      </c>
      <c r="AK24">
        <v>69.91</v>
      </c>
      <c r="AL24">
        <v>68.23</v>
      </c>
      <c r="AM24">
        <v>68.21</v>
      </c>
      <c r="AN24">
        <v>67.09</v>
      </c>
      <c r="AO24">
        <v>68.03</v>
      </c>
      <c r="AP24">
        <v>64.48</v>
      </c>
      <c r="AQ24">
        <v>68.47</v>
      </c>
      <c r="AR24">
        <v>69</v>
      </c>
      <c r="AS24">
        <v>67.13</v>
      </c>
      <c r="AT24">
        <v>67.3</v>
      </c>
      <c r="AU24">
        <v>65.39</v>
      </c>
      <c r="AV24">
        <v>69.13</v>
      </c>
      <c r="AW24">
        <v>67.85</v>
      </c>
      <c r="AX24">
        <v>67.05</v>
      </c>
      <c r="AY24">
        <v>68.4</v>
      </c>
      <c r="AZ24">
        <v>65.13</v>
      </c>
      <c r="BA24">
        <v>68.79</v>
      </c>
      <c r="BB24">
        <v>68.22</v>
      </c>
      <c r="BC24">
        <v>68.67</v>
      </c>
      <c r="BD24">
        <v>68.34</v>
      </c>
      <c r="BE24">
        <v>68.15</v>
      </c>
      <c r="BF24">
        <v>68.2</v>
      </c>
      <c r="BG24">
        <v>68.42</v>
      </c>
      <c r="BH24">
        <v>67.21</v>
      </c>
      <c r="BI24">
        <v>66.6</v>
      </c>
      <c r="BJ24">
        <v>65.76</v>
      </c>
      <c r="BK24">
        <v>68.05</v>
      </c>
      <c r="BL24">
        <v>68.84</v>
      </c>
      <c r="BM24">
        <v>66.91</v>
      </c>
      <c r="BN24">
        <v>66.05</v>
      </c>
      <c r="BO24">
        <v>68.59</v>
      </c>
      <c r="BP24">
        <v>69.32</v>
      </c>
      <c r="BQ24">
        <v>68.32</v>
      </c>
      <c r="BR24">
        <v>67.83</v>
      </c>
      <c r="BS24">
        <v>67.36</v>
      </c>
      <c r="BT24">
        <v>66.11</v>
      </c>
      <c r="BU24">
        <v>65.72</v>
      </c>
      <c r="BV24">
        <v>69.23</v>
      </c>
      <c r="BW24">
        <v>67.86</v>
      </c>
      <c r="BX24">
        <v>68.35</v>
      </c>
      <c r="BY24">
        <v>68.5</v>
      </c>
      <c r="BZ24">
        <v>67.49</v>
      </c>
      <c r="CA24">
        <v>67.5</v>
      </c>
      <c r="CB24">
        <v>68.24</v>
      </c>
      <c r="CC24">
        <v>68.96</v>
      </c>
      <c r="CD24">
        <v>67.81</v>
      </c>
      <c r="CE24">
        <v>66.92</v>
      </c>
      <c r="CF24">
        <v>68.6</v>
      </c>
      <c r="CG24">
        <v>65.66</v>
      </c>
      <c r="CH24">
        <v>66.48</v>
      </c>
      <c r="CI24">
        <v>68.68</v>
      </c>
      <c r="CJ24">
        <v>65.68</v>
      </c>
      <c r="CK24">
        <v>67.75</v>
      </c>
      <c r="CL24">
        <v>66.72</v>
      </c>
      <c r="CM24">
        <v>68.66</v>
      </c>
      <c r="CN24">
        <v>69.48</v>
      </c>
      <c r="CO24">
        <v>66.52</v>
      </c>
      <c r="CP24">
        <v>66.91</v>
      </c>
      <c r="CQ24">
        <v>67.53</v>
      </c>
      <c r="CR24">
        <v>67.15</v>
      </c>
      <c r="CS24">
        <v>66.37</v>
      </c>
      <c r="CT24">
        <v>69.28</v>
      </c>
      <c r="CU24">
        <v>65.88</v>
      </c>
      <c r="CV24">
        <v>68.94</v>
      </c>
      <c r="CW24">
        <v>68.76</v>
      </c>
      <c r="CX24" s="3">
        <f>AVERAGE($A24:$CW24)/100</f>
        <v>0.676162</v>
      </c>
    </row>
    <row r="25" spans="1:102">
      <c r="A25">
        <v>57.3</v>
      </c>
      <c r="B25">
        <v>57.31</v>
      </c>
      <c r="C25">
        <v>57.83</v>
      </c>
      <c r="D25">
        <v>57.32</v>
      </c>
      <c r="E25">
        <v>57.67</v>
      </c>
      <c r="F25">
        <v>57.54</v>
      </c>
      <c r="G25">
        <v>57.1</v>
      </c>
      <c r="H25">
        <v>57.82</v>
      </c>
      <c r="I25">
        <v>57.82</v>
      </c>
      <c r="J25">
        <v>56.78</v>
      </c>
      <c r="K25">
        <v>57.61</v>
      </c>
      <c r="L25">
        <v>57.04</v>
      </c>
      <c r="M25">
        <v>57.87</v>
      </c>
      <c r="N25">
        <v>57.39</v>
      </c>
      <c r="O25">
        <v>56.37</v>
      </c>
      <c r="P25">
        <v>57.23</v>
      </c>
      <c r="Q25">
        <v>54.83</v>
      </c>
      <c r="R25">
        <v>57.65</v>
      </c>
      <c r="S25">
        <v>56.52</v>
      </c>
      <c r="T25">
        <v>57.98</v>
      </c>
      <c r="U25">
        <v>57.43</v>
      </c>
      <c r="V25">
        <v>56.75</v>
      </c>
      <c r="X25">
        <v>57.16</v>
      </c>
      <c r="Y25">
        <v>57</v>
      </c>
      <c r="Z25">
        <v>57.84</v>
      </c>
      <c r="AA25">
        <v>55.21</v>
      </c>
      <c r="AB25">
        <v>57.79</v>
      </c>
      <c r="AC25">
        <v>57.72</v>
      </c>
      <c r="AD25">
        <v>56.18</v>
      </c>
      <c r="AE25">
        <v>57.42</v>
      </c>
      <c r="AF25">
        <v>57.59</v>
      </c>
      <c r="AG25">
        <v>57.45</v>
      </c>
      <c r="AH25">
        <v>57.75</v>
      </c>
      <c r="AI25">
        <v>57.85</v>
      </c>
      <c r="AJ25">
        <v>56.63</v>
      </c>
      <c r="AK25">
        <v>55.87</v>
      </c>
      <c r="AL25">
        <v>56.73</v>
      </c>
      <c r="AM25">
        <v>57.62</v>
      </c>
      <c r="AN25">
        <v>57.91</v>
      </c>
      <c r="AO25">
        <v>57.11</v>
      </c>
      <c r="AP25">
        <v>56.41</v>
      </c>
      <c r="AQ25">
        <v>57.23</v>
      </c>
      <c r="AR25">
        <v>57.76</v>
      </c>
      <c r="AS25">
        <v>56.35</v>
      </c>
      <c r="AT25">
        <v>57.82</v>
      </c>
      <c r="AU25">
        <v>56.41</v>
      </c>
      <c r="AV25">
        <v>57.47</v>
      </c>
      <c r="AW25">
        <v>57.77</v>
      </c>
      <c r="AX25">
        <v>57.85</v>
      </c>
      <c r="AY25">
        <v>57.89</v>
      </c>
      <c r="AZ25">
        <v>57.5</v>
      </c>
      <c r="BA25">
        <v>55.42</v>
      </c>
      <c r="BB25">
        <v>55.24</v>
      </c>
      <c r="BC25">
        <v>57.98</v>
      </c>
      <c r="BD25">
        <v>57.83</v>
      </c>
      <c r="BE25">
        <v>56.91</v>
      </c>
      <c r="BF25">
        <v>57.58</v>
      </c>
      <c r="BG25">
        <v>57.28</v>
      </c>
      <c r="BH25">
        <v>55.61</v>
      </c>
      <c r="BI25">
        <v>57.32</v>
      </c>
      <c r="BJ25">
        <v>57.62</v>
      </c>
      <c r="BK25">
        <v>56.27</v>
      </c>
      <c r="BL25">
        <v>57.18</v>
      </c>
      <c r="BM25">
        <v>57.79</v>
      </c>
      <c r="BN25">
        <v>57.86</v>
      </c>
      <c r="BO25">
        <v>57.34</v>
      </c>
      <c r="BP25">
        <v>56.33</v>
      </c>
      <c r="BQ25">
        <v>57.92</v>
      </c>
      <c r="BR25">
        <v>56.38</v>
      </c>
      <c r="BS25">
        <v>57.43</v>
      </c>
      <c r="BT25">
        <v>55.19</v>
      </c>
      <c r="BU25">
        <v>56.66</v>
      </c>
      <c r="BV25">
        <v>55.42</v>
      </c>
      <c r="BW25">
        <v>57.87</v>
      </c>
      <c r="BX25">
        <v>55.9</v>
      </c>
      <c r="BY25">
        <v>57.93</v>
      </c>
      <c r="BZ25">
        <v>55.72</v>
      </c>
      <c r="CA25">
        <v>57.69</v>
      </c>
      <c r="CB25">
        <v>57.09</v>
      </c>
      <c r="CC25">
        <v>57.24</v>
      </c>
      <c r="CD25">
        <v>55.07</v>
      </c>
      <c r="CE25">
        <v>57.8</v>
      </c>
      <c r="CF25">
        <v>57.5</v>
      </c>
      <c r="CG25">
        <v>56.22</v>
      </c>
      <c r="CH25">
        <v>56.99</v>
      </c>
      <c r="CI25">
        <v>57.32</v>
      </c>
      <c r="CJ25">
        <v>57.23</v>
      </c>
      <c r="CK25">
        <v>57.39</v>
      </c>
      <c r="CL25">
        <v>57.87</v>
      </c>
      <c r="CM25">
        <v>57.77</v>
      </c>
      <c r="CN25">
        <v>56.8</v>
      </c>
      <c r="CO25">
        <v>55.72</v>
      </c>
      <c r="CP25">
        <v>56.7</v>
      </c>
      <c r="CQ25">
        <v>55.87</v>
      </c>
      <c r="CR25">
        <v>57.96</v>
      </c>
      <c r="CS25">
        <v>57.74</v>
      </c>
      <c r="CT25">
        <v>56.95</v>
      </c>
      <c r="CU25">
        <v>57.84</v>
      </c>
      <c r="CV25">
        <v>56.1</v>
      </c>
      <c r="CW25">
        <v>56.85</v>
      </c>
      <c r="CX25" s="3">
        <f>AVERAGE($A25:$CW25)/100</f>
        <v>0.570814</v>
      </c>
    </row>
    <row r="26" spans="1:102">
      <c r="A26">
        <v>59.57</v>
      </c>
      <c r="B26">
        <v>59.52</v>
      </c>
      <c r="C26">
        <v>61.45</v>
      </c>
      <c r="D26">
        <v>59.75</v>
      </c>
      <c r="E26">
        <v>59.38</v>
      </c>
      <c r="F26">
        <v>59.59</v>
      </c>
      <c r="G26">
        <v>59.42</v>
      </c>
      <c r="H26">
        <v>58.31</v>
      </c>
      <c r="I26">
        <v>59.6</v>
      </c>
      <c r="J26">
        <v>59.38</v>
      </c>
      <c r="K26">
        <v>59.39</v>
      </c>
      <c r="L26">
        <v>58.94</v>
      </c>
      <c r="M26">
        <v>58.43</v>
      </c>
      <c r="N26">
        <v>60.39</v>
      </c>
      <c r="O26">
        <v>59.89</v>
      </c>
      <c r="P26">
        <v>59.69</v>
      </c>
      <c r="Q26">
        <v>58.21</v>
      </c>
      <c r="R26">
        <v>58.34</v>
      </c>
      <c r="S26">
        <v>59.78</v>
      </c>
      <c r="T26">
        <v>58.82</v>
      </c>
      <c r="U26">
        <v>58.34</v>
      </c>
      <c r="V26">
        <v>59.62</v>
      </c>
      <c r="X26">
        <v>60</v>
      </c>
      <c r="Y26">
        <v>58.79</v>
      </c>
      <c r="Z26">
        <v>58.39</v>
      </c>
      <c r="AA26">
        <v>60.62</v>
      </c>
      <c r="AB26">
        <v>59.18</v>
      </c>
      <c r="AC26">
        <v>58.06</v>
      </c>
      <c r="AD26">
        <v>58.88</v>
      </c>
      <c r="AE26">
        <v>58.38</v>
      </c>
      <c r="AF26">
        <v>60.56</v>
      </c>
      <c r="AG26">
        <v>58.95</v>
      </c>
      <c r="AH26">
        <v>60.35</v>
      </c>
      <c r="AI26">
        <v>59.47</v>
      </c>
      <c r="AJ26">
        <v>60.03</v>
      </c>
      <c r="AK26">
        <v>59.05</v>
      </c>
      <c r="AL26">
        <v>59.66</v>
      </c>
      <c r="AM26">
        <v>59.62</v>
      </c>
      <c r="AN26">
        <v>59.19</v>
      </c>
      <c r="AO26">
        <v>58.32</v>
      </c>
      <c r="AP26">
        <v>59.18</v>
      </c>
      <c r="AQ26">
        <v>58.66</v>
      </c>
      <c r="AR26">
        <v>59.34</v>
      </c>
      <c r="AS26">
        <v>58.81</v>
      </c>
      <c r="AT26">
        <v>60.08</v>
      </c>
      <c r="AU26">
        <v>59.57</v>
      </c>
      <c r="AV26">
        <v>59.86</v>
      </c>
      <c r="AW26">
        <v>59.25</v>
      </c>
      <c r="AX26">
        <v>59.41</v>
      </c>
      <c r="AY26">
        <v>59.93</v>
      </c>
      <c r="AZ26">
        <v>58.92</v>
      </c>
      <c r="BA26">
        <v>59.69</v>
      </c>
      <c r="BB26">
        <v>59.61</v>
      </c>
      <c r="BC26">
        <v>60.34</v>
      </c>
      <c r="BD26">
        <v>59.94</v>
      </c>
      <c r="BE26">
        <v>59.22</v>
      </c>
      <c r="BF26">
        <v>60.1</v>
      </c>
      <c r="BG26">
        <v>59.01</v>
      </c>
      <c r="BH26">
        <v>58.65</v>
      </c>
      <c r="BI26">
        <v>59.18</v>
      </c>
      <c r="BJ26">
        <v>58.39</v>
      </c>
      <c r="BK26">
        <v>58.76</v>
      </c>
      <c r="BL26">
        <v>58.65</v>
      </c>
      <c r="BM26">
        <v>58.82</v>
      </c>
      <c r="BN26">
        <v>60.84</v>
      </c>
      <c r="BO26">
        <v>60.54</v>
      </c>
      <c r="BP26">
        <v>58.3</v>
      </c>
      <c r="BQ26">
        <v>61.68</v>
      </c>
      <c r="BR26">
        <v>58.69</v>
      </c>
      <c r="BS26">
        <v>61.29</v>
      </c>
      <c r="BT26">
        <v>58.29</v>
      </c>
      <c r="BU26">
        <v>60.11</v>
      </c>
      <c r="BV26">
        <v>58.52</v>
      </c>
      <c r="BW26">
        <v>58.84</v>
      </c>
      <c r="BX26">
        <v>58.73</v>
      </c>
      <c r="BY26">
        <v>62.11</v>
      </c>
      <c r="BZ26">
        <v>59.58</v>
      </c>
      <c r="CA26">
        <v>59.96</v>
      </c>
      <c r="CB26">
        <v>59.27</v>
      </c>
      <c r="CC26">
        <v>60.76</v>
      </c>
      <c r="CD26">
        <v>60.99</v>
      </c>
      <c r="CE26">
        <v>58.23</v>
      </c>
      <c r="CF26">
        <v>60.08</v>
      </c>
      <c r="CG26">
        <v>58.66</v>
      </c>
      <c r="CH26">
        <v>59.22</v>
      </c>
      <c r="CI26">
        <v>59.73</v>
      </c>
      <c r="CJ26">
        <v>59.17</v>
      </c>
      <c r="CK26">
        <v>58.92</v>
      </c>
      <c r="CL26">
        <v>60.51</v>
      </c>
      <c r="CM26">
        <v>59.04</v>
      </c>
      <c r="CN26">
        <v>58.29</v>
      </c>
      <c r="CO26">
        <v>58.85</v>
      </c>
      <c r="CP26">
        <v>58.49</v>
      </c>
      <c r="CQ26">
        <v>59.61</v>
      </c>
      <c r="CR26">
        <v>59.35</v>
      </c>
      <c r="CS26">
        <v>59.51</v>
      </c>
      <c r="CT26">
        <v>59.01</v>
      </c>
      <c r="CU26">
        <v>60.02</v>
      </c>
      <c r="CV26">
        <v>58.08</v>
      </c>
      <c r="CW26">
        <v>59.33</v>
      </c>
      <c r="CX26" s="3">
        <f>AVERAGE($A26:$CW26)/100</f>
        <v>0.593928</v>
      </c>
    </row>
    <row r="27" spans="1:102">
      <c r="A27">
        <v>31.33</v>
      </c>
      <c r="B27">
        <v>32.14</v>
      </c>
      <c r="C27">
        <v>31.03</v>
      </c>
      <c r="D27">
        <v>31.6</v>
      </c>
      <c r="E27">
        <v>32.1</v>
      </c>
      <c r="F27">
        <v>31.3</v>
      </c>
      <c r="G27">
        <v>30.94</v>
      </c>
      <c r="H27">
        <v>31.53</v>
      </c>
      <c r="I27">
        <v>30.27</v>
      </c>
      <c r="J27">
        <v>31.72</v>
      </c>
      <c r="K27">
        <v>31.52</v>
      </c>
      <c r="L27">
        <v>32.1</v>
      </c>
      <c r="M27">
        <v>30.72</v>
      </c>
      <c r="N27">
        <v>31.15</v>
      </c>
      <c r="O27">
        <v>32.46</v>
      </c>
      <c r="P27">
        <v>32.22</v>
      </c>
      <c r="Q27">
        <v>30.64</v>
      </c>
      <c r="R27">
        <v>30.52</v>
      </c>
      <c r="S27">
        <v>31.11</v>
      </c>
      <c r="T27">
        <v>31.09</v>
      </c>
      <c r="U27">
        <v>31.63</v>
      </c>
      <c r="V27">
        <v>31.88</v>
      </c>
      <c r="X27">
        <v>31.78</v>
      </c>
      <c r="Y27">
        <v>30.46</v>
      </c>
      <c r="Z27">
        <v>31.25</v>
      </c>
      <c r="AA27">
        <v>30.82</v>
      </c>
      <c r="AB27">
        <v>30.39</v>
      </c>
      <c r="AC27">
        <v>30.82</v>
      </c>
      <c r="AD27">
        <v>31.13</v>
      </c>
      <c r="AE27">
        <v>31.19</v>
      </c>
      <c r="AF27">
        <v>30.95</v>
      </c>
      <c r="AG27">
        <v>31.63</v>
      </c>
      <c r="AH27">
        <v>31.02</v>
      </c>
      <c r="AI27">
        <v>31.92</v>
      </c>
      <c r="AJ27">
        <v>30.41</v>
      </c>
      <c r="AK27">
        <v>32.14</v>
      </c>
      <c r="AL27">
        <v>30.77</v>
      </c>
      <c r="AM27">
        <v>31.06</v>
      </c>
      <c r="AN27">
        <v>30.68</v>
      </c>
      <c r="AO27">
        <v>30.91</v>
      </c>
      <c r="AP27">
        <v>31.18</v>
      </c>
      <c r="AQ27">
        <v>30.74</v>
      </c>
      <c r="AR27">
        <v>31.02</v>
      </c>
      <c r="AS27">
        <v>30.39</v>
      </c>
      <c r="AT27">
        <v>31.05</v>
      </c>
      <c r="AU27">
        <v>31.01</v>
      </c>
      <c r="AV27">
        <v>30.45</v>
      </c>
      <c r="AW27">
        <v>31.03</v>
      </c>
      <c r="AX27">
        <v>33.12</v>
      </c>
      <c r="AY27">
        <v>31.99</v>
      </c>
      <c r="AZ27">
        <v>32.25</v>
      </c>
      <c r="BA27">
        <v>31.5</v>
      </c>
      <c r="BB27">
        <v>31.84</v>
      </c>
      <c r="BC27">
        <v>32.13</v>
      </c>
      <c r="BD27">
        <v>31.83</v>
      </c>
      <c r="BE27">
        <v>30.61</v>
      </c>
      <c r="BF27">
        <v>31.32</v>
      </c>
      <c r="BG27">
        <v>30.69</v>
      </c>
      <c r="BH27">
        <v>32.84</v>
      </c>
      <c r="BI27">
        <v>31.09</v>
      </c>
      <c r="BJ27">
        <v>31.47</v>
      </c>
      <c r="BK27">
        <v>32.39</v>
      </c>
      <c r="BL27">
        <v>31.54</v>
      </c>
      <c r="BM27">
        <v>32.05</v>
      </c>
      <c r="BN27">
        <v>30.9</v>
      </c>
      <c r="BO27">
        <v>31.45</v>
      </c>
      <c r="BP27">
        <v>30.49</v>
      </c>
      <c r="BQ27">
        <v>31.37</v>
      </c>
      <c r="BR27">
        <v>31.28</v>
      </c>
      <c r="BS27">
        <v>30.99</v>
      </c>
      <c r="BT27">
        <v>30.47</v>
      </c>
      <c r="BU27">
        <v>31.83</v>
      </c>
      <c r="BV27">
        <v>30.7</v>
      </c>
      <c r="BW27">
        <v>31.41</v>
      </c>
      <c r="BX27">
        <v>31.38</v>
      </c>
      <c r="BY27">
        <v>31.06</v>
      </c>
      <c r="BZ27">
        <v>30.66</v>
      </c>
      <c r="CA27">
        <v>31.03</v>
      </c>
      <c r="CB27">
        <v>30.55</v>
      </c>
      <c r="CC27">
        <v>31.81</v>
      </c>
      <c r="CD27">
        <v>31.85</v>
      </c>
      <c r="CE27">
        <v>31.71</v>
      </c>
      <c r="CF27">
        <v>31.1</v>
      </c>
      <c r="CG27">
        <v>31.25</v>
      </c>
      <c r="CH27">
        <v>31.83</v>
      </c>
      <c r="CI27">
        <v>32.43</v>
      </c>
      <c r="CJ27">
        <v>32.22</v>
      </c>
      <c r="CK27">
        <v>31.7</v>
      </c>
      <c r="CL27">
        <v>31.2</v>
      </c>
      <c r="CM27">
        <v>32.42</v>
      </c>
      <c r="CN27">
        <v>31.93</v>
      </c>
      <c r="CO27">
        <v>30.88</v>
      </c>
      <c r="CP27">
        <v>32.01</v>
      </c>
      <c r="CQ27">
        <v>30.77</v>
      </c>
      <c r="CR27">
        <v>31.15</v>
      </c>
      <c r="CS27">
        <v>30.42</v>
      </c>
      <c r="CT27">
        <v>31.73</v>
      </c>
      <c r="CU27">
        <v>31.86</v>
      </c>
      <c r="CV27">
        <v>30.88</v>
      </c>
      <c r="CW27">
        <v>30.7</v>
      </c>
      <c r="CX27" s="3">
        <f>AVERAGE($A27:$CW27)/100</f>
        <v>0.313328</v>
      </c>
    </row>
    <row r="28" spans="1:102">
      <c r="A28">
        <v>18.83</v>
      </c>
      <c r="B28">
        <v>17.7</v>
      </c>
      <c r="C28">
        <v>19.12</v>
      </c>
      <c r="D28">
        <v>19.94</v>
      </c>
      <c r="E28">
        <v>19.01</v>
      </c>
      <c r="F28">
        <v>19.26</v>
      </c>
      <c r="G28">
        <v>19.35</v>
      </c>
      <c r="H28">
        <v>19</v>
      </c>
      <c r="I28">
        <v>19.96</v>
      </c>
      <c r="J28">
        <v>19.59</v>
      </c>
      <c r="K28">
        <v>18.75</v>
      </c>
      <c r="L28">
        <v>18.06</v>
      </c>
      <c r="M28">
        <v>19.81</v>
      </c>
      <c r="N28">
        <v>19.84</v>
      </c>
      <c r="O28">
        <v>19.97</v>
      </c>
      <c r="P28">
        <v>19.83</v>
      </c>
      <c r="Q28">
        <v>19.13</v>
      </c>
      <c r="R28">
        <v>18.31</v>
      </c>
      <c r="S28">
        <v>19.8</v>
      </c>
      <c r="T28">
        <v>19.37</v>
      </c>
      <c r="U28">
        <v>18.89</v>
      </c>
      <c r="V28">
        <v>19.17</v>
      </c>
      <c r="X28">
        <v>19.53</v>
      </c>
      <c r="Y28">
        <v>19.35</v>
      </c>
      <c r="Z28">
        <v>19.83</v>
      </c>
      <c r="AA28">
        <v>18.17</v>
      </c>
      <c r="AB28">
        <v>17.61</v>
      </c>
      <c r="AC28">
        <v>18.72</v>
      </c>
      <c r="AD28">
        <v>18.82</v>
      </c>
      <c r="AE28">
        <v>18.28</v>
      </c>
      <c r="AF28">
        <v>17.77</v>
      </c>
      <c r="AG28">
        <v>19.27</v>
      </c>
      <c r="AH28">
        <v>19.28</v>
      </c>
      <c r="AI28">
        <v>19.7</v>
      </c>
      <c r="AJ28">
        <v>19.79</v>
      </c>
      <c r="AK28">
        <v>19.59</v>
      </c>
      <c r="AL28">
        <v>19.58</v>
      </c>
      <c r="AM28">
        <v>18.92</v>
      </c>
      <c r="AN28">
        <v>18.98</v>
      </c>
      <c r="AO28">
        <v>19.85</v>
      </c>
      <c r="AP28">
        <v>19.85</v>
      </c>
      <c r="AQ28">
        <v>18.47</v>
      </c>
      <c r="AR28">
        <v>19.86</v>
      </c>
      <c r="AS28">
        <v>19.92</v>
      </c>
      <c r="AT28">
        <v>17.25</v>
      </c>
      <c r="AU28">
        <v>19.1</v>
      </c>
      <c r="AV28">
        <v>19.62</v>
      </c>
      <c r="AW28">
        <v>19.73</v>
      </c>
      <c r="AX28">
        <v>19.94</v>
      </c>
      <c r="AY28">
        <v>18.37</v>
      </c>
      <c r="AZ28">
        <v>19.37</v>
      </c>
      <c r="BA28">
        <v>19.86</v>
      </c>
      <c r="BB28">
        <v>17.11</v>
      </c>
      <c r="BC28">
        <v>19.91</v>
      </c>
      <c r="BD28">
        <v>17.15</v>
      </c>
      <c r="BE28">
        <v>18.53</v>
      </c>
      <c r="BF28">
        <v>19.37</v>
      </c>
      <c r="BG28">
        <v>18.74</v>
      </c>
      <c r="BH28">
        <v>19.31</v>
      </c>
      <c r="BI28">
        <v>19.62</v>
      </c>
      <c r="BJ28">
        <v>20</v>
      </c>
      <c r="BK28">
        <v>18.18</v>
      </c>
      <c r="BL28">
        <v>19.24</v>
      </c>
      <c r="BM28">
        <v>19.54</v>
      </c>
      <c r="BN28">
        <v>19.27</v>
      </c>
      <c r="BO28">
        <v>19.23</v>
      </c>
      <c r="BP28">
        <v>18.72</v>
      </c>
      <c r="BQ28">
        <v>18.34</v>
      </c>
      <c r="BR28">
        <v>18.84</v>
      </c>
      <c r="BS28">
        <v>19.97</v>
      </c>
      <c r="BT28">
        <v>19.95</v>
      </c>
      <c r="BU28">
        <v>19.69</v>
      </c>
      <c r="BV28">
        <v>19.76</v>
      </c>
      <c r="BW28">
        <v>19.56</v>
      </c>
      <c r="BX28">
        <v>19.78</v>
      </c>
      <c r="BY28">
        <v>19.69</v>
      </c>
      <c r="BZ28">
        <v>19.42</v>
      </c>
      <c r="CA28">
        <v>18.62</v>
      </c>
      <c r="CB28">
        <v>20</v>
      </c>
      <c r="CC28">
        <v>19.44</v>
      </c>
      <c r="CD28">
        <v>18.41</v>
      </c>
      <c r="CE28">
        <v>19.92</v>
      </c>
      <c r="CF28">
        <v>19.65</v>
      </c>
      <c r="CG28">
        <v>19.37</v>
      </c>
      <c r="CH28">
        <v>19.41</v>
      </c>
      <c r="CI28">
        <v>19.65</v>
      </c>
      <c r="CJ28">
        <v>19.43</v>
      </c>
      <c r="CK28">
        <v>19.81</v>
      </c>
      <c r="CL28">
        <v>17.76</v>
      </c>
      <c r="CM28">
        <v>19.77</v>
      </c>
      <c r="CN28">
        <v>19.92</v>
      </c>
      <c r="CO28">
        <v>18.79</v>
      </c>
      <c r="CP28">
        <v>19.77</v>
      </c>
      <c r="CQ28">
        <v>18.69</v>
      </c>
      <c r="CR28">
        <v>19.97</v>
      </c>
      <c r="CS28">
        <v>19.97</v>
      </c>
      <c r="CT28">
        <v>18.87</v>
      </c>
      <c r="CU28">
        <v>18.3</v>
      </c>
      <c r="CV28">
        <v>18.84</v>
      </c>
      <c r="CW28">
        <v>19.87</v>
      </c>
      <c r="CX28" s="3">
        <f>AVERAGE($A28:$CW28)/100</f>
        <v>0.192022</v>
      </c>
    </row>
    <row r="29" spans="1:102">
      <c r="A29">
        <v>65.72</v>
      </c>
      <c r="B29">
        <v>68.85</v>
      </c>
      <c r="C29">
        <v>69.02</v>
      </c>
      <c r="D29">
        <v>67.49</v>
      </c>
      <c r="E29">
        <v>67.3</v>
      </c>
      <c r="F29">
        <v>69.18</v>
      </c>
      <c r="G29">
        <v>68.83</v>
      </c>
      <c r="H29">
        <v>68.62</v>
      </c>
      <c r="I29">
        <v>68.44</v>
      </c>
      <c r="J29">
        <v>69.37</v>
      </c>
      <c r="K29">
        <v>67.54</v>
      </c>
      <c r="L29">
        <v>68.64</v>
      </c>
      <c r="M29">
        <v>68.27</v>
      </c>
      <c r="N29">
        <v>69.92</v>
      </c>
      <c r="O29">
        <v>66.96</v>
      </c>
      <c r="P29">
        <v>68.2</v>
      </c>
      <c r="Q29">
        <v>67.75</v>
      </c>
      <c r="R29">
        <v>68.5</v>
      </c>
      <c r="S29">
        <v>68.31</v>
      </c>
      <c r="T29">
        <v>67.16</v>
      </c>
      <c r="U29">
        <v>68.36</v>
      </c>
      <c r="V29">
        <v>66.69</v>
      </c>
      <c r="X29">
        <v>65.81</v>
      </c>
      <c r="Y29">
        <v>68.79</v>
      </c>
      <c r="Z29">
        <v>67.78</v>
      </c>
      <c r="AA29">
        <v>68.85</v>
      </c>
      <c r="AB29">
        <v>66.49</v>
      </c>
      <c r="AC29">
        <v>68.19</v>
      </c>
      <c r="AD29">
        <v>67.3</v>
      </c>
      <c r="AE29">
        <v>69.2</v>
      </c>
      <c r="AF29">
        <v>68.71</v>
      </c>
      <c r="AG29">
        <v>66.96</v>
      </c>
      <c r="AH29">
        <v>68.33</v>
      </c>
      <c r="AI29">
        <v>68.97</v>
      </c>
      <c r="AJ29">
        <v>68.32</v>
      </c>
      <c r="AK29">
        <v>68.67</v>
      </c>
      <c r="AL29">
        <v>66.25</v>
      </c>
      <c r="AM29">
        <v>69.06</v>
      </c>
      <c r="AN29">
        <v>68.65</v>
      </c>
      <c r="AO29">
        <v>68.06</v>
      </c>
      <c r="AP29">
        <v>67.56</v>
      </c>
      <c r="AQ29">
        <v>65.69</v>
      </c>
      <c r="AR29">
        <v>67.48</v>
      </c>
      <c r="AS29">
        <v>66.76</v>
      </c>
      <c r="AT29">
        <v>66.23</v>
      </c>
      <c r="AU29">
        <v>66.96</v>
      </c>
      <c r="AV29">
        <v>67.83</v>
      </c>
      <c r="AW29">
        <v>69.23</v>
      </c>
      <c r="AX29">
        <v>69.43</v>
      </c>
      <c r="AY29">
        <v>67.2</v>
      </c>
      <c r="AZ29">
        <v>69.46</v>
      </c>
      <c r="BA29">
        <v>66.93</v>
      </c>
      <c r="BB29">
        <v>68.22</v>
      </c>
      <c r="BC29">
        <v>68.22</v>
      </c>
      <c r="BD29">
        <v>66.56</v>
      </c>
      <c r="BE29">
        <v>68.03</v>
      </c>
      <c r="BF29">
        <v>69.44</v>
      </c>
      <c r="BG29">
        <v>68.13</v>
      </c>
      <c r="BH29">
        <v>67.14</v>
      </c>
      <c r="BI29">
        <v>69.15</v>
      </c>
      <c r="BJ29">
        <v>67.83</v>
      </c>
      <c r="BK29">
        <v>67.38</v>
      </c>
      <c r="BL29">
        <v>67.52</v>
      </c>
      <c r="BM29">
        <v>68.52</v>
      </c>
      <c r="BN29">
        <v>68.25</v>
      </c>
      <c r="BO29">
        <v>69.11</v>
      </c>
      <c r="BP29">
        <v>68.55</v>
      </c>
      <c r="BQ29">
        <v>68.36</v>
      </c>
      <c r="BR29">
        <v>69.32</v>
      </c>
      <c r="BS29">
        <v>66.11</v>
      </c>
      <c r="BT29">
        <v>67.45</v>
      </c>
      <c r="BU29">
        <v>68.88</v>
      </c>
      <c r="BV29">
        <v>66.36</v>
      </c>
      <c r="BW29">
        <v>69.3</v>
      </c>
      <c r="BX29">
        <v>67.02</v>
      </c>
      <c r="BY29">
        <v>68.11</v>
      </c>
      <c r="BZ29">
        <v>68.72</v>
      </c>
      <c r="CA29">
        <v>68.28</v>
      </c>
      <c r="CB29">
        <v>65.84</v>
      </c>
      <c r="CC29">
        <v>69.47</v>
      </c>
      <c r="CD29">
        <v>69.14</v>
      </c>
      <c r="CE29">
        <v>66.18</v>
      </c>
      <c r="CF29">
        <v>67.59</v>
      </c>
      <c r="CG29">
        <v>67.91</v>
      </c>
      <c r="CH29">
        <v>67.68</v>
      </c>
      <c r="CI29">
        <v>68.18</v>
      </c>
      <c r="CJ29">
        <v>68.11</v>
      </c>
      <c r="CK29">
        <v>65.93</v>
      </c>
      <c r="CL29">
        <v>69.42</v>
      </c>
      <c r="CM29">
        <v>68.32</v>
      </c>
      <c r="CN29">
        <v>67.53</v>
      </c>
      <c r="CO29">
        <v>68.59</v>
      </c>
      <c r="CP29">
        <v>68.52</v>
      </c>
      <c r="CQ29">
        <v>69.23</v>
      </c>
      <c r="CR29">
        <v>67.99</v>
      </c>
      <c r="CS29">
        <v>67.6</v>
      </c>
      <c r="CT29">
        <v>67.39</v>
      </c>
      <c r="CU29">
        <v>66.44</v>
      </c>
      <c r="CV29">
        <v>69.28</v>
      </c>
      <c r="CW29">
        <v>67.9</v>
      </c>
      <c r="CX29" s="3">
        <f>AVERAGE($A29:$CW29)/100</f>
        <v>0.679847</v>
      </c>
    </row>
    <row r="30" spans="1:102">
      <c r="A30">
        <v>70.64</v>
      </c>
      <c r="B30">
        <v>70.13</v>
      </c>
      <c r="C30">
        <v>70.05</v>
      </c>
      <c r="D30">
        <v>70.74</v>
      </c>
      <c r="E30">
        <v>70.94</v>
      </c>
      <c r="F30">
        <v>71.66</v>
      </c>
      <c r="G30">
        <v>70.03</v>
      </c>
      <c r="H30">
        <v>70.69</v>
      </c>
      <c r="I30">
        <v>71.57</v>
      </c>
      <c r="J30">
        <v>71.44</v>
      </c>
      <c r="K30">
        <v>70.93</v>
      </c>
      <c r="L30">
        <v>70.03</v>
      </c>
      <c r="M30">
        <v>70.14</v>
      </c>
      <c r="N30">
        <v>72.04</v>
      </c>
      <c r="O30">
        <v>70.22</v>
      </c>
      <c r="P30">
        <v>70.09</v>
      </c>
      <c r="Q30">
        <v>70.98</v>
      </c>
      <c r="R30">
        <v>70.35</v>
      </c>
      <c r="S30">
        <v>71</v>
      </c>
      <c r="T30">
        <v>70</v>
      </c>
      <c r="U30">
        <v>70.96</v>
      </c>
      <c r="V30">
        <v>70.21</v>
      </c>
      <c r="X30">
        <v>70.45</v>
      </c>
      <c r="Y30">
        <v>70.3</v>
      </c>
      <c r="Z30">
        <v>71.44</v>
      </c>
      <c r="AA30">
        <v>70.57</v>
      </c>
      <c r="AB30">
        <v>70.54</v>
      </c>
      <c r="AC30">
        <v>70.33</v>
      </c>
      <c r="AD30">
        <v>71.1</v>
      </c>
      <c r="AE30">
        <v>71.28</v>
      </c>
      <c r="AF30">
        <v>70.15</v>
      </c>
      <c r="AG30">
        <v>70.9</v>
      </c>
      <c r="AH30">
        <v>70.19</v>
      </c>
      <c r="AI30">
        <v>70.26</v>
      </c>
      <c r="AJ30">
        <v>70.23</v>
      </c>
      <c r="AK30">
        <v>71.63</v>
      </c>
      <c r="AL30">
        <v>70.39</v>
      </c>
      <c r="AM30">
        <v>70.46</v>
      </c>
      <c r="AN30">
        <v>71.39</v>
      </c>
      <c r="AO30">
        <v>70.41</v>
      </c>
      <c r="AP30">
        <v>70.88</v>
      </c>
      <c r="AQ30">
        <v>71.47</v>
      </c>
      <c r="AR30">
        <v>72.32</v>
      </c>
      <c r="AS30">
        <v>72</v>
      </c>
      <c r="AT30">
        <v>71.08</v>
      </c>
      <c r="AU30">
        <v>70.03</v>
      </c>
      <c r="AV30">
        <v>70.06</v>
      </c>
      <c r="AW30">
        <v>71.48</v>
      </c>
      <c r="AX30">
        <v>70.23</v>
      </c>
      <c r="AY30">
        <v>71.17</v>
      </c>
      <c r="AZ30">
        <v>70.72</v>
      </c>
      <c r="BA30">
        <v>70.05</v>
      </c>
      <c r="BB30">
        <v>70</v>
      </c>
      <c r="BC30">
        <v>70.08</v>
      </c>
      <c r="BD30">
        <v>71.37</v>
      </c>
      <c r="BE30">
        <v>70.3</v>
      </c>
      <c r="BF30">
        <v>71.06</v>
      </c>
      <c r="BG30">
        <v>70.74</v>
      </c>
      <c r="BH30">
        <v>70.39</v>
      </c>
      <c r="BI30">
        <v>70.17</v>
      </c>
      <c r="BJ30">
        <v>70.38</v>
      </c>
      <c r="BK30">
        <v>71.06</v>
      </c>
      <c r="BL30">
        <v>70.36</v>
      </c>
      <c r="BM30">
        <v>71.19</v>
      </c>
      <c r="BN30">
        <v>70.29</v>
      </c>
      <c r="BO30">
        <v>70.11</v>
      </c>
      <c r="BP30">
        <v>71.11</v>
      </c>
      <c r="BQ30">
        <v>71.23</v>
      </c>
      <c r="BR30">
        <v>70.45</v>
      </c>
      <c r="BS30">
        <v>70.12</v>
      </c>
      <c r="BT30">
        <v>70.07</v>
      </c>
      <c r="BU30">
        <v>70.97</v>
      </c>
      <c r="BV30">
        <v>70.77</v>
      </c>
      <c r="BW30">
        <v>70.12</v>
      </c>
      <c r="BX30">
        <v>70.07</v>
      </c>
      <c r="BY30">
        <v>71.15</v>
      </c>
      <c r="BZ30">
        <v>71.36</v>
      </c>
      <c r="CA30">
        <v>71.08</v>
      </c>
      <c r="CB30">
        <v>70.13</v>
      </c>
      <c r="CC30">
        <v>70.19</v>
      </c>
      <c r="CD30">
        <v>72.23</v>
      </c>
      <c r="CE30">
        <v>71.04</v>
      </c>
      <c r="CF30">
        <v>71.66</v>
      </c>
      <c r="CG30">
        <v>70.46</v>
      </c>
      <c r="CH30">
        <v>70.52</v>
      </c>
      <c r="CI30">
        <v>71.82</v>
      </c>
      <c r="CJ30">
        <v>72.03</v>
      </c>
      <c r="CK30">
        <v>70.5</v>
      </c>
      <c r="CL30">
        <v>70.25</v>
      </c>
      <c r="CM30">
        <v>70.07</v>
      </c>
      <c r="CN30">
        <v>70.11</v>
      </c>
      <c r="CO30">
        <v>70.64</v>
      </c>
      <c r="CP30">
        <v>70.55</v>
      </c>
      <c r="CQ30">
        <v>72.3</v>
      </c>
      <c r="CR30">
        <v>70.05</v>
      </c>
      <c r="CS30">
        <v>71.21</v>
      </c>
      <c r="CT30">
        <v>70.76</v>
      </c>
      <c r="CU30">
        <v>70.49</v>
      </c>
      <c r="CV30">
        <v>70.75</v>
      </c>
      <c r="CW30">
        <v>70</v>
      </c>
      <c r="CX30" s="3">
        <f>AVERAGE($A30:$CW30)/100</f>
        <v>0.707211</v>
      </c>
    </row>
    <row r="31" spans="1:102">
      <c r="A31">
        <v>44.11</v>
      </c>
      <c r="B31">
        <v>43.93</v>
      </c>
      <c r="C31">
        <v>44.22</v>
      </c>
      <c r="D31">
        <v>44.17</v>
      </c>
      <c r="E31">
        <v>44.61</v>
      </c>
      <c r="F31">
        <v>43.06</v>
      </c>
      <c r="G31">
        <v>43.81</v>
      </c>
      <c r="H31">
        <v>42.83</v>
      </c>
      <c r="I31">
        <v>43.56</v>
      </c>
      <c r="J31">
        <v>44.68</v>
      </c>
      <c r="K31">
        <v>44.22</v>
      </c>
      <c r="L31">
        <v>44.1</v>
      </c>
      <c r="M31">
        <v>44.09</v>
      </c>
      <c r="N31">
        <v>44.19</v>
      </c>
      <c r="O31">
        <v>44.91</v>
      </c>
      <c r="P31">
        <v>44.29</v>
      </c>
      <c r="Q31">
        <v>43.62</v>
      </c>
      <c r="R31">
        <v>43.2</v>
      </c>
      <c r="S31">
        <v>43.13</v>
      </c>
      <c r="T31">
        <v>43.33</v>
      </c>
      <c r="U31">
        <v>44.53</v>
      </c>
      <c r="V31">
        <v>42.49</v>
      </c>
      <c r="X31">
        <v>44.04</v>
      </c>
      <c r="Y31">
        <v>45.6</v>
      </c>
      <c r="Z31">
        <v>44.05</v>
      </c>
      <c r="AA31">
        <v>43.91</v>
      </c>
      <c r="AB31">
        <v>43.36</v>
      </c>
      <c r="AC31">
        <v>43.21</v>
      </c>
      <c r="AD31">
        <v>43.63</v>
      </c>
      <c r="AE31">
        <v>42.9</v>
      </c>
      <c r="AF31">
        <v>43.71</v>
      </c>
      <c r="AG31">
        <v>43.72</v>
      </c>
      <c r="AH31">
        <v>44.28</v>
      </c>
      <c r="AI31">
        <v>43.22</v>
      </c>
      <c r="AJ31">
        <v>43.33</v>
      </c>
      <c r="AK31">
        <v>44.36</v>
      </c>
      <c r="AL31">
        <v>43.79</v>
      </c>
      <c r="AM31">
        <v>43.94</v>
      </c>
      <c r="AN31">
        <v>44.5</v>
      </c>
      <c r="AO31">
        <v>44.04</v>
      </c>
      <c r="AP31">
        <v>42.81</v>
      </c>
      <c r="AQ31">
        <v>42.14</v>
      </c>
      <c r="AR31">
        <v>44.45</v>
      </c>
      <c r="AS31">
        <v>44.49</v>
      </c>
      <c r="AT31">
        <v>44.65</v>
      </c>
      <c r="AU31">
        <v>44.5</v>
      </c>
      <c r="AV31">
        <v>42.98</v>
      </c>
      <c r="AW31">
        <v>43.39</v>
      </c>
      <c r="AX31">
        <v>43.58</v>
      </c>
      <c r="AY31">
        <v>44.26</v>
      </c>
      <c r="AZ31">
        <v>43.94</v>
      </c>
      <c r="BA31">
        <v>44.63</v>
      </c>
      <c r="BB31">
        <v>44.15</v>
      </c>
      <c r="BC31">
        <v>44.19</v>
      </c>
      <c r="BD31">
        <v>44.04</v>
      </c>
      <c r="BE31">
        <v>43.81</v>
      </c>
      <c r="BF31">
        <v>45.58</v>
      </c>
      <c r="BG31">
        <v>42.41</v>
      </c>
      <c r="BH31">
        <v>43.5</v>
      </c>
      <c r="BI31">
        <v>45.22</v>
      </c>
      <c r="BJ31">
        <v>44.66</v>
      </c>
      <c r="BK31">
        <v>43.13</v>
      </c>
      <c r="BL31">
        <v>44.47</v>
      </c>
      <c r="BM31">
        <v>42.46</v>
      </c>
      <c r="BN31">
        <v>43.76</v>
      </c>
      <c r="BO31">
        <v>43.17</v>
      </c>
      <c r="BP31">
        <v>43.54</v>
      </c>
      <c r="BQ31">
        <v>45.41</v>
      </c>
      <c r="BR31">
        <v>45.02</v>
      </c>
      <c r="BS31">
        <v>45.14</v>
      </c>
      <c r="BT31">
        <v>44.46</v>
      </c>
      <c r="BU31">
        <v>43.97</v>
      </c>
      <c r="BV31">
        <v>44.47</v>
      </c>
      <c r="BW31">
        <v>44.19</v>
      </c>
      <c r="BX31">
        <v>44.11</v>
      </c>
      <c r="BY31">
        <v>43.8</v>
      </c>
      <c r="BZ31">
        <v>44.58</v>
      </c>
      <c r="CA31">
        <v>42.51</v>
      </c>
      <c r="CB31">
        <v>43.77</v>
      </c>
      <c r="CC31">
        <v>44.67</v>
      </c>
      <c r="CD31">
        <v>41.61</v>
      </c>
      <c r="CE31">
        <v>42.21</v>
      </c>
      <c r="CF31">
        <v>42.67</v>
      </c>
      <c r="CG31">
        <v>43.06</v>
      </c>
      <c r="CH31">
        <v>42.49</v>
      </c>
      <c r="CI31">
        <v>43.59</v>
      </c>
      <c r="CJ31">
        <v>45</v>
      </c>
      <c r="CK31">
        <v>42.84</v>
      </c>
      <c r="CL31">
        <v>43.13</v>
      </c>
      <c r="CM31">
        <v>44.28</v>
      </c>
      <c r="CN31">
        <v>44.88</v>
      </c>
      <c r="CO31">
        <v>43.25</v>
      </c>
      <c r="CP31">
        <v>42.75</v>
      </c>
      <c r="CQ31">
        <v>43.75</v>
      </c>
      <c r="CR31">
        <v>43.3</v>
      </c>
      <c r="CS31">
        <v>43.77</v>
      </c>
      <c r="CT31">
        <v>45.31</v>
      </c>
      <c r="CU31">
        <v>43.28</v>
      </c>
      <c r="CV31">
        <v>44.1</v>
      </c>
      <c r="CW31">
        <v>44.42</v>
      </c>
      <c r="CX31" s="3">
        <f>AVERAGE($A31:$CW31)/100</f>
        <v>0.438437</v>
      </c>
    </row>
    <row r="32" spans="1:102">
      <c r="A32">
        <v>33</v>
      </c>
      <c r="B32">
        <v>35.62</v>
      </c>
      <c r="C32">
        <v>34.54</v>
      </c>
      <c r="D32">
        <v>33.88</v>
      </c>
      <c r="E32">
        <v>35.36</v>
      </c>
      <c r="F32">
        <v>34.08</v>
      </c>
      <c r="G32">
        <v>34.73</v>
      </c>
      <c r="H32">
        <v>33.51</v>
      </c>
      <c r="I32">
        <v>35.52</v>
      </c>
      <c r="J32">
        <v>34.68</v>
      </c>
      <c r="K32">
        <v>33.07</v>
      </c>
      <c r="L32">
        <v>35.35</v>
      </c>
      <c r="M32">
        <v>34.36</v>
      </c>
      <c r="N32">
        <v>32.2</v>
      </c>
      <c r="O32">
        <v>34.92</v>
      </c>
      <c r="P32">
        <v>34.94</v>
      </c>
      <c r="Q32">
        <v>32.53</v>
      </c>
      <c r="R32">
        <v>35.26</v>
      </c>
      <c r="S32">
        <v>35.27</v>
      </c>
      <c r="T32">
        <v>35.18</v>
      </c>
      <c r="U32">
        <v>35.4</v>
      </c>
      <c r="V32">
        <v>35.72</v>
      </c>
      <c r="X32">
        <v>35.03</v>
      </c>
      <c r="Y32">
        <v>33.75</v>
      </c>
      <c r="Z32">
        <v>35.51</v>
      </c>
      <c r="AA32">
        <v>35.62</v>
      </c>
      <c r="AB32">
        <v>33.94</v>
      </c>
      <c r="AC32">
        <v>34.04</v>
      </c>
      <c r="AD32">
        <v>35.1</v>
      </c>
      <c r="AE32">
        <v>34.66</v>
      </c>
      <c r="AF32">
        <v>35.18</v>
      </c>
      <c r="AG32">
        <v>34.32</v>
      </c>
      <c r="AH32">
        <v>34.22</v>
      </c>
      <c r="AI32">
        <v>35.59</v>
      </c>
      <c r="AJ32">
        <v>35.42</v>
      </c>
      <c r="AK32">
        <v>34.67</v>
      </c>
      <c r="AL32">
        <v>35.49</v>
      </c>
      <c r="AM32">
        <v>35.27</v>
      </c>
      <c r="AN32">
        <v>35.82</v>
      </c>
      <c r="AO32">
        <v>33.63</v>
      </c>
      <c r="AP32">
        <v>32.08</v>
      </c>
      <c r="AQ32">
        <v>34.98</v>
      </c>
      <c r="AR32">
        <v>33.25</v>
      </c>
      <c r="AS32">
        <v>34.66</v>
      </c>
      <c r="AT32">
        <v>34.87</v>
      </c>
      <c r="AU32">
        <v>35.32</v>
      </c>
      <c r="AV32">
        <v>34.73</v>
      </c>
      <c r="AW32">
        <v>34.45</v>
      </c>
      <c r="AX32">
        <v>35.18</v>
      </c>
      <c r="AY32">
        <v>35.03</v>
      </c>
      <c r="AZ32">
        <v>33.92</v>
      </c>
      <c r="BA32">
        <v>33.85</v>
      </c>
      <c r="BB32">
        <v>34.03</v>
      </c>
      <c r="BC32">
        <v>34.53</v>
      </c>
      <c r="BD32">
        <v>34.97</v>
      </c>
      <c r="BE32">
        <v>34.32</v>
      </c>
      <c r="BF32">
        <v>35.22</v>
      </c>
      <c r="BG32">
        <v>34.83</v>
      </c>
      <c r="BH32">
        <v>33.95</v>
      </c>
      <c r="BI32">
        <v>35.71</v>
      </c>
      <c r="BJ32">
        <v>35.45</v>
      </c>
      <c r="BK32">
        <v>35.73</v>
      </c>
      <c r="BL32">
        <v>34.14</v>
      </c>
      <c r="BM32">
        <v>34.71</v>
      </c>
      <c r="BN32">
        <v>34.43</v>
      </c>
      <c r="BO32">
        <v>35.54</v>
      </c>
      <c r="BP32">
        <v>34.19</v>
      </c>
      <c r="BQ32">
        <v>35.2</v>
      </c>
      <c r="BR32">
        <v>35.01</v>
      </c>
      <c r="BS32">
        <v>32.27</v>
      </c>
      <c r="BT32">
        <v>35</v>
      </c>
      <c r="BU32">
        <v>33.8</v>
      </c>
      <c r="BV32">
        <v>32.74</v>
      </c>
      <c r="BW32">
        <v>34.33</v>
      </c>
      <c r="BX32">
        <v>34.11</v>
      </c>
      <c r="BY32">
        <v>34.55</v>
      </c>
      <c r="BZ32">
        <v>35.62</v>
      </c>
      <c r="CA32">
        <v>33.73</v>
      </c>
      <c r="CB32">
        <v>35.4</v>
      </c>
      <c r="CC32">
        <v>34.53</v>
      </c>
      <c r="CD32">
        <v>35.75</v>
      </c>
      <c r="CE32">
        <v>34.53</v>
      </c>
      <c r="CF32">
        <v>33.67</v>
      </c>
      <c r="CG32">
        <v>33.25</v>
      </c>
      <c r="CH32">
        <v>33.1</v>
      </c>
      <c r="CI32">
        <v>33.63</v>
      </c>
      <c r="CJ32">
        <v>34.46</v>
      </c>
      <c r="CK32">
        <v>34.59</v>
      </c>
      <c r="CL32">
        <v>35.21</v>
      </c>
      <c r="CM32">
        <v>33.23</v>
      </c>
      <c r="CN32">
        <v>33.88</v>
      </c>
      <c r="CO32">
        <v>34.12</v>
      </c>
      <c r="CP32">
        <v>35.39</v>
      </c>
      <c r="CQ32">
        <v>35.19</v>
      </c>
      <c r="CR32">
        <v>34.37</v>
      </c>
      <c r="CS32">
        <v>33.56</v>
      </c>
      <c r="CT32">
        <v>34.27</v>
      </c>
      <c r="CU32">
        <v>34.83</v>
      </c>
      <c r="CV32">
        <v>33.47</v>
      </c>
      <c r="CW32">
        <v>33.88</v>
      </c>
      <c r="CX32" s="3">
        <f>AVERAGE($A32:$CW32)/100</f>
        <v>0.345112</v>
      </c>
    </row>
    <row r="33" spans="1:102">
      <c r="A33">
        <v>36.5</v>
      </c>
      <c r="B33">
        <v>35.53</v>
      </c>
      <c r="C33">
        <v>36.36</v>
      </c>
      <c r="D33">
        <v>37.97</v>
      </c>
      <c r="E33">
        <v>35.06</v>
      </c>
      <c r="F33">
        <v>36.88</v>
      </c>
      <c r="G33">
        <v>36.36</v>
      </c>
      <c r="H33">
        <v>39.94</v>
      </c>
      <c r="I33">
        <v>37.99</v>
      </c>
      <c r="J33">
        <v>35.22</v>
      </c>
      <c r="K33">
        <v>35.55</v>
      </c>
      <c r="L33">
        <v>35.39</v>
      </c>
      <c r="M33">
        <v>35.8</v>
      </c>
      <c r="N33">
        <v>35.92</v>
      </c>
      <c r="O33">
        <v>35.29</v>
      </c>
      <c r="P33">
        <v>35.38</v>
      </c>
      <c r="Q33">
        <v>37.5</v>
      </c>
      <c r="R33">
        <v>35.22</v>
      </c>
      <c r="S33">
        <v>36.75</v>
      </c>
      <c r="T33">
        <v>37.81</v>
      </c>
      <c r="U33">
        <v>37.85</v>
      </c>
      <c r="V33">
        <v>39.01</v>
      </c>
      <c r="X33">
        <v>40.87</v>
      </c>
      <c r="Y33">
        <v>35.49</v>
      </c>
      <c r="Z33">
        <v>37.35</v>
      </c>
      <c r="AA33">
        <v>36.52</v>
      </c>
      <c r="AB33">
        <v>37.46</v>
      </c>
      <c r="AC33">
        <v>36.71</v>
      </c>
      <c r="AD33">
        <v>38.03</v>
      </c>
      <c r="AE33">
        <v>38.91</v>
      </c>
      <c r="AF33">
        <v>35.67</v>
      </c>
      <c r="AG33">
        <v>35.97</v>
      </c>
      <c r="AH33">
        <v>35.87</v>
      </c>
      <c r="AI33">
        <v>41.13</v>
      </c>
      <c r="AJ33">
        <v>37.26</v>
      </c>
      <c r="AK33">
        <v>40.99</v>
      </c>
      <c r="AL33">
        <v>36.16</v>
      </c>
      <c r="AM33">
        <v>36.64</v>
      </c>
      <c r="AN33">
        <v>35.6</v>
      </c>
      <c r="AO33">
        <v>35</v>
      </c>
      <c r="AP33">
        <v>36.25</v>
      </c>
      <c r="AQ33">
        <v>37.52</v>
      </c>
      <c r="AR33">
        <v>36.96</v>
      </c>
      <c r="AS33">
        <v>35.22</v>
      </c>
      <c r="AT33">
        <v>36.03</v>
      </c>
      <c r="AU33">
        <v>39.08</v>
      </c>
      <c r="AV33">
        <v>40.8</v>
      </c>
      <c r="AW33">
        <v>37.47</v>
      </c>
      <c r="AX33">
        <v>37.58</v>
      </c>
      <c r="AY33">
        <v>37.37</v>
      </c>
      <c r="AZ33">
        <v>40.06</v>
      </c>
      <c r="BA33">
        <v>40.47</v>
      </c>
      <c r="BB33">
        <v>37.91</v>
      </c>
      <c r="BC33">
        <v>40.74</v>
      </c>
      <c r="BD33">
        <v>38.35</v>
      </c>
      <c r="BE33">
        <v>35.99</v>
      </c>
      <c r="BF33">
        <v>36.22</v>
      </c>
      <c r="BG33">
        <v>35.22</v>
      </c>
      <c r="BH33">
        <v>35.02</v>
      </c>
      <c r="BI33">
        <v>35.32</v>
      </c>
      <c r="BJ33">
        <v>35.93</v>
      </c>
      <c r="BK33">
        <v>35.54</v>
      </c>
      <c r="BL33">
        <v>36.75</v>
      </c>
      <c r="BM33">
        <v>39.08</v>
      </c>
      <c r="BN33">
        <v>35.84</v>
      </c>
      <c r="BO33">
        <v>39.97</v>
      </c>
      <c r="BP33">
        <v>38.82</v>
      </c>
      <c r="BQ33">
        <v>37.25</v>
      </c>
      <c r="BR33">
        <v>36.61</v>
      </c>
      <c r="BS33">
        <v>35</v>
      </c>
      <c r="BT33">
        <v>36.39</v>
      </c>
      <c r="BU33">
        <v>37.97</v>
      </c>
      <c r="BV33">
        <v>38.45</v>
      </c>
      <c r="BW33">
        <v>38.71</v>
      </c>
      <c r="BX33">
        <v>35.45</v>
      </c>
      <c r="BY33">
        <v>38.95</v>
      </c>
      <c r="BZ33">
        <v>35.05</v>
      </c>
      <c r="CA33">
        <v>35.73</v>
      </c>
      <c r="CB33">
        <v>35.28</v>
      </c>
      <c r="CC33">
        <v>39.46</v>
      </c>
      <c r="CD33">
        <v>40.23</v>
      </c>
      <c r="CE33">
        <v>39.41</v>
      </c>
      <c r="CF33">
        <v>37.71</v>
      </c>
      <c r="CG33">
        <v>35.85</v>
      </c>
      <c r="CH33">
        <v>36.53</v>
      </c>
      <c r="CI33">
        <v>35.26</v>
      </c>
      <c r="CJ33">
        <v>35.81</v>
      </c>
      <c r="CK33">
        <v>37.93</v>
      </c>
      <c r="CL33">
        <v>35.92</v>
      </c>
      <c r="CM33">
        <v>35.19</v>
      </c>
      <c r="CN33">
        <v>36.04</v>
      </c>
      <c r="CO33">
        <v>35.39</v>
      </c>
      <c r="CP33">
        <v>39.28</v>
      </c>
      <c r="CQ33">
        <v>39.46</v>
      </c>
      <c r="CR33">
        <v>36.76</v>
      </c>
      <c r="CS33">
        <v>35.2</v>
      </c>
      <c r="CT33">
        <v>38.55</v>
      </c>
      <c r="CU33">
        <v>36.89</v>
      </c>
      <c r="CV33">
        <v>37.05</v>
      </c>
      <c r="CW33">
        <v>37.12</v>
      </c>
      <c r="CX33" s="3">
        <f>AVERAGE($A33:$CW33)/100</f>
        <v>0.37103</v>
      </c>
    </row>
    <row r="34" spans="1:102">
      <c r="A34">
        <v>22.66</v>
      </c>
      <c r="B34">
        <v>20.24</v>
      </c>
      <c r="C34">
        <v>20.8</v>
      </c>
      <c r="D34">
        <v>21.5</v>
      </c>
      <c r="E34">
        <v>20.57</v>
      </c>
      <c r="F34">
        <v>21.13</v>
      </c>
      <c r="G34">
        <v>22.48</v>
      </c>
      <c r="H34">
        <v>21.61</v>
      </c>
      <c r="I34">
        <v>21.75</v>
      </c>
      <c r="J34">
        <v>22.29</v>
      </c>
      <c r="K34">
        <v>20.98</v>
      </c>
      <c r="L34">
        <v>21.51</v>
      </c>
      <c r="M34">
        <v>21.89</v>
      </c>
      <c r="N34">
        <v>20.82</v>
      </c>
      <c r="O34">
        <v>21.26</v>
      </c>
      <c r="P34">
        <v>21.21</v>
      </c>
      <c r="Q34">
        <v>20.77</v>
      </c>
      <c r="R34">
        <v>20.18</v>
      </c>
      <c r="S34">
        <v>21.19</v>
      </c>
      <c r="T34">
        <v>21.59</v>
      </c>
      <c r="U34">
        <v>21.2</v>
      </c>
      <c r="V34">
        <v>20.79</v>
      </c>
      <c r="X34">
        <v>20.72</v>
      </c>
      <c r="Y34">
        <v>21.1</v>
      </c>
      <c r="Z34">
        <v>21.11</v>
      </c>
      <c r="AA34">
        <v>21.2</v>
      </c>
      <c r="AB34">
        <v>22.06</v>
      </c>
      <c r="AC34">
        <v>20.61</v>
      </c>
      <c r="AD34">
        <v>20.51</v>
      </c>
      <c r="AE34">
        <v>22.21</v>
      </c>
      <c r="AF34">
        <v>20.81</v>
      </c>
      <c r="AG34">
        <v>21.93</v>
      </c>
      <c r="AH34">
        <v>21.09</v>
      </c>
      <c r="AI34">
        <v>23.06</v>
      </c>
      <c r="AJ34">
        <v>22.13</v>
      </c>
      <c r="AK34">
        <v>22.03</v>
      </c>
      <c r="AL34">
        <v>20.64</v>
      </c>
      <c r="AM34">
        <v>20.5</v>
      </c>
      <c r="AN34">
        <v>20.44</v>
      </c>
      <c r="AO34">
        <v>21.42</v>
      </c>
      <c r="AP34">
        <v>20.65</v>
      </c>
      <c r="AQ34">
        <v>21.1</v>
      </c>
      <c r="AR34">
        <v>20.88</v>
      </c>
      <c r="AS34">
        <v>20.77</v>
      </c>
      <c r="AT34">
        <v>20.11</v>
      </c>
      <c r="AU34">
        <v>20.8</v>
      </c>
      <c r="AV34">
        <v>20.75</v>
      </c>
      <c r="AW34">
        <v>21.11</v>
      </c>
      <c r="AX34">
        <v>21.52</v>
      </c>
      <c r="AY34">
        <v>20.38</v>
      </c>
      <c r="AZ34">
        <v>21.07</v>
      </c>
      <c r="BA34">
        <v>21.1</v>
      </c>
      <c r="BB34">
        <v>22.05</v>
      </c>
      <c r="BC34">
        <v>21.02</v>
      </c>
      <c r="BD34">
        <v>21.4</v>
      </c>
      <c r="BE34">
        <v>22.28</v>
      </c>
      <c r="BF34">
        <v>21.21</v>
      </c>
      <c r="BG34">
        <v>20.89</v>
      </c>
      <c r="BH34">
        <v>21.34</v>
      </c>
      <c r="BI34">
        <v>21.09</v>
      </c>
      <c r="BJ34">
        <v>21.86</v>
      </c>
      <c r="BK34">
        <v>21.04</v>
      </c>
      <c r="BL34">
        <v>22.09</v>
      </c>
      <c r="BM34">
        <v>21.65</v>
      </c>
      <c r="BN34">
        <v>21.13</v>
      </c>
      <c r="BO34">
        <v>21.9</v>
      </c>
      <c r="BP34">
        <v>22.66</v>
      </c>
      <c r="BQ34">
        <v>22.46</v>
      </c>
      <c r="BR34">
        <v>20.99</v>
      </c>
      <c r="BS34">
        <v>21.2</v>
      </c>
      <c r="BT34">
        <v>21.7</v>
      </c>
      <c r="BU34">
        <v>20.25</v>
      </c>
      <c r="BV34">
        <v>21.98</v>
      </c>
      <c r="BW34">
        <v>20.29</v>
      </c>
      <c r="BX34">
        <v>20.72</v>
      </c>
      <c r="BY34">
        <v>23.21</v>
      </c>
      <c r="BZ34">
        <v>20.71</v>
      </c>
      <c r="CA34">
        <v>20.63</v>
      </c>
      <c r="CB34">
        <v>20.85</v>
      </c>
      <c r="CC34">
        <v>21.45</v>
      </c>
      <c r="CD34">
        <v>22.24</v>
      </c>
      <c r="CE34">
        <v>21.13</v>
      </c>
      <c r="CF34">
        <v>21.62</v>
      </c>
      <c r="CG34">
        <v>20.78</v>
      </c>
      <c r="CH34">
        <v>21.6</v>
      </c>
      <c r="CI34">
        <v>21.67</v>
      </c>
      <c r="CJ34">
        <v>20.19</v>
      </c>
      <c r="CK34">
        <v>21.83</v>
      </c>
      <c r="CL34">
        <v>21.82</v>
      </c>
      <c r="CM34">
        <v>22.59</v>
      </c>
      <c r="CN34">
        <v>21.76</v>
      </c>
      <c r="CO34">
        <v>21.04</v>
      </c>
      <c r="CP34">
        <v>20.66</v>
      </c>
      <c r="CQ34">
        <v>22.07</v>
      </c>
      <c r="CR34">
        <v>20.54</v>
      </c>
      <c r="CS34">
        <v>20.57</v>
      </c>
      <c r="CT34">
        <v>20.15</v>
      </c>
      <c r="CU34">
        <v>21.89</v>
      </c>
      <c r="CV34">
        <v>20.81</v>
      </c>
      <c r="CW34">
        <v>20.95</v>
      </c>
      <c r="CX34" s="3">
        <f>AVERAGE($A34:$CW34)/100</f>
        <v>0.212819</v>
      </c>
    </row>
    <row r="35" spans="102:102">
      <c r="CX35" s="3"/>
    </row>
    <row r="36" spans="102:102">
      <c r="CX36" s="3"/>
    </row>
    <row r="37" spans="102:102">
      <c r="CX37" s="3"/>
    </row>
    <row r="38" spans="102:102">
      <c r="CX38" s="3"/>
    </row>
    <row r="39" spans="102:102">
      <c r="CX39" s="3"/>
    </row>
    <row r="40" spans="102:102">
      <c r="CX40" s="3"/>
    </row>
    <row r="41" spans="102:102">
      <c r="CX41" s="3"/>
    </row>
    <row r="42" spans="102:102">
      <c r="CX42" s="3"/>
    </row>
    <row r="43" spans="102:102">
      <c r="CX43" s="3"/>
    </row>
    <row r="44" spans="102:102">
      <c r="CX44" s="3"/>
    </row>
    <row r="45" spans="102:102">
      <c r="CX45" s="3"/>
    </row>
    <row r="46" spans="102:102">
      <c r="CX46" s="3"/>
    </row>
    <row r="47" spans="102:102">
      <c r="CX47" s="3"/>
    </row>
    <row r="48" spans="102:102">
      <c r="CX48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selection activeCell="H11" sqref="A1:H11"/>
    </sheetView>
  </sheetViews>
  <sheetFormatPr defaultColWidth="9.17857142857143" defaultRowHeight="13.95"/>
  <cols>
    <col min="3" max="4" width="12.5357142857143"/>
    <col min="5" max="6" width="12.5285714285714"/>
    <col min="7" max="7" width="12.5357142857143"/>
    <col min="8" max="8" width="10.3714285714286"/>
    <col min="9" max="14" width="12.5357142857143"/>
  </cols>
  <sheetData>
    <row r="1" spans="1:14">
      <c r="A1" t="s">
        <v>0</v>
      </c>
      <c r="B1" t="s">
        <v>73</v>
      </c>
      <c r="C1" t="s">
        <v>32</v>
      </c>
      <c r="D1" t="s">
        <v>59</v>
      </c>
      <c r="E1" t="s">
        <v>33</v>
      </c>
      <c r="F1" t="s">
        <v>60</v>
      </c>
      <c r="G1" t="s">
        <v>61</v>
      </c>
      <c r="H1" t="s">
        <v>67</v>
      </c>
      <c r="I1" t="s">
        <v>32</v>
      </c>
      <c r="J1" t="s">
        <v>59</v>
      </c>
      <c r="K1" t="s">
        <v>33</v>
      </c>
      <c r="L1" t="s">
        <v>60</v>
      </c>
      <c r="M1" t="s">
        <v>61</v>
      </c>
      <c r="N1" t="s">
        <v>67</v>
      </c>
    </row>
    <row r="2" spans="1:14">
      <c r="A2" t="s">
        <v>13</v>
      </c>
      <c r="B2">
        <v>20</v>
      </c>
      <c r="C2">
        <v>18</v>
      </c>
      <c r="D2">
        <v>14</v>
      </c>
      <c r="E2">
        <v>13</v>
      </c>
      <c r="F2">
        <v>13</v>
      </c>
      <c r="G2">
        <v>10</v>
      </c>
      <c r="H2">
        <v>20</v>
      </c>
      <c r="I2" s="3">
        <f>C2/$B2</f>
        <v>0.9</v>
      </c>
      <c r="J2" s="3">
        <f>D2/$B2</f>
        <v>0.7</v>
      </c>
      <c r="K2" s="3">
        <f>E2/$B2</f>
        <v>0.65</v>
      </c>
      <c r="L2" s="3">
        <f>F2/$B2</f>
        <v>0.65</v>
      </c>
      <c r="M2" s="3">
        <f>G2/$B2</f>
        <v>0.5</v>
      </c>
      <c r="N2" s="3">
        <f>H2/$B2</f>
        <v>1</v>
      </c>
    </row>
    <row r="3" spans="1:14">
      <c r="A3" t="s">
        <v>29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 s="3">
        <f t="shared" ref="I3:I10" si="0">C3/$B3</f>
        <v>0.2</v>
      </c>
      <c r="J3" s="3">
        <f t="shared" ref="J3:J10" si="1">D3/$B3</f>
        <v>0.2</v>
      </c>
      <c r="K3" s="3">
        <f t="shared" ref="K3:K10" si="2">E3/$B3</f>
        <v>0.2</v>
      </c>
      <c r="L3" s="3">
        <f t="shared" ref="L3:L10" si="3">F3/$B3</f>
        <v>0.2</v>
      </c>
      <c r="M3" s="3">
        <f t="shared" ref="M3:M10" si="4">G3/$B3</f>
        <v>0.2</v>
      </c>
      <c r="N3" s="3">
        <f t="shared" ref="N3:N10" si="5">H3/$B3</f>
        <v>0.4</v>
      </c>
    </row>
    <row r="4" spans="1:14">
      <c r="A4" t="s">
        <v>82</v>
      </c>
      <c r="B4">
        <v>18</v>
      </c>
      <c r="C4">
        <v>13</v>
      </c>
      <c r="D4">
        <v>6</v>
      </c>
      <c r="E4">
        <v>4</v>
      </c>
      <c r="F4">
        <v>6</v>
      </c>
      <c r="G4">
        <v>5</v>
      </c>
      <c r="H4">
        <v>15</v>
      </c>
      <c r="I4" s="3">
        <f t="shared" si="0"/>
        <v>0.722222222222222</v>
      </c>
      <c r="J4" s="3">
        <f t="shared" si="1"/>
        <v>0.333333333333333</v>
      </c>
      <c r="K4" s="3">
        <f t="shared" si="2"/>
        <v>0.222222222222222</v>
      </c>
      <c r="L4" s="3">
        <f t="shared" si="3"/>
        <v>0.333333333333333</v>
      </c>
      <c r="M4" s="3">
        <f t="shared" si="4"/>
        <v>0.277777777777778</v>
      </c>
      <c r="N4" s="3">
        <f t="shared" si="5"/>
        <v>0.833333333333333</v>
      </c>
    </row>
    <row r="5" spans="1:14">
      <c r="A5" t="s">
        <v>15</v>
      </c>
      <c r="B5">
        <v>16</v>
      </c>
      <c r="C5">
        <v>10</v>
      </c>
      <c r="D5">
        <v>8</v>
      </c>
      <c r="E5">
        <v>5</v>
      </c>
      <c r="F5">
        <v>6</v>
      </c>
      <c r="G5">
        <v>4</v>
      </c>
      <c r="H5">
        <v>14</v>
      </c>
      <c r="I5" s="3">
        <f t="shared" si="0"/>
        <v>0.625</v>
      </c>
      <c r="J5" s="3">
        <f t="shared" si="1"/>
        <v>0.5</v>
      </c>
      <c r="K5" s="3">
        <f t="shared" si="2"/>
        <v>0.3125</v>
      </c>
      <c r="L5" s="3">
        <f t="shared" si="3"/>
        <v>0.375</v>
      </c>
      <c r="M5" s="3">
        <f t="shared" si="4"/>
        <v>0.25</v>
      </c>
      <c r="N5" s="3">
        <f t="shared" si="5"/>
        <v>0.875</v>
      </c>
    </row>
    <row r="6" spans="1:14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3">
        <f t="shared" si="0"/>
        <v>1</v>
      </c>
      <c r="J6" s="3">
        <f t="shared" si="1"/>
        <v>1</v>
      </c>
      <c r="K6" s="3">
        <f t="shared" si="2"/>
        <v>1</v>
      </c>
      <c r="L6" s="3">
        <f t="shared" si="3"/>
        <v>1</v>
      </c>
      <c r="M6" s="3">
        <f t="shared" si="4"/>
        <v>1</v>
      </c>
      <c r="N6" s="3">
        <f t="shared" si="5"/>
        <v>1</v>
      </c>
    </row>
    <row r="7" spans="1:14">
      <c r="A7" t="s">
        <v>19</v>
      </c>
      <c r="B7">
        <v>14</v>
      </c>
      <c r="C7">
        <v>11</v>
      </c>
      <c r="D7">
        <v>9</v>
      </c>
      <c r="E7">
        <v>5</v>
      </c>
      <c r="F7">
        <v>3</v>
      </c>
      <c r="G7">
        <v>4</v>
      </c>
      <c r="H7">
        <v>14</v>
      </c>
      <c r="I7" s="3">
        <f t="shared" si="0"/>
        <v>0.785714285714286</v>
      </c>
      <c r="J7" s="3">
        <f t="shared" si="1"/>
        <v>0.642857142857143</v>
      </c>
      <c r="K7" s="3">
        <f t="shared" si="2"/>
        <v>0.357142857142857</v>
      </c>
      <c r="L7" s="3">
        <f t="shared" si="3"/>
        <v>0.214285714285714</v>
      </c>
      <c r="M7" s="3">
        <f t="shared" si="4"/>
        <v>0.285714285714286</v>
      </c>
      <c r="N7" s="3">
        <f t="shared" si="5"/>
        <v>1</v>
      </c>
    </row>
    <row r="8" spans="1:14">
      <c r="A8" t="s">
        <v>21</v>
      </c>
      <c r="B8">
        <v>23</v>
      </c>
      <c r="C8">
        <v>17</v>
      </c>
      <c r="D8">
        <v>12</v>
      </c>
      <c r="E8">
        <v>10</v>
      </c>
      <c r="F8">
        <v>7</v>
      </c>
      <c r="G8">
        <v>8</v>
      </c>
      <c r="H8">
        <v>21</v>
      </c>
      <c r="I8" s="3">
        <f t="shared" si="0"/>
        <v>0.739130434782609</v>
      </c>
      <c r="J8" s="3">
        <f t="shared" si="1"/>
        <v>0.521739130434783</v>
      </c>
      <c r="K8" s="3">
        <f t="shared" si="2"/>
        <v>0.434782608695652</v>
      </c>
      <c r="L8" s="3">
        <f t="shared" si="3"/>
        <v>0.304347826086957</v>
      </c>
      <c r="M8" s="3">
        <f t="shared" si="4"/>
        <v>0.347826086956522</v>
      </c>
      <c r="N8" s="3">
        <f t="shared" si="5"/>
        <v>0.91304347826087</v>
      </c>
    </row>
    <row r="9" spans="1:14">
      <c r="A9" t="s">
        <v>23</v>
      </c>
      <c r="B9">
        <v>115</v>
      </c>
      <c r="C9">
        <v>86</v>
      </c>
      <c r="D9">
        <v>32</v>
      </c>
      <c r="E9">
        <v>25</v>
      </c>
      <c r="F9">
        <v>23</v>
      </c>
      <c r="G9">
        <v>14</v>
      </c>
      <c r="H9">
        <v>109</v>
      </c>
      <c r="I9" s="3">
        <f t="shared" si="0"/>
        <v>0.747826086956522</v>
      </c>
      <c r="J9" s="3">
        <f t="shared" si="1"/>
        <v>0.278260869565217</v>
      </c>
      <c r="K9" s="3">
        <f t="shared" si="2"/>
        <v>0.217391304347826</v>
      </c>
      <c r="L9" s="3">
        <f t="shared" si="3"/>
        <v>0.2</v>
      </c>
      <c r="M9" s="3">
        <f t="shared" si="4"/>
        <v>0.121739130434783</v>
      </c>
      <c r="N9" s="3">
        <f t="shared" si="5"/>
        <v>0.947826086956522</v>
      </c>
    </row>
    <row r="10" spans="1:14">
      <c r="A10" t="s">
        <v>74</v>
      </c>
      <c r="B10">
        <f>SUM(B2:B9)</f>
        <v>212</v>
      </c>
      <c r="C10">
        <f t="shared" ref="C10:H10" si="6">SUM(C2:C9)</f>
        <v>157</v>
      </c>
      <c r="D10">
        <f t="shared" si="6"/>
        <v>83</v>
      </c>
      <c r="E10">
        <f t="shared" si="6"/>
        <v>64</v>
      </c>
      <c r="F10">
        <f t="shared" si="6"/>
        <v>60</v>
      </c>
      <c r="G10">
        <f t="shared" si="6"/>
        <v>47</v>
      </c>
      <c r="H10">
        <f t="shared" si="6"/>
        <v>196</v>
      </c>
      <c r="I10" s="3">
        <f>AVERAGE(I2:I9)</f>
        <v>0.714986628709455</v>
      </c>
      <c r="J10" s="3">
        <f>AVERAGE(J2:J9)</f>
        <v>0.52202380952381</v>
      </c>
      <c r="K10" s="3">
        <f>AVERAGE(K2:K9)</f>
        <v>0.42425487405107</v>
      </c>
      <c r="L10" s="3">
        <f>AVERAGE(L2:L9)</f>
        <v>0.409620859213251</v>
      </c>
      <c r="M10" s="3">
        <f>AVERAGE(M2:M9)</f>
        <v>0.372882160110421</v>
      </c>
      <c r="N10" s="3">
        <f>AVERAGE(N2:N9)</f>
        <v>0.871150362318841</v>
      </c>
    </row>
    <row r="11" spans="1:8">
      <c r="A11" t="s">
        <v>68</v>
      </c>
      <c r="C11" s="1">
        <f>(($H$10-C$10)/C$10)*100</f>
        <v>24.8407643312102</v>
      </c>
      <c r="D11" s="1">
        <f>(($H$10-D$10)/D$10)*100</f>
        <v>136.144578313253</v>
      </c>
      <c r="E11" s="1">
        <f>(($H$10-E$10)/E$10)*100</f>
        <v>206.25</v>
      </c>
      <c r="F11" s="1">
        <f>(($H$10-F$10)/F$10)*100</f>
        <v>226.666666666667</v>
      </c>
      <c r="G11" s="1">
        <f>(($H$10-G$10)/G$10)*100</f>
        <v>317.021276595745</v>
      </c>
      <c r="H11" s="1">
        <f>(($H$10-H$10)/H$10)*100</f>
        <v>0</v>
      </c>
    </row>
    <row r="13" spans="1:7">
      <c r="A13" t="s">
        <v>0</v>
      </c>
      <c r="B13" t="s">
        <v>32</v>
      </c>
      <c r="C13" t="s">
        <v>59</v>
      </c>
      <c r="D13" t="s">
        <v>33</v>
      </c>
      <c r="E13" t="s">
        <v>60</v>
      </c>
      <c r="F13" t="s">
        <v>61</v>
      </c>
      <c r="G13" t="s">
        <v>67</v>
      </c>
    </row>
    <row r="24" spans="1:7">
      <c r="A24" t="s">
        <v>0</v>
      </c>
      <c r="B24" t="s">
        <v>59</v>
      </c>
      <c r="C24" t="s">
        <v>33</v>
      </c>
      <c r="D24" t="s">
        <v>60</v>
      </c>
      <c r="E24" t="s">
        <v>61</v>
      </c>
      <c r="F24" t="s">
        <v>32</v>
      </c>
      <c r="G24" t="s">
        <v>67</v>
      </c>
    </row>
    <row r="25" spans="1:7">
      <c r="A25" t="s">
        <v>82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t="s">
        <v>13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</row>
    <row r="27" spans="1:7">
      <c r="A27" t="s">
        <v>15</v>
      </c>
      <c r="B27">
        <v>5</v>
      </c>
      <c r="C27">
        <v>4</v>
      </c>
      <c r="D27">
        <v>3</v>
      </c>
      <c r="E27">
        <v>3</v>
      </c>
      <c r="F27">
        <v>4</v>
      </c>
      <c r="G27">
        <v>5</v>
      </c>
    </row>
    <row r="28" spans="1:7">
      <c r="A28" t="s">
        <v>17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19</v>
      </c>
      <c r="B29">
        <v>9</v>
      </c>
      <c r="C29">
        <v>5</v>
      </c>
      <c r="D29">
        <v>5</v>
      </c>
      <c r="E29">
        <v>3</v>
      </c>
      <c r="F29">
        <v>8</v>
      </c>
      <c r="G29">
        <v>9</v>
      </c>
    </row>
    <row r="30" spans="1:7">
      <c r="A30" t="s">
        <v>21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>
      <c r="A31" t="s">
        <v>23</v>
      </c>
      <c r="B31">
        <v>1</v>
      </c>
      <c r="C31">
        <v>1</v>
      </c>
      <c r="D31">
        <v>0</v>
      </c>
      <c r="E31">
        <v>0</v>
      </c>
      <c r="F31">
        <v>2</v>
      </c>
      <c r="G31">
        <v>3</v>
      </c>
    </row>
    <row r="32" spans="1:7">
      <c r="A32" t="s">
        <v>29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 spans="1:7">
      <c r="A33" t="s">
        <v>74</v>
      </c>
      <c r="B33">
        <f>SUM(B25:B32)</f>
        <v>18</v>
      </c>
      <c r="C33">
        <f>SUM(C25:C32)</f>
        <v>12</v>
      </c>
      <c r="D33">
        <f>SUM(D25:D32)</f>
        <v>9</v>
      </c>
      <c r="E33">
        <f>SUM(E25:E32)</f>
        <v>7</v>
      </c>
      <c r="F33">
        <f>SUM(F25:F32)</f>
        <v>19</v>
      </c>
      <c r="G33">
        <f>SUM(G25:G32)</f>
        <v>22</v>
      </c>
    </row>
    <row r="37" spans="2:6">
      <c r="B37" s="2" t="s">
        <v>62</v>
      </c>
      <c r="C37" t="s">
        <v>83</v>
      </c>
      <c r="D37" t="s">
        <v>59</v>
      </c>
      <c r="E37" t="s">
        <v>84</v>
      </c>
      <c r="F37" t="s">
        <v>60</v>
      </c>
    </row>
    <row r="38" spans="1:6">
      <c r="A38" t="s">
        <v>85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t="s">
        <v>29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>
      <c r="A40" t="s">
        <v>86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t="s">
        <v>87</v>
      </c>
      <c r="B41">
        <v>1</v>
      </c>
      <c r="C41">
        <v>1</v>
      </c>
      <c r="D41">
        <v>0</v>
      </c>
      <c r="E41">
        <v>1</v>
      </c>
      <c r="F41">
        <v>0</v>
      </c>
    </row>
    <row r="42" spans="1:6">
      <c r="A42" t="s">
        <v>88</v>
      </c>
      <c r="B42">
        <v>8</v>
      </c>
      <c r="C42">
        <v>8</v>
      </c>
      <c r="D42">
        <v>8</v>
      </c>
      <c r="E42">
        <v>8</v>
      </c>
      <c r="F42">
        <v>3</v>
      </c>
    </row>
    <row r="43" spans="1:6">
      <c r="A43" t="s">
        <v>89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t="s">
        <v>90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t="s">
        <v>91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 t="s">
        <v>92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t="s">
        <v>93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2:6">
      <c r="B48">
        <f>SUM(B38:B47)</f>
        <v>17</v>
      </c>
      <c r="C48">
        <f>SUM(C38:C47)</f>
        <v>16</v>
      </c>
      <c r="D48">
        <f>SUM(D38:D47)</f>
        <v>15</v>
      </c>
      <c r="E48">
        <f>SUM(E38:E47)</f>
        <v>15</v>
      </c>
      <c r="F48">
        <f>SUM(F38:F47)</f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7" sqref="J7"/>
    </sheetView>
  </sheetViews>
  <sheetFormatPr defaultColWidth="9.17857142857143" defaultRowHeight="13.95" outlineLevelCol="7"/>
  <sheetData>
    <row r="1" spans="1:8">
      <c r="A1" t="s">
        <v>0</v>
      </c>
      <c r="B1" t="s">
        <v>73</v>
      </c>
      <c r="C1" t="s">
        <v>59</v>
      </c>
      <c r="D1" t="s">
        <v>33</v>
      </c>
      <c r="E1" t="s">
        <v>60</v>
      </c>
      <c r="F1" t="s">
        <v>61</v>
      </c>
      <c r="G1" t="s">
        <v>32</v>
      </c>
      <c r="H1" t="s">
        <v>67</v>
      </c>
    </row>
    <row r="2" spans="1:8">
      <c r="A2" t="s">
        <v>82</v>
      </c>
      <c r="B2">
        <v>18</v>
      </c>
      <c r="C2">
        <v>6</v>
      </c>
      <c r="D2">
        <v>4</v>
      </c>
      <c r="E2">
        <v>6</v>
      </c>
      <c r="F2">
        <v>5</v>
      </c>
      <c r="G2">
        <v>13</v>
      </c>
      <c r="H2">
        <v>15</v>
      </c>
    </row>
    <row r="3" spans="1:8">
      <c r="A3" t="s">
        <v>13</v>
      </c>
      <c r="B3">
        <v>20</v>
      </c>
      <c r="C3">
        <v>14</v>
      </c>
      <c r="D3">
        <v>13</v>
      </c>
      <c r="E3">
        <v>13</v>
      </c>
      <c r="F3">
        <v>11</v>
      </c>
      <c r="G3">
        <v>18</v>
      </c>
      <c r="H3">
        <v>20</v>
      </c>
    </row>
    <row r="4" spans="1:8">
      <c r="A4" t="s">
        <v>15</v>
      </c>
      <c r="B4">
        <v>16</v>
      </c>
      <c r="C4">
        <v>8</v>
      </c>
      <c r="D4">
        <v>5</v>
      </c>
      <c r="E4">
        <v>6</v>
      </c>
      <c r="F4">
        <v>4</v>
      </c>
      <c r="G4">
        <v>10</v>
      </c>
      <c r="H4">
        <v>14</v>
      </c>
    </row>
    <row r="5" spans="1:8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19</v>
      </c>
      <c r="B6">
        <v>14</v>
      </c>
      <c r="C6">
        <v>9</v>
      </c>
      <c r="D6">
        <v>5</v>
      </c>
      <c r="E6">
        <v>3</v>
      </c>
      <c r="F6">
        <v>4</v>
      </c>
      <c r="G6">
        <v>11</v>
      </c>
      <c r="H6">
        <v>14</v>
      </c>
    </row>
    <row r="7" spans="1:8">
      <c r="A7" t="s">
        <v>21</v>
      </c>
      <c r="B7">
        <v>23</v>
      </c>
      <c r="C7">
        <v>12</v>
      </c>
      <c r="D7">
        <v>10</v>
      </c>
      <c r="E7">
        <v>7</v>
      </c>
      <c r="F7">
        <v>8</v>
      </c>
      <c r="G7">
        <v>17</v>
      </c>
      <c r="H7">
        <v>21</v>
      </c>
    </row>
    <row r="8" spans="1:8">
      <c r="A8" t="s">
        <v>23</v>
      </c>
      <c r="B8">
        <v>115</v>
      </c>
      <c r="C8">
        <v>47</v>
      </c>
      <c r="D8">
        <v>37</v>
      </c>
      <c r="E8">
        <v>35</v>
      </c>
      <c r="F8">
        <v>34</v>
      </c>
      <c r="G8">
        <v>86</v>
      </c>
      <c r="H8">
        <v>109</v>
      </c>
    </row>
    <row r="9" spans="1:8">
      <c r="A9" t="s">
        <v>29</v>
      </c>
      <c r="B9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 t="s">
        <v>74</v>
      </c>
      <c r="B10">
        <f>SUM(B2:B9)</f>
        <v>212</v>
      </c>
      <c r="C10">
        <f t="shared" ref="C10:H10" si="0">SUM(C2:C9)</f>
        <v>98</v>
      </c>
      <c r="D10">
        <f t="shared" si="0"/>
        <v>76</v>
      </c>
      <c r="E10">
        <f t="shared" si="0"/>
        <v>72</v>
      </c>
      <c r="F10">
        <f t="shared" si="0"/>
        <v>68</v>
      </c>
      <c r="G10">
        <f t="shared" si="0"/>
        <v>157</v>
      </c>
      <c r="H10">
        <f t="shared" si="0"/>
        <v>196</v>
      </c>
    </row>
    <row r="11" spans="1:8">
      <c r="A11" t="s">
        <v>68</v>
      </c>
      <c r="C11" s="1">
        <f>ROUND(($H$10-C$10)/C$10,3)*100</f>
        <v>100</v>
      </c>
      <c r="D11" s="1">
        <f>ROUND(($H$10-D$10)/D$10,3)*100</f>
        <v>157.9</v>
      </c>
      <c r="E11" s="1">
        <f>ROUND(($H$10-E$10)/E$10,3)*100</f>
        <v>172.2</v>
      </c>
      <c r="F11" s="1">
        <f>ROUND(($H$10-F$10)/F$10,3)*100</f>
        <v>188.2</v>
      </c>
      <c r="G11" s="1">
        <f>ROUND(($H$10-G$10)/G$10,3)*100</f>
        <v>24.8</v>
      </c>
      <c r="H11" s="1">
        <f>ROUND(($H$10-H$10)/H$10,3)*100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dep.s</vt:lpstr>
      <vt:lpstr>dep.s2</vt:lpstr>
      <vt:lpstr>cov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liyuxin</dc:creator>
  <cp:lastModifiedBy>liyuxin</cp:lastModifiedBy>
  <dcterms:created xsi:type="dcterms:W3CDTF">2025-02-23T16:19:00Z</dcterms:created>
  <dcterms:modified xsi:type="dcterms:W3CDTF">2025-02-25T03:03:33Z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