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8600" windowHeight="8340" firstSheet="1" activeTab="1"/>
  </bookViews>
  <sheets>
    <sheet name="PPM" sheetId="1" r:id="rId1"/>
    <sheet name="ScheduleM" sheetId="2" r:id="rId2"/>
    <sheet name="Bug Metric" sheetId="3" r:id="rId3"/>
    <sheet name="Mitigation Plan" sheetId="4" r:id="rId4"/>
  </sheets>
  <calcPr calcId="145621" iterate="1"/>
</workbook>
</file>

<file path=xl/calcChain.xml><?xml version="1.0" encoding="utf-8"?>
<calcChain xmlns="http://schemas.openxmlformats.org/spreadsheetml/2006/main">
  <c r="J31" i="3" l="1"/>
  <c r="G11" i="1" l="1"/>
  <c r="K20" i="3" l="1"/>
  <c r="K19" i="3"/>
  <c r="K18" i="3"/>
  <c r="K17" i="3" l="1"/>
  <c r="K16" i="3"/>
  <c r="K15" i="3"/>
  <c r="K14" i="3"/>
  <c r="K5" i="3"/>
  <c r="K13" i="3"/>
  <c r="K12" i="3"/>
  <c r="K11" i="3"/>
  <c r="K10" i="3"/>
  <c r="K9" i="3"/>
  <c r="K8" i="3"/>
  <c r="K7" i="3"/>
  <c r="K6" i="3"/>
  <c r="K4" i="3"/>
  <c r="H1" i="3" l="1"/>
</calcChain>
</file>

<file path=xl/sharedStrings.xml><?xml version="1.0" encoding="utf-8"?>
<sst xmlns="http://schemas.openxmlformats.org/spreadsheetml/2006/main" count="496" uniqueCount="227">
  <si>
    <t>PP Metric</t>
  </si>
  <si>
    <t>Iteration</t>
  </si>
  <si>
    <t>Task #</t>
  </si>
  <si>
    <t>Task name</t>
  </si>
  <si>
    <t xml:space="preserve">Planned Hour </t>
  </si>
  <si>
    <t>Actual Hour</t>
  </si>
  <si>
    <t>PPM Score</t>
  </si>
  <si>
    <t xml:space="preserve">Reason for socre out of range </t>
  </si>
  <si>
    <t>Coder1</t>
  </si>
  <si>
    <t>Coder2</t>
  </si>
  <si>
    <t>Result</t>
  </si>
  <si>
    <t xml:space="preserve">Reason </t>
  </si>
  <si>
    <t>Reason for adhoc</t>
  </si>
  <si>
    <t>UI for Login/Logout and Bootstrap</t>
  </si>
  <si>
    <t>YX</t>
  </si>
  <si>
    <t>EVA</t>
  </si>
  <si>
    <t>all match</t>
  </si>
  <si>
    <t>Login/Logout</t>
  </si>
  <si>
    <t>Code Bootstrap (Unzip, Read data files and create SQL tables)</t>
  </si>
  <si>
    <t>MAX</t>
  </si>
  <si>
    <t>WD</t>
  </si>
  <si>
    <t>Code Bootstrap (Validate data files, connect to database, insert into tables, drop tables)</t>
  </si>
  <si>
    <t>over-estimtated the coding time</t>
  </si>
  <si>
    <t>one early</t>
  </si>
  <si>
    <t>wantted to use another way to use another way, but failed so keep the first commit without another commit</t>
  </si>
  <si>
    <t>Integrate functionalities</t>
  </si>
  <si>
    <t>Debugging Login/Logout</t>
  </si>
  <si>
    <t>Optimize functionalities from Iteration 2</t>
  </si>
  <si>
    <t>View the density for each semantic for any specific time</t>
  </si>
  <si>
    <t>Generate heat map according to the density</t>
  </si>
  <si>
    <t>Breakdown by year and gender</t>
  </si>
  <si>
    <t>AAYUSH</t>
  </si>
  <si>
    <t>Requirement for project changed:validating the semantic place</t>
  </si>
  <si>
    <t>Top-k next places</t>
  </si>
  <si>
    <t>Top-k popular places</t>
  </si>
  <si>
    <t>Integrate heat map and basic location report</t>
  </si>
  <si>
    <t>not match</t>
  </si>
  <si>
    <t>nothing changed</t>
  </si>
  <si>
    <t>Iteration extended, while requirement for milestone in next iteration must be done in advance</t>
  </si>
  <si>
    <t>Prepare UI for HT</t>
  </si>
  <si>
    <t>Forgot checking navi bar feasibility at the first time, so we have another time to log</t>
  </si>
  <si>
    <t>Deployment for Heuristic</t>
  </si>
  <si>
    <t>war file got unknown problem at the first time, the problem fixed one hours later</t>
  </si>
  <si>
    <t>nothing changed in code</t>
  </si>
  <si>
    <t>Deployment</t>
  </si>
  <si>
    <t>All match</t>
  </si>
  <si>
    <t xml:space="preserve">Put deployment as nun-coding task at the beginning </t>
  </si>
  <si>
    <t>Debug heatmap functionality</t>
  </si>
  <si>
    <t>Debug basic location report</t>
  </si>
  <si>
    <t>Administrative Updating Data</t>
  </si>
  <si>
    <t>AGD(Basic UI, SQL queries, identify groups)</t>
  </si>
  <si>
    <t>YUXUAN</t>
  </si>
  <si>
    <t>AGD(Check for tricky case, Output according to requirement)</t>
  </si>
  <si>
    <t>Web Service &amp; JSON (less group detection and reports)</t>
  </si>
  <si>
    <t>Debug Administrative Updating data and JSON</t>
  </si>
  <si>
    <t>Debug Automatic Group Identification</t>
  </si>
  <si>
    <t>Debug Functionalities</t>
  </si>
  <si>
    <t>Schedule Metric</t>
  </si>
  <si>
    <t>Iteraton</t>
  </si>
  <si>
    <t>Plan</t>
  </si>
  <si>
    <t>Actual</t>
  </si>
  <si>
    <t>SM</t>
  </si>
  <si>
    <t>Bug Metric</t>
  </si>
  <si>
    <t>Total Score</t>
  </si>
  <si>
    <t>Functionality</t>
  </si>
  <si>
    <t xml:space="preserve"> Bug Details</t>
  </si>
  <si>
    <t>Category</t>
  </si>
  <si>
    <t>Score</t>
  </si>
  <si>
    <t>Solve</t>
  </si>
  <si>
    <t>Debuging Time</t>
  </si>
  <si>
    <t>Debugged by</t>
  </si>
  <si>
    <t>ScoreCount</t>
  </si>
  <si>
    <t>Separate User and Admin Login pages. Need to Integrate them.</t>
  </si>
  <si>
    <t xml:space="preserve">Low Impact </t>
  </si>
  <si>
    <t>Y</t>
  </si>
  <si>
    <t>Yuxuan&amp;Eva</t>
  </si>
  <si>
    <t>Bootstrap</t>
  </si>
  <si>
    <t>Takes longer than 15 minutes to upload and validate data</t>
  </si>
  <si>
    <t xml:space="preserve">High Impact </t>
  </si>
  <si>
    <t>Max&amp;Wudi</t>
  </si>
  <si>
    <t>Data cannot be loaded into the Openshift database.</t>
  </si>
  <si>
    <t>Critical Impact</t>
  </si>
  <si>
    <t>Max&amp;Yuxuan</t>
  </si>
  <si>
    <t>HeatMap&amp;BasicLocationReport</t>
  </si>
  <si>
    <t>No errorMsg when there is no data in the database</t>
  </si>
  <si>
    <t>BasicLocationReport</t>
  </si>
  <si>
    <t>Multiple user can use the functionality at the same time</t>
  </si>
  <si>
    <t xml:space="preserve">Aayush&amp;Eva </t>
  </si>
  <si>
    <t>BasicLocationReport(BreakDown)</t>
  </si>
  <si>
    <t>Cells pushing up and dislocation</t>
  </si>
  <si>
    <t>Aayush&amp;Eva</t>
  </si>
  <si>
    <t>Header missing</t>
  </si>
  <si>
    <t>Error page come out when choosing same category for same choices</t>
  </si>
  <si>
    <t>BasicLocationReport(TopKCompaion)</t>
  </si>
  <si>
    <t>No errorMsg when user key in invalid macAddress</t>
  </si>
  <si>
    <t>Page is protected for bootstrap result</t>
  </si>
  <si>
    <t>Calculate the people come to the location before the specific person</t>
  </si>
  <si>
    <t>JSON(Breakdown)</t>
  </si>
  <si>
    <t>show error message the order is invalid</t>
  </si>
  <si>
    <t>Max&amp;Eva</t>
  </si>
  <si>
    <t xml:space="preserve">Administrative Updating data </t>
  </si>
  <si>
    <t>show error message when no file has been choosed</t>
  </si>
  <si>
    <t>Automatic Group Identification</t>
  </si>
  <si>
    <t>The process cannot handle the bigger size of data</t>
  </si>
  <si>
    <t>Yuxuan&amp;Aayush</t>
  </si>
  <si>
    <t>Re-deployment</t>
  </si>
  <si>
    <t>GALR (Top K popular places for groups)</t>
  </si>
  <si>
    <t>Implent changes from Heurisitic</t>
  </si>
  <si>
    <t>Modify Bootstrap according to requirement</t>
  </si>
  <si>
    <t>action plan</t>
  </si>
  <si>
    <t>lib closed after start the timer and press wrongly with "stop" instead of "undo"</t>
  </si>
  <si>
    <t>need to re-estimate the tasks for the future iteration, deduct 5 days from buffer.</t>
  </si>
  <si>
    <t xml:space="preserve">the estimates are fairly accurate and we are roughly on track, deduct 1 day from buffer. </t>
  </si>
  <si>
    <t>on track, we have 7 buffer days</t>
  </si>
  <si>
    <t>on track, we have 1 buffer day</t>
  </si>
  <si>
    <t xml:space="preserve">1. Need to re-estimate the tasks in the coming iteration(s) ) and update the schedule document.
2. Review possible pairing &amp; estimation issues.
</t>
  </si>
  <si>
    <t xml:space="preserve">1. Need to re-estimate the tasks in the coming iteration  and update the schedule document.
2. Review possible pairing &amp; estimation issues.
</t>
  </si>
  <si>
    <t xml:space="preserve">1. Need to re-estimate the tasks in the coming iteration and update the schedule document.
2. Review possible pairing &amp; estimation issues.
</t>
  </si>
  <si>
    <t>Implement changes from Heuristic</t>
  </si>
  <si>
    <t>JSON for groups</t>
  </si>
  <si>
    <t>GALR(Top-k next places for groups)</t>
  </si>
  <si>
    <t>Integration of functionality</t>
  </si>
  <si>
    <t>Deploy on openshift</t>
  </si>
  <si>
    <t>Debug functionities</t>
  </si>
  <si>
    <t>Debug for JSON</t>
  </si>
  <si>
    <t xml:space="preserve">Debug GALR functionality </t>
  </si>
  <si>
    <t>HeatMap&amp;BasicLocationReport&amp;Login</t>
  </si>
  <si>
    <t>The input box cannot show the input history after user click "submit"</t>
  </si>
  <si>
    <t>Max&amp;Aayush</t>
  </si>
  <si>
    <t>basicLocationReport&amp;heatmap&amp;AGD&amp;GALR</t>
  </si>
  <si>
    <t>The empty shows "null" instead of empty, and the message is missing when there is no data at the choosen time</t>
  </si>
  <si>
    <t>json(groups)</t>
  </si>
  <si>
    <t>The is no error status and wrong error message.</t>
  </si>
  <si>
    <t>Admin welcome page does not immediately show admin bootstrap functionality</t>
  </si>
  <si>
    <t>low impact</t>
  </si>
  <si>
    <t>Eva and Aayush</t>
  </si>
  <si>
    <t>"hi" printed out on Top k companions page above results table</t>
  </si>
  <si>
    <t>UI does not fit test resolution</t>
  </si>
  <si>
    <t>Top k next places missing out on corner cases</t>
  </si>
  <si>
    <t>Critical impact</t>
  </si>
  <si>
    <t>Yuxuan and Wudi</t>
  </si>
  <si>
    <t>UI</t>
  </si>
  <si>
    <t>Top k next places</t>
  </si>
  <si>
    <t>Debugging bootstrap</t>
  </si>
  <si>
    <t>top-k-companions</t>
  </si>
  <si>
    <t>Change in project requirement</t>
  </si>
  <si>
    <t>match</t>
  </si>
  <si>
    <t>Prepare bootstrap for Heuristic</t>
  </si>
  <si>
    <t>Generate Javadocs(Automatic Group Detection)</t>
  </si>
  <si>
    <t>Generate Javadocs(Basic Location Report)</t>
  </si>
  <si>
    <t>Generate Javadocs(Bootstrap,admin update)</t>
  </si>
  <si>
    <t>Generate Javadocs(Group Aware Location Report)</t>
  </si>
  <si>
    <t>Generate Javadocs(Heatmap)</t>
  </si>
  <si>
    <t>Improve accuracy of app from UAT</t>
  </si>
  <si>
    <t>early</t>
  </si>
  <si>
    <t>Improve UI from UAT</t>
  </si>
  <si>
    <t>Initial Deployment</t>
  </si>
  <si>
    <t>Debug changes from UAT</t>
  </si>
  <si>
    <t>Debug UI changes</t>
  </si>
  <si>
    <t>Deployment after Debug</t>
  </si>
  <si>
    <t>Update Bootstrap</t>
  </si>
  <si>
    <t>Update json from UAT</t>
  </si>
  <si>
    <t>Update UI</t>
  </si>
  <si>
    <t>Updating of javadocs</t>
  </si>
  <si>
    <t>Debug json</t>
  </si>
  <si>
    <t>Debug UI errors</t>
  </si>
  <si>
    <t>WU</t>
  </si>
  <si>
    <t>json not printing out all results</t>
  </si>
  <si>
    <t>basic location report breakdown</t>
  </si>
  <si>
    <t>Aayush and Max</t>
  </si>
  <si>
    <t xml:space="preserve">UI </t>
  </si>
  <si>
    <t>unable to pick second and third option after first attempt of the form</t>
  </si>
  <si>
    <t xml:space="preserve">AGI </t>
  </si>
  <si>
    <t>Results not sorted according to macAddress</t>
  </si>
  <si>
    <t>Yu Xuan and Wu Di</t>
  </si>
  <si>
    <t>Yu Xuan and Wudi</t>
  </si>
  <si>
    <t xml:space="preserve">% column not displayed in whole numbers </t>
  </si>
  <si>
    <t>Risk Mitigation</t>
  </si>
  <si>
    <t>Bug Mitigation Plan</t>
  </si>
  <si>
    <t>Severity</t>
  </si>
  <si>
    <t>Description</t>
  </si>
  <si>
    <t xml:space="preserve">Points in Iteration </t>
  </si>
  <si>
    <t>Action</t>
  </si>
  <si>
    <t>Low Impact (1 points)</t>
  </si>
  <si>
    <t>Unimportant. Typo error or small user interface alignment issues.</t>
  </si>
  <si>
    <t>Points=&lt;5</t>
  </si>
  <si>
    <t>Fix during buffer time only. If there is no buffer time, fix in planned debugging time</t>
  </si>
  <si>
    <t>High Impact (5 points)</t>
  </si>
  <si>
    <t>The system runs. However, some non-critical functionalities are not working.</t>
  </si>
  <si>
    <t xml:space="preserve">5&lt;Points&lt;10 </t>
  </si>
  <si>
    <t>Use the planned debugging time.</t>
  </si>
  <si>
    <t>Critical Impact(10 points)</t>
  </si>
  <si>
    <t>The system is down or is usable after a short period of time. We have to fix the bugs to continue.</t>
  </si>
  <si>
    <t>Points&gt;=10</t>
  </si>
  <si>
    <t>Stop current development and resolve the bug immediately. Project Manager reschedules the project.</t>
  </si>
  <si>
    <t>Schedule Risk Mitigation Plan</t>
  </si>
  <si>
    <t>Metrics: estimated/actual time</t>
  </si>
  <si>
    <t>Score(%)</t>
  </si>
  <si>
    <t>SM &lt; 50</t>
  </si>
  <si>
    <r>
      <t>1.</t>
    </r>
    <r>
      <rPr>
        <sz val="12"/>
        <color rgb="FF000000"/>
        <rFont val="Calibri"/>
        <family val="2"/>
        <scheme val="minor"/>
      </rPr>
      <t>Immediately, inform your supervisor about the slip within 24 hours.</t>
    </r>
  </si>
  <si>
    <r>
      <t>2.</t>
    </r>
    <r>
      <rPr>
        <sz val="12"/>
        <color rgb="FF000000"/>
        <rFont val="Calibri"/>
        <family val="2"/>
        <scheme val="minor"/>
      </rPr>
      <t>Then use the same mitigation as the category 50 &lt; SM &lt; 90 and seriously consider dropping tasks.</t>
    </r>
  </si>
  <si>
    <t>50 &lt; SM &lt;= 90</t>
  </si>
  <si>
    <r>
      <t>1.</t>
    </r>
    <r>
      <rPr>
        <sz val="12"/>
        <color rgb="FF000000"/>
        <rFont val="Calibri"/>
        <family val="2"/>
        <scheme val="minor"/>
      </rPr>
      <t>Re-estimate the tasks for the future iterations.</t>
    </r>
  </si>
  <si>
    <r>
      <t>2.</t>
    </r>
    <r>
      <rPr>
        <sz val="12"/>
        <color rgb="FF000000"/>
        <rFont val="Calibri"/>
        <family val="2"/>
        <scheme val="minor"/>
      </rPr>
      <t xml:space="preserve">Deduct the number of days behind schedule from buffer days. </t>
    </r>
  </si>
  <si>
    <r>
      <t>3.</t>
    </r>
    <r>
      <rPr>
        <sz val="12"/>
        <color rgb="FF000000"/>
        <rFont val="Calibri"/>
        <family val="2"/>
        <scheme val="minor"/>
      </rPr>
      <t>If there is no more buffer day, decide the functionalities to drop.</t>
    </r>
  </si>
  <si>
    <t>90 &lt; SM &lt;= 110</t>
  </si>
  <si>
    <t>Our estimates are fairly accurate, and we are roughly on track.</t>
  </si>
  <si>
    <r>
      <t>1.</t>
    </r>
    <r>
      <rPr>
        <sz val="12"/>
        <color rgb="FF000000"/>
        <rFont val="Calibri"/>
        <family val="2"/>
        <scheme val="minor"/>
      </rPr>
      <t>Add/Deduct the number of days behind schedule from buffer days.</t>
    </r>
  </si>
  <si>
    <r>
      <t>2.</t>
    </r>
    <r>
      <rPr>
        <sz val="12"/>
        <color rgb="FF000000"/>
        <rFont val="Calibri"/>
        <family val="2"/>
        <scheme val="minor"/>
      </rPr>
      <t>If there is no more buffer day, decide the functionalities to drop</t>
    </r>
  </si>
  <si>
    <t>110 &lt; SM &lt;= 150</t>
  </si>
  <si>
    <t>Gross over-estimated the effort required.</t>
  </si>
  <si>
    <r>
      <t>2.</t>
    </r>
    <r>
      <rPr>
        <sz val="12"/>
        <color rgb="FF000000"/>
        <rFont val="Calibri"/>
        <family val="2"/>
        <scheme val="minor"/>
      </rPr>
      <t>Add the number of days gained to buffer days.</t>
    </r>
  </si>
  <si>
    <t>150 &lt; SM</t>
  </si>
  <si>
    <r>
      <t>2.</t>
    </r>
    <r>
      <rPr>
        <sz val="12"/>
        <color rgb="FF000000"/>
        <rFont val="Calibri"/>
        <family val="2"/>
        <scheme val="minor"/>
      </rPr>
      <t>Then use the same mitigation as the category 110 &lt; SM &lt; 150</t>
    </r>
  </si>
  <si>
    <t>Pair Programming Mitigation Plan</t>
  </si>
  <si>
    <t>PPM &lt; 50</t>
  </si>
  <si>
    <r>
      <t>1.</t>
    </r>
    <r>
      <rPr>
        <sz val="12"/>
        <color rgb="FF000000"/>
        <rFont val="Calibri"/>
        <family val="2"/>
        <scheme val="minor"/>
      </rPr>
      <t>Re-estimate the tasks in the coming iteration(s) and update the schedule document.</t>
    </r>
  </si>
  <si>
    <r>
      <t>2.</t>
    </r>
    <r>
      <rPr>
        <sz val="12"/>
        <color rgb="FF000000"/>
        <rFont val="Calibri"/>
        <family val="2"/>
        <scheme val="minor"/>
      </rPr>
      <t>Review possible pairing &amp; estimation issues.</t>
    </r>
  </si>
  <si>
    <t>50 &lt; PPM &lt;= 150</t>
  </si>
  <si>
    <t>No action required.</t>
  </si>
  <si>
    <t>150 &lt; PPM</t>
  </si>
  <si>
    <r>
      <t>1.</t>
    </r>
    <r>
      <rPr>
        <sz val="12"/>
        <color rgb="FF000000"/>
        <rFont val="Calibri"/>
        <family val="2"/>
        <scheme val="minor"/>
      </rPr>
      <t>Re-estimate the tasks in the coming iteration(s) ) and update the schedule document.</t>
    </r>
  </si>
  <si>
    <t>2014-9-24 to 2014-9-26</t>
  </si>
  <si>
    <t>Total Bug Score</t>
  </si>
  <si>
    <t>Total Bug Count:</t>
  </si>
  <si>
    <t>2014-10-23 to 2014-10-24</t>
  </si>
  <si>
    <t>admin url should end with admin not adminDisplay.jsp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</si>
</sst>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20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0"/>
      <color indexed="63"/>
      <name val="Tahoma"/>
      <family val="2"/>
      <charset val="134"/>
    </font>
    <font>
      <sz val="11"/>
      <color indexed="10"/>
      <name val="Calibri"/>
      <family val="2"/>
      <charset val="134"/>
    </font>
    <font>
      <sz val="9.75"/>
      <color indexed="63"/>
      <name val="Tahoma"/>
      <family val="2"/>
      <charset val="134"/>
    </font>
    <font>
      <sz val="10.8"/>
      <color indexed="63"/>
      <name val="Tahoma"/>
      <family val="2"/>
      <charset val="134"/>
    </font>
    <font>
      <sz val="11"/>
      <color rgb="FFFF0000"/>
      <name val="Calibri"/>
      <family val="2"/>
    </font>
    <font>
      <sz val="10"/>
      <color rgb="FF222222"/>
      <name val="Tahoma"/>
      <family val="2"/>
    </font>
    <font>
      <sz val="11"/>
      <name val="Calibri"/>
      <family val="2"/>
      <charset val="134"/>
    </font>
    <font>
      <sz val="11"/>
      <name val="Calibri"/>
      <family val="2"/>
    </font>
    <font>
      <sz val="11"/>
      <color rgb="FFFF0000"/>
      <name val="Calibri"/>
      <family val="2"/>
      <charset val="134"/>
    </font>
    <font>
      <sz val="12"/>
      <color indexed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 applyAlignment="1"/>
    <xf numFmtId="0" fontId="1" fillId="2" borderId="0" xfId="0" applyFont="1" applyFill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/>
    <xf numFmtId="0" fontId="2" fillId="0" borderId="0" xfId="0" applyFont="1" applyAlignment="1"/>
    <xf numFmtId="0" fontId="0" fillId="0" borderId="1" xfId="0" applyBorder="1" applyAlignment="1"/>
    <xf numFmtId="0" fontId="0" fillId="0" borderId="0" xfId="0" applyAlignment="1">
      <alignment wrapText="1"/>
    </xf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1" xfId="0" applyFont="1" applyBorder="1" applyAlignment="1"/>
    <xf numFmtId="0" fontId="5" fillId="0" borderId="1" xfId="0" applyFont="1" applyBorder="1" applyAlignment="1"/>
    <xf numFmtId="2" fontId="0" fillId="0" borderId="1" xfId="0" applyNumberFormat="1" applyBorder="1" applyAlignment="1"/>
    <xf numFmtId="0" fontId="0" fillId="0" borderId="1" xfId="0" applyFill="1" applyBorder="1" applyAlignment="1"/>
    <xf numFmtId="0" fontId="7" fillId="4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/>
    <xf numFmtId="0" fontId="0" fillId="0" borderId="1" xfId="0" applyFill="1" applyBorder="1" applyAlignment="1">
      <alignment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/>
    <xf numFmtId="0" fontId="9" fillId="0" borderId="0" xfId="0" applyFont="1" applyAlignment="1"/>
    <xf numFmtId="0" fontId="0" fillId="0" borderId="0" xfId="0" applyBorder="1" applyAlignment="1"/>
    <xf numFmtId="0" fontId="0" fillId="0" borderId="0" xfId="0" applyFill="1" applyBorder="1" applyAlignment="1"/>
    <xf numFmtId="0" fontId="0" fillId="0" borderId="4" xfId="0" applyFill="1" applyBorder="1" applyAlignment="1">
      <alignment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0" fontId="9" fillId="0" borderId="1" xfId="0" applyFont="1" applyBorder="1" applyAlignment="1"/>
    <xf numFmtId="0" fontId="0" fillId="0" borderId="0" xfId="0" applyAlignment="1">
      <alignment horizontal="center" wrapText="1"/>
    </xf>
    <xf numFmtId="0" fontId="4" fillId="0" borderId="1" xfId="0" applyFont="1" applyFill="1" applyBorder="1" applyAlignment="1">
      <alignment wrapText="1"/>
    </xf>
    <xf numFmtId="0" fontId="0" fillId="0" borderId="0" xfId="0" applyFill="1" applyAlignment="1"/>
    <xf numFmtId="0" fontId="5" fillId="0" borderId="1" xfId="0" applyFont="1" applyFill="1" applyBorder="1" applyAlignment="1"/>
    <xf numFmtId="0" fontId="0" fillId="0" borderId="3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5" borderId="1" xfId="0" applyFill="1" applyBorder="1" applyAlignment="1"/>
    <xf numFmtId="0" fontId="4" fillId="5" borderId="1" xfId="0" applyFont="1" applyFill="1" applyBorder="1" applyAlignment="1">
      <alignment wrapText="1"/>
    </xf>
    <xf numFmtId="0" fontId="5" fillId="5" borderId="1" xfId="0" applyFont="1" applyFill="1" applyBorder="1" applyAlignment="1"/>
    <xf numFmtId="0" fontId="0" fillId="5" borderId="1" xfId="0" applyFill="1" applyBorder="1" applyAlignment="1">
      <alignment wrapText="1"/>
    </xf>
    <xf numFmtId="0" fontId="0" fillId="5" borderId="0" xfId="0" applyFill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10" fillId="0" borderId="1" xfId="0" applyFont="1" applyFill="1" applyBorder="1" applyAlignment="1"/>
    <xf numFmtId="0" fontId="0" fillId="0" borderId="5" xfId="0" applyBorder="1" applyAlignment="1"/>
    <xf numFmtId="0" fontId="9" fillId="5" borderId="1" xfId="0" applyFont="1" applyFill="1" applyBorder="1" applyAlignment="1"/>
    <xf numFmtId="0" fontId="12" fillId="5" borderId="1" xfId="0" applyFont="1" applyFill="1" applyBorder="1" applyAlignment="1"/>
    <xf numFmtId="14" fontId="0" fillId="0" borderId="0" xfId="0" applyNumberFormat="1" applyAlignment="1">
      <alignment horizontal="center" wrapText="1"/>
    </xf>
    <xf numFmtId="0" fontId="13" fillId="0" borderId="0" xfId="0" applyFont="1" applyAlignment="1"/>
    <xf numFmtId="0" fontId="14" fillId="6" borderId="6" xfId="0" applyFont="1" applyFill="1" applyBorder="1" applyAlignment="1">
      <alignment horizontal="left" vertical="center" wrapText="1"/>
    </xf>
    <xf numFmtId="0" fontId="14" fillId="6" borderId="7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left" vertical="center" wrapText="1"/>
    </xf>
    <xf numFmtId="0" fontId="15" fillId="0" borderId="9" xfId="0" applyFont="1" applyFill="1" applyBorder="1" applyAlignment="1">
      <alignment horizontal="left" vertical="center" wrapText="1"/>
    </xf>
    <xf numFmtId="0" fontId="14" fillId="0" borderId="10" xfId="0" applyFont="1" applyFill="1" applyBorder="1" applyAlignment="1">
      <alignment horizontal="left" vertical="center" wrapText="1"/>
    </xf>
    <xf numFmtId="0" fontId="15" fillId="0" borderId="11" xfId="0" applyFont="1" applyFill="1" applyBorder="1" applyAlignment="1">
      <alignment horizontal="left" vertical="center" wrapText="1"/>
    </xf>
    <xf numFmtId="0" fontId="16" fillId="0" borderId="13" xfId="0" applyFont="1" applyFill="1" applyBorder="1" applyAlignment="1">
      <alignment horizontal="left" vertical="center" wrapText="1" indent="2"/>
    </xf>
    <xf numFmtId="0" fontId="16" fillId="0" borderId="15" xfId="0" applyFont="1" applyFill="1" applyBorder="1" applyAlignment="1">
      <alignment horizontal="left" vertical="center" wrapText="1" indent="2"/>
    </xf>
    <xf numFmtId="0" fontId="16" fillId="0" borderId="17" xfId="0" applyFont="1" applyFill="1" applyBorder="1" applyAlignment="1">
      <alignment horizontal="left" vertical="center" wrapText="1" indent="2"/>
    </xf>
    <xf numFmtId="0" fontId="15" fillId="0" borderId="13" xfId="0" applyFont="1" applyFill="1" applyBorder="1" applyAlignment="1">
      <alignment horizontal="left" vertical="center" wrapText="1"/>
    </xf>
    <xf numFmtId="0" fontId="16" fillId="0" borderId="17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left" vertical="center" wrapText="1"/>
    </xf>
    <xf numFmtId="0" fontId="16" fillId="0" borderId="19" xfId="0" applyFont="1" applyFill="1" applyBorder="1" applyAlignment="1">
      <alignment horizontal="left" vertical="center" wrapText="1" indent="2"/>
    </xf>
    <xf numFmtId="0" fontId="14" fillId="0" borderId="12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horizontal="left" vertical="center" wrapText="1"/>
    </xf>
    <xf numFmtId="0" fontId="14" fillId="0" borderId="14" xfId="0" applyFont="1" applyFill="1" applyBorder="1" applyAlignment="1">
      <alignment horizontal="left" vertical="center" wrapText="1"/>
    </xf>
    <xf numFmtId="0" fontId="14" fillId="0" borderId="16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20" xfId="0" applyBorder="1" applyAlignment="1">
      <alignment horizontal="center"/>
    </xf>
    <xf numFmtId="0" fontId="0" fillId="0" borderId="20" xfId="0" applyBorder="1" applyAlignment="1"/>
    <xf numFmtId="0" fontId="4" fillId="0" borderId="20" xfId="0" applyFont="1" applyBorder="1" applyAlignment="1"/>
    <xf numFmtId="0" fontId="0" fillId="0" borderId="20" xfId="0" applyBorder="1" applyAlignment="1">
      <alignment wrapText="1"/>
    </xf>
    <xf numFmtId="0" fontId="0" fillId="0" borderId="20" xfId="0" applyBorder="1" applyAlignment="1">
      <alignment horizontal="center" wrapText="1"/>
    </xf>
    <xf numFmtId="14" fontId="0" fillId="0" borderId="20" xfId="0" applyNumberFormat="1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0" fontId="15" fillId="0" borderId="0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20" xfId="0" applyNumberFormat="1" applyBorder="1" applyAlignment="1">
      <alignment horizontal="center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opLeftCell="A37" workbookViewId="0">
      <selection activeCell="G53" sqref="G53"/>
    </sheetView>
  </sheetViews>
  <sheetFormatPr defaultColWidth="9" defaultRowHeight="15"/>
  <cols>
    <col min="1" max="1" width="2.28515625" customWidth="1"/>
    <col min="3" max="3" width="10.42578125" customWidth="1"/>
    <col min="4" max="4" width="40.28515625" customWidth="1"/>
    <col min="5" max="5" width="13.5703125" customWidth="1"/>
    <col min="6" max="6" width="12.28515625" customWidth="1"/>
    <col min="7" max="7" width="11.7109375" customWidth="1"/>
    <col min="8" max="8" width="27.7109375" style="12" customWidth="1"/>
    <col min="9" max="9" width="16.85546875" customWidth="1"/>
    <col min="11" max="11" width="9.85546875" customWidth="1"/>
    <col min="12" max="12" width="31.5703125" customWidth="1"/>
    <col min="13" max="13" width="16.28515625" customWidth="1"/>
    <col min="14" max="14" width="30.85546875" customWidth="1"/>
  </cols>
  <sheetData>
    <row r="1" spans="1:14" ht="26.25">
      <c r="B1" s="10" t="s">
        <v>0</v>
      </c>
    </row>
    <row r="3" spans="1:14" s="1" customFormat="1">
      <c r="A3" s="13"/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3" t="s">
        <v>8</v>
      </c>
      <c r="J3" s="13" t="s">
        <v>9</v>
      </c>
      <c r="K3" s="13" t="s">
        <v>10</v>
      </c>
      <c r="L3" s="13" t="s">
        <v>11</v>
      </c>
      <c r="M3" s="13" t="s">
        <v>12</v>
      </c>
      <c r="N3" s="14" t="s">
        <v>109</v>
      </c>
    </row>
    <row r="4" spans="1:14">
      <c r="A4" s="11"/>
      <c r="B4" s="11">
        <v>2</v>
      </c>
      <c r="C4" s="11">
        <v>1</v>
      </c>
      <c r="D4" s="15" t="s">
        <v>13</v>
      </c>
      <c r="E4" s="11">
        <v>2</v>
      </c>
      <c r="F4" s="11">
        <v>1.77</v>
      </c>
      <c r="G4" s="11">
        <v>1.1299999999999999</v>
      </c>
      <c r="H4" s="16"/>
      <c r="I4" s="11" t="s">
        <v>14</v>
      </c>
      <c r="J4" s="11" t="s">
        <v>15</v>
      </c>
      <c r="K4" s="11" t="s">
        <v>16</v>
      </c>
      <c r="L4" s="11"/>
      <c r="M4" s="11"/>
      <c r="N4" s="11"/>
    </row>
    <row r="5" spans="1:14">
      <c r="A5" s="11"/>
      <c r="B5" s="11">
        <v>2</v>
      </c>
      <c r="C5" s="11">
        <v>2</v>
      </c>
      <c r="D5" s="15" t="s">
        <v>17</v>
      </c>
      <c r="E5" s="11">
        <v>5</v>
      </c>
      <c r="F5" s="11">
        <v>5.17</v>
      </c>
      <c r="G5" s="11">
        <v>0.97</v>
      </c>
      <c r="H5" s="16"/>
      <c r="I5" s="11" t="s">
        <v>14</v>
      </c>
      <c r="J5" s="11" t="s">
        <v>15</v>
      </c>
      <c r="K5" s="11" t="s">
        <v>16</v>
      </c>
      <c r="L5" s="11"/>
      <c r="M5" s="11"/>
      <c r="N5" s="11"/>
    </row>
    <row r="6" spans="1:14" ht="26.25">
      <c r="A6" s="11"/>
      <c r="B6" s="11">
        <v>2</v>
      </c>
      <c r="C6" s="11">
        <v>3</v>
      </c>
      <c r="D6" s="15" t="s">
        <v>18</v>
      </c>
      <c r="E6" s="11">
        <v>6</v>
      </c>
      <c r="F6" s="11">
        <v>5.67</v>
      </c>
      <c r="G6" s="11">
        <v>1.06</v>
      </c>
      <c r="H6" s="16"/>
      <c r="I6" s="11" t="s">
        <v>19</v>
      </c>
      <c r="J6" s="11" t="s">
        <v>20</v>
      </c>
      <c r="K6" s="11" t="s">
        <v>16</v>
      </c>
      <c r="L6" s="11"/>
      <c r="M6" s="11"/>
      <c r="N6" s="11"/>
    </row>
    <row r="7" spans="1:14" s="45" customFormat="1" ht="60">
      <c r="A7" s="41"/>
      <c r="B7" s="41">
        <v>2</v>
      </c>
      <c r="C7" s="41">
        <v>4</v>
      </c>
      <c r="D7" s="42" t="s">
        <v>21</v>
      </c>
      <c r="E7" s="41">
        <v>6</v>
      </c>
      <c r="F7" s="41">
        <v>11.43</v>
      </c>
      <c r="G7" s="41">
        <v>0.52</v>
      </c>
      <c r="H7" s="44" t="s">
        <v>22</v>
      </c>
      <c r="I7" s="41" t="s">
        <v>19</v>
      </c>
      <c r="J7" s="41" t="s">
        <v>20</v>
      </c>
      <c r="K7" s="43" t="s">
        <v>23</v>
      </c>
      <c r="L7" s="44" t="s">
        <v>24</v>
      </c>
      <c r="M7" s="41"/>
      <c r="N7" s="41"/>
    </row>
    <row r="8" spans="1:14" ht="90">
      <c r="A8" s="11"/>
      <c r="B8" s="11">
        <v>2</v>
      </c>
      <c r="C8" s="11">
        <v>5</v>
      </c>
      <c r="D8" s="17" t="s">
        <v>25</v>
      </c>
      <c r="E8" s="11">
        <v>2</v>
      </c>
      <c r="F8" s="11">
        <v>0.8</v>
      </c>
      <c r="G8" s="18">
        <v>2.5</v>
      </c>
      <c r="H8" s="16"/>
      <c r="I8" s="11" t="s">
        <v>14</v>
      </c>
      <c r="J8" s="11" t="s">
        <v>15</v>
      </c>
      <c r="K8" s="11" t="s">
        <v>16</v>
      </c>
      <c r="L8" s="11"/>
      <c r="M8" s="11"/>
      <c r="N8" s="16" t="s">
        <v>115</v>
      </c>
    </row>
    <row r="9" spans="1:14" ht="90">
      <c r="A9" s="11"/>
      <c r="B9" s="11">
        <v>2</v>
      </c>
      <c r="C9" s="11">
        <v>6</v>
      </c>
      <c r="D9" s="17" t="s">
        <v>26</v>
      </c>
      <c r="E9" s="11">
        <v>3</v>
      </c>
      <c r="F9" s="11">
        <v>1.95</v>
      </c>
      <c r="G9" s="11">
        <v>1.54</v>
      </c>
      <c r="H9" s="16"/>
      <c r="I9" s="11" t="s">
        <v>19</v>
      </c>
      <c r="J9" s="11" t="s">
        <v>20</v>
      </c>
      <c r="K9" s="11" t="s">
        <v>16</v>
      </c>
      <c r="L9" s="11"/>
      <c r="M9" s="11"/>
      <c r="N9" s="16" t="s">
        <v>115</v>
      </c>
    </row>
    <row r="10" spans="1:14">
      <c r="A10" s="11"/>
      <c r="B10" s="11">
        <v>2</v>
      </c>
      <c r="C10" s="11">
        <v>7</v>
      </c>
      <c r="D10" s="15" t="s">
        <v>143</v>
      </c>
      <c r="E10" s="11">
        <v>6</v>
      </c>
      <c r="F10" s="11">
        <v>6.3</v>
      </c>
      <c r="G10" s="11">
        <v>0.95</v>
      </c>
      <c r="H10" s="16"/>
      <c r="I10" s="11" t="s">
        <v>14</v>
      </c>
      <c r="J10" s="11" t="s">
        <v>15</v>
      </c>
      <c r="K10" s="11" t="s">
        <v>16</v>
      </c>
      <c r="L10" s="11"/>
      <c r="M10" s="11"/>
      <c r="N10" s="11"/>
    </row>
    <row r="11" spans="1:14">
      <c r="A11" s="11"/>
      <c r="B11" s="11">
        <v>3</v>
      </c>
      <c r="C11" s="11">
        <v>8</v>
      </c>
      <c r="D11" s="15" t="s">
        <v>27</v>
      </c>
      <c r="E11" s="11">
        <v>1</v>
      </c>
      <c r="F11" s="11">
        <v>0.98</v>
      </c>
      <c r="G11" s="19">
        <f>1/0.98</f>
        <v>1.0204081632653061</v>
      </c>
      <c r="H11" s="16"/>
      <c r="I11" s="11" t="s">
        <v>19</v>
      </c>
      <c r="J11" s="11" t="s">
        <v>14</v>
      </c>
      <c r="K11" s="11" t="s">
        <v>16</v>
      </c>
      <c r="L11" s="11"/>
      <c r="M11" s="11"/>
      <c r="N11" s="11"/>
    </row>
    <row r="12" spans="1:14" ht="26.25">
      <c r="A12" s="11"/>
      <c r="B12" s="11">
        <v>3</v>
      </c>
      <c r="C12" s="11">
        <v>9</v>
      </c>
      <c r="D12" s="15" t="s">
        <v>28</v>
      </c>
      <c r="E12" s="11">
        <v>6</v>
      </c>
      <c r="F12" s="11">
        <v>8.83</v>
      </c>
      <c r="G12" s="11">
        <v>0.68</v>
      </c>
      <c r="H12" s="16"/>
      <c r="I12" s="11" t="s">
        <v>19</v>
      </c>
      <c r="J12" s="11" t="s">
        <v>15</v>
      </c>
      <c r="K12" s="11" t="s">
        <v>16</v>
      </c>
      <c r="L12" s="11"/>
      <c r="M12" s="11"/>
      <c r="N12" s="11"/>
    </row>
    <row r="13" spans="1:14" s="45" customFormat="1" ht="90">
      <c r="A13" s="41"/>
      <c r="B13" s="41">
        <v>3</v>
      </c>
      <c r="C13" s="41">
        <v>10</v>
      </c>
      <c r="D13" s="42" t="s">
        <v>29</v>
      </c>
      <c r="E13" s="41">
        <v>15</v>
      </c>
      <c r="F13" s="41">
        <v>6.02</v>
      </c>
      <c r="G13" s="43">
        <v>2.4900000000000002</v>
      </c>
      <c r="H13" s="44" t="s">
        <v>22</v>
      </c>
      <c r="I13" s="41" t="s">
        <v>19</v>
      </c>
      <c r="J13" s="41" t="s">
        <v>15</v>
      </c>
      <c r="K13" s="43" t="s">
        <v>23</v>
      </c>
      <c r="L13" s="44"/>
      <c r="N13" s="44" t="s">
        <v>115</v>
      </c>
    </row>
    <row r="14" spans="1:14">
      <c r="A14" s="11"/>
      <c r="B14" s="11">
        <v>3</v>
      </c>
      <c r="C14" s="11">
        <v>11</v>
      </c>
      <c r="D14" s="15" t="s">
        <v>144</v>
      </c>
      <c r="E14" s="11">
        <v>4</v>
      </c>
      <c r="F14" s="11">
        <v>7.47</v>
      </c>
      <c r="G14" s="46">
        <v>0.54</v>
      </c>
      <c r="H14" s="16"/>
      <c r="I14" s="11" t="s">
        <v>31</v>
      </c>
      <c r="J14" s="11" t="s">
        <v>20</v>
      </c>
      <c r="K14" s="46" t="s">
        <v>16</v>
      </c>
      <c r="L14" s="16"/>
      <c r="N14" s="16"/>
    </row>
    <row r="15" spans="1:14">
      <c r="A15" s="11"/>
      <c r="B15" s="11">
        <v>3</v>
      </c>
      <c r="C15" s="11">
        <v>12</v>
      </c>
      <c r="D15" s="15" t="s">
        <v>30</v>
      </c>
      <c r="E15" s="11">
        <v>6</v>
      </c>
      <c r="F15" s="11">
        <v>10.119999999999999</v>
      </c>
      <c r="G15" s="11">
        <v>0.59</v>
      </c>
      <c r="H15" s="16"/>
      <c r="I15" s="11" t="s">
        <v>31</v>
      </c>
      <c r="J15" s="11" t="s">
        <v>20</v>
      </c>
      <c r="K15" s="11" t="s">
        <v>16</v>
      </c>
      <c r="L15" s="11"/>
      <c r="M15" s="11"/>
      <c r="N15" s="11"/>
    </row>
    <row r="16" spans="1:14">
      <c r="A16" s="11"/>
      <c r="B16" s="11">
        <v>3</v>
      </c>
      <c r="C16" s="11">
        <v>13</v>
      </c>
      <c r="D16" s="15" t="s">
        <v>33</v>
      </c>
      <c r="E16" s="11">
        <v>2</v>
      </c>
      <c r="F16" s="11">
        <v>2.78</v>
      </c>
      <c r="G16" s="11">
        <v>0.72</v>
      </c>
      <c r="H16" s="16"/>
      <c r="I16" s="11" t="s">
        <v>31</v>
      </c>
      <c r="J16" s="11" t="s">
        <v>20</v>
      </c>
      <c r="K16" s="11" t="s">
        <v>16</v>
      </c>
      <c r="L16" s="11"/>
      <c r="M16" s="11"/>
      <c r="N16" s="11"/>
    </row>
    <row r="17" spans="1:16" s="36" customFormat="1" ht="75">
      <c r="A17" s="20"/>
      <c r="B17" s="20">
        <v>3</v>
      </c>
      <c r="C17" s="20">
        <v>14</v>
      </c>
      <c r="D17" s="35" t="s">
        <v>34</v>
      </c>
      <c r="E17" s="20">
        <v>2</v>
      </c>
      <c r="F17" s="20">
        <v>2.08</v>
      </c>
      <c r="G17" s="20">
        <v>0.96</v>
      </c>
      <c r="H17" s="23"/>
      <c r="I17" s="20" t="s">
        <v>31</v>
      </c>
      <c r="J17" s="20" t="s">
        <v>20</v>
      </c>
      <c r="K17" s="20" t="s">
        <v>16</v>
      </c>
      <c r="L17" s="20"/>
      <c r="M17" s="23" t="s">
        <v>32</v>
      </c>
      <c r="N17" s="20"/>
    </row>
    <row r="18" spans="1:16">
      <c r="A18" s="11"/>
      <c r="B18" s="11">
        <v>3</v>
      </c>
      <c r="C18" s="11">
        <v>15</v>
      </c>
      <c r="D18" s="15" t="s">
        <v>145</v>
      </c>
      <c r="E18" s="11">
        <v>0.5</v>
      </c>
      <c r="F18" s="11">
        <v>0.43</v>
      </c>
      <c r="G18" s="11">
        <v>1.1499999999999999</v>
      </c>
      <c r="H18" s="16"/>
      <c r="I18" s="11" t="s">
        <v>15</v>
      </c>
      <c r="J18" s="11" t="s">
        <v>19</v>
      </c>
      <c r="K18" s="11" t="s">
        <v>16</v>
      </c>
      <c r="L18" s="11"/>
      <c r="M18" s="11"/>
      <c r="N18" s="11"/>
    </row>
    <row r="19" spans="1:16" ht="90">
      <c r="A19" s="11"/>
      <c r="B19" s="11">
        <v>3</v>
      </c>
      <c r="C19" s="20">
        <v>16</v>
      </c>
      <c r="D19" s="15" t="s">
        <v>35</v>
      </c>
      <c r="E19" s="11">
        <v>1</v>
      </c>
      <c r="F19" s="11">
        <v>0.56999999999999995</v>
      </c>
      <c r="G19" s="11">
        <v>1.76</v>
      </c>
      <c r="H19" s="16"/>
      <c r="I19" s="11" t="s">
        <v>31</v>
      </c>
      <c r="J19" s="11" t="s">
        <v>15</v>
      </c>
      <c r="K19" s="47" t="s">
        <v>146</v>
      </c>
      <c r="L19" s="11"/>
      <c r="M19" s="11" t="s">
        <v>37</v>
      </c>
      <c r="N19" s="16" t="s">
        <v>117</v>
      </c>
    </row>
    <row r="20" spans="1:16" s="11" customFormat="1" ht="14.25" customHeight="1">
      <c r="B20" s="11">
        <v>3</v>
      </c>
      <c r="C20" s="11">
        <v>17</v>
      </c>
      <c r="D20" s="11" t="s">
        <v>48</v>
      </c>
      <c r="E20" s="11">
        <v>4</v>
      </c>
      <c r="F20" s="11">
        <v>4.2699999999999996</v>
      </c>
      <c r="G20" s="11">
        <v>0.94</v>
      </c>
      <c r="I20" s="11" t="s">
        <v>31</v>
      </c>
      <c r="J20" s="11" t="s">
        <v>15</v>
      </c>
      <c r="K20" s="20" t="s">
        <v>45</v>
      </c>
      <c r="N20" s="30"/>
      <c r="O20" s="28"/>
      <c r="P20" s="28"/>
    </row>
    <row r="21" spans="1:16" s="36" customFormat="1" ht="15" customHeight="1">
      <c r="A21" s="20"/>
      <c r="B21" s="20">
        <v>3</v>
      </c>
      <c r="C21" s="20">
        <v>18</v>
      </c>
      <c r="D21" s="35" t="s">
        <v>47</v>
      </c>
      <c r="E21" s="20">
        <v>6</v>
      </c>
      <c r="F21" s="20">
        <v>0.8</v>
      </c>
      <c r="G21" s="20">
        <v>7.5</v>
      </c>
      <c r="H21" s="23"/>
      <c r="I21" s="20" t="s">
        <v>19</v>
      </c>
      <c r="J21" s="20" t="s">
        <v>15</v>
      </c>
      <c r="K21" s="20" t="s">
        <v>16</v>
      </c>
      <c r="L21" s="20"/>
      <c r="M21" s="38" t="s">
        <v>38</v>
      </c>
      <c r="N21" s="20"/>
    </row>
    <row r="22" spans="1:16" s="36" customFormat="1" ht="90" customHeight="1">
      <c r="A22" s="20"/>
      <c r="B22" s="20">
        <v>3</v>
      </c>
      <c r="C22" s="11">
        <v>19</v>
      </c>
      <c r="D22" s="35" t="s">
        <v>39</v>
      </c>
      <c r="E22" s="20">
        <v>1</v>
      </c>
      <c r="F22" s="20">
        <v>2.0499999999999998</v>
      </c>
      <c r="G22" s="37">
        <v>0.49</v>
      </c>
      <c r="H22" s="23" t="s">
        <v>40</v>
      </c>
      <c r="I22" s="20" t="s">
        <v>19</v>
      </c>
      <c r="J22" s="20" t="s">
        <v>15</v>
      </c>
      <c r="K22" s="20" t="s">
        <v>16</v>
      </c>
      <c r="L22" s="20"/>
      <c r="M22" s="39"/>
      <c r="N22" s="38" t="s">
        <v>116</v>
      </c>
    </row>
    <row r="23" spans="1:16" s="36" customFormat="1" ht="90" customHeight="1">
      <c r="A23" s="20"/>
      <c r="B23" s="20"/>
      <c r="C23" s="20">
        <v>20</v>
      </c>
      <c r="D23" s="35" t="s">
        <v>147</v>
      </c>
      <c r="E23" s="20">
        <v>1</v>
      </c>
      <c r="F23" s="20">
        <v>1.03</v>
      </c>
      <c r="G23" s="48">
        <v>0.97</v>
      </c>
      <c r="H23" s="23"/>
      <c r="I23" s="20" t="s">
        <v>19</v>
      </c>
      <c r="J23" s="20" t="s">
        <v>15</v>
      </c>
      <c r="K23" s="20"/>
      <c r="L23" s="20"/>
      <c r="M23" s="39"/>
      <c r="N23" s="39"/>
    </row>
    <row r="24" spans="1:16" s="36" customFormat="1" ht="60">
      <c r="A24" s="20"/>
      <c r="B24" s="20">
        <v>3</v>
      </c>
      <c r="C24" s="11">
        <v>21</v>
      </c>
      <c r="D24" s="35" t="s">
        <v>41</v>
      </c>
      <c r="E24" s="20">
        <v>1</v>
      </c>
      <c r="F24" s="20">
        <v>2.2000000000000002</v>
      </c>
      <c r="G24" s="37">
        <v>0.45</v>
      </c>
      <c r="H24" s="23" t="s">
        <v>42</v>
      </c>
      <c r="I24" s="20" t="s">
        <v>31</v>
      </c>
      <c r="J24" s="20" t="s">
        <v>15</v>
      </c>
      <c r="K24" s="37" t="s">
        <v>36</v>
      </c>
      <c r="L24" s="20" t="s">
        <v>43</v>
      </c>
      <c r="M24" s="40"/>
      <c r="N24" s="40"/>
    </row>
    <row r="25" spans="1:16" s="36" customFormat="1" ht="48.75" customHeight="1">
      <c r="A25" s="20"/>
      <c r="B25" s="20">
        <v>3</v>
      </c>
      <c r="C25" s="11">
        <v>22</v>
      </c>
      <c r="D25" s="35" t="s">
        <v>44</v>
      </c>
      <c r="E25" s="20">
        <v>1</v>
      </c>
      <c r="F25" s="20">
        <v>1.68</v>
      </c>
      <c r="G25" s="20">
        <v>0.59</v>
      </c>
      <c r="H25" s="23"/>
      <c r="I25" s="20" t="s">
        <v>19</v>
      </c>
      <c r="J25" s="20" t="s">
        <v>15</v>
      </c>
      <c r="K25" s="20" t="s">
        <v>45</v>
      </c>
      <c r="L25" s="20"/>
      <c r="M25" s="23" t="s">
        <v>46</v>
      </c>
      <c r="N25" s="23"/>
      <c r="O25" s="29"/>
      <c r="P25" s="29"/>
    </row>
    <row r="26" spans="1:16" s="20" customFormat="1">
      <c r="B26" s="20">
        <v>4</v>
      </c>
      <c r="C26" s="20">
        <v>23</v>
      </c>
      <c r="D26" s="22" t="s">
        <v>49</v>
      </c>
      <c r="E26" s="20">
        <v>5</v>
      </c>
      <c r="F26" s="20">
        <v>5.08</v>
      </c>
      <c r="G26" s="20">
        <v>0.98</v>
      </c>
      <c r="H26" s="23"/>
      <c r="I26" s="20" t="s">
        <v>19</v>
      </c>
      <c r="J26" s="20" t="s">
        <v>15</v>
      </c>
      <c r="K26" s="20" t="s">
        <v>45</v>
      </c>
      <c r="O26" s="29"/>
      <c r="P26" s="29"/>
    </row>
    <row r="27" spans="1:16" s="11" customFormat="1" ht="26.25">
      <c r="B27" s="20">
        <v>4</v>
      </c>
      <c r="C27" s="11">
        <v>24</v>
      </c>
      <c r="D27" s="15" t="s">
        <v>53</v>
      </c>
      <c r="E27" s="20">
        <v>8</v>
      </c>
      <c r="F27" s="20">
        <v>7.8</v>
      </c>
      <c r="G27" s="11">
        <v>1.02</v>
      </c>
      <c r="H27" s="16"/>
      <c r="I27" s="11" t="s">
        <v>19</v>
      </c>
      <c r="J27" s="11" t="s">
        <v>15</v>
      </c>
      <c r="K27" s="20" t="s">
        <v>45</v>
      </c>
      <c r="O27" s="28"/>
      <c r="P27" s="28"/>
    </row>
    <row r="28" spans="1:16" s="11" customFormat="1" ht="26.25">
      <c r="B28" s="20">
        <v>4</v>
      </c>
      <c r="C28" s="11">
        <v>25</v>
      </c>
      <c r="D28" s="15" t="s">
        <v>52</v>
      </c>
      <c r="E28" s="20">
        <v>8</v>
      </c>
      <c r="F28" s="20">
        <v>8.33</v>
      </c>
      <c r="G28" s="11">
        <v>0.96</v>
      </c>
      <c r="H28" s="16"/>
      <c r="I28" s="11" t="s">
        <v>51</v>
      </c>
      <c r="J28" s="11" t="s">
        <v>31</v>
      </c>
      <c r="K28" s="20" t="s">
        <v>45</v>
      </c>
      <c r="O28" s="28"/>
      <c r="P28" s="28"/>
    </row>
    <row r="29" spans="1:16" s="20" customFormat="1">
      <c r="B29" s="20">
        <v>4</v>
      </c>
      <c r="C29" s="20">
        <v>26</v>
      </c>
      <c r="D29" s="17" t="s">
        <v>50</v>
      </c>
      <c r="E29" s="20">
        <v>7</v>
      </c>
      <c r="F29" s="20">
        <v>7.82</v>
      </c>
      <c r="G29" s="20">
        <v>0.9</v>
      </c>
      <c r="H29" s="23"/>
      <c r="I29" s="20" t="s">
        <v>51</v>
      </c>
      <c r="J29" s="20" t="s">
        <v>31</v>
      </c>
      <c r="K29" s="20" t="s">
        <v>45</v>
      </c>
      <c r="O29" s="29"/>
      <c r="P29" s="29"/>
    </row>
    <row r="30" spans="1:16" s="11" customFormat="1">
      <c r="B30" s="11">
        <v>4</v>
      </c>
      <c r="C30" s="11">
        <v>27</v>
      </c>
      <c r="D30" s="21" t="s">
        <v>25</v>
      </c>
      <c r="E30" s="11">
        <v>1</v>
      </c>
      <c r="F30" s="11">
        <v>0.85</v>
      </c>
      <c r="G30" s="11">
        <v>1.18</v>
      </c>
      <c r="H30" s="16"/>
      <c r="I30" s="11" t="s">
        <v>19</v>
      </c>
      <c r="J30" s="11" t="s">
        <v>31</v>
      </c>
      <c r="K30" s="20" t="s">
        <v>45</v>
      </c>
      <c r="O30" s="28"/>
      <c r="P30" s="28"/>
    </row>
    <row r="31" spans="1:16" s="11" customFormat="1">
      <c r="B31" s="11">
        <v>4</v>
      </c>
      <c r="C31" s="11">
        <v>28</v>
      </c>
      <c r="D31" s="24" t="s">
        <v>44</v>
      </c>
      <c r="E31" s="11">
        <v>3</v>
      </c>
      <c r="F31" s="11">
        <v>2.88</v>
      </c>
      <c r="G31" s="11">
        <v>1.04</v>
      </c>
      <c r="H31" s="16"/>
      <c r="I31" s="11" t="s">
        <v>51</v>
      </c>
      <c r="J31" s="11" t="s">
        <v>15</v>
      </c>
      <c r="K31" s="20" t="s">
        <v>45</v>
      </c>
      <c r="O31" s="28"/>
      <c r="P31" s="28"/>
    </row>
    <row r="32" spans="1:16" s="11" customFormat="1">
      <c r="B32" s="11">
        <v>4</v>
      </c>
      <c r="C32" s="20">
        <v>29</v>
      </c>
      <c r="D32" s="25" t="s">
        <v>54</v>
      </c>
      <c r="E32" s="11">
        <v>3</v>
      </c>
      <c r="F32" s="11">
        <v>2.0499999999999998</v>
      </c>
      <c r="G32" s="11">
        <v>1.46</v>
      </c>
      <c r="H32" s="16"/>
      <c r="I32" s="11" t="s">
        <v>19</v>
      </c>
      <c r="J32" s="11" t="s">
        <v>15</v>
      </c>
      <c r="K32" s="20" t="s">
        <v>45</v>
      </c>
      <c r="O32" s="28"/>
      <c r="P32" s="28"/>
    </row>
    <row r="33" spans="2:16" s="11" customFormat="1">
      <c r="B33" s="11">
        <v>4</v>
      </c>
      <c r="C33" s="11">
        <v>30</v>
      </c>
      <c r="D33" s="11" t="s">
        <v>55</v>
      </c>
      <c r="E33" s="11">
        <v>5</v>
      </c>
      <c r="F33" s="11">
        <v>6.07</v>
      </c>
      <c r="G33" s="11">
        <v>0.82</v>
      </c>
      <c r="H33" s="16"/>
      <c r="I33" s="11" t="s">
        <v>51</v>
      </c>
      <c r="J33" s="11" t="s">
        <v>31</v>
      </c>
      <c r="K33" s="20" t="s">
        <v>45</v>
      </c>
      <c r="O33" s="28"/>
      <c r="P33" s="28"/>
    </row>
    <row r="34" spans="2:16" s="11" customFormat="1" ht="13.5" customHeight="1">
      <c r="B34" s="11">
        <v>4</v>
      </c>
      <c r="C34" s="11">
        <v>31</v>
      </c>
      <c r="D34" s="24" t="s">
        <v>56</v>
      </c>
      <c r="E34" s="11">
        <v>4</v>
      </c>
      <c r="F34" s="11">
        <v>4.0199999999999996</v>
      </c>
      <c r="G34" s="11">
        <v>1</v>
      </c>
      <c r="H34" s="16"/>
      <c r="I34" s="11" t="s">
        <v>51</v>
      </c>
      <c r="J34" s="11" t="s">
        <v>15</v>
      </c>
      <c r="K34" s="20" t="s">
        <v>45</v>
      </c>
      <c r="O34" s="28"/>
      <c r="P34" s="28"/>
    </row>
    <row r="35" spans="2:16" s="11" customFormat="1" ht="45">
      <c r="B35" s="11">
        <v>4</v>
      </c>
      <c r="C35" s="20">
        <v>32</v>
      </c>
      <c r="D35" s="11" t="s">
        <v>105</v>
      </c>
      <c r="E35" s="11">
        <v>2</v>
      </c>
      <c r="F35" s="11">
        <v>1.63</v>
      </c>
      <c r="G35" s="11">
        <v>1.22</v>
      </c>
      <c r="H35" s="16"/>
      <c r="I35" s="11" t="s">
        <v>19</v>
      </c>
      <c r="J35" s="11" t="s">
        <v>15</v>
      </c>
      <c r="K35" s="26" t="s">
        <v>36</v>
      </c>
      <c r="L35" s="16" t="s">
        <v>110</v>
      </c>
      <c r="N35" s="16"/>
      <c r="O35" s="28"/>
      <c r="P35" s="28"/>
    </row>
    <row r="36" spans="2:16" s="31" customFormat="1">
      <c r="B36" s="31">
        <v>5</v>
      </c>
      <c r="C36" s="11">
        <v>33</v>
      </c>
      <c r="D36" s="27" t="s">
        <v>108</v>
      </c>
      <c r="E36" s="31">
        <v>2</v>
      </c>
      <c r="F36" s="31">
        <v>1.82</v>
      </c>
      <c r="G36" s="31">
        <v>1.1000000000000001</v>
      </c>
      <c r="H36" s="32"/>
      <c r="I36" s="31" t="s">
        <v>19</v>
      </c>
      <c r="J36" s="31" t="s">
        <v>31</v>
      </c>
      <c r="K36" s="31" t="s">
        <v>16</v>
      </c>
      <c r="O36" s="28"/>
      <c r="P36" s="28"/>
    </row>
    <row r="37" spans="2:16" s="11" customFormat="1">
      <c r="B37" s="11">
        <v>5</v>
      </c>
      <c r="C37" s="11">
        <v>34</v>
      </c>
      <c r="D37" s="11" t="s">
        <v>107</v>
      </c>
      <c r="E37" s="11">
        <v>4</v>
      </c>
      <c r="F37" s="11">
        <v>3.57</v>
      </c>
      <c r="G37" s="11">
        <v>1.1200000000000001</v>
      </c>
      <c r="H37" s="16"/>
      <c r="I37" s="11" t="s">
        <v>19</v>
      </c>
      <c r="J37" s="11" t="s">
        <v>31</v>
      </c>
      <c r="K37" s="11" t="s">
        <v>16</v>
      </c>
      <c r="O37" s="28"/>
      <c r="P37" s="28"/>
    </row>
    <row r="38" spans="2:16" s="11" customFormat="1">
      <c r="B38" s="11">
        <v>5</v>
      </c>
      <c r="C38" s="20">
        <v>35</v>
      </c>
      <c r="D38" s="11" t="s">
        <v>106</v>
      </c>
      <c r="E38" s="11">
        <v>6</v>
      </c>
      <c r="F38" s="11">
        <v>4.13</v>
      </c>
      <c r="G38" s="11">
        <v>1.45</v>
      </c>
      <c r="H38" s="16"/>
      <c r="I38" s="11" t="s">
        <v>51</v>
      </c>
      <c r="J38" s="11" t="s">
        <v>15</v>
      </c>
      <c r="K38" s="11" t="s">
        <v>16</v>
      </c>
      <c r="O38" s="28"/>
      <c r="P38" s="28"/>
    </row>
    <row r="39" spans="2:16" s="11" customFormat="1">
      <c r="B39" s="11">
        <v>5</v>
      </c>
      <c r="C39" s="11">
        <v>36</v>
      </c>
      <c r="D39" s="11" t="s">
        <v>119</v>
      </c>
      <c r="E39" s="11">
        <v>4</v>
      </c>
      <c r="F39" s="11">
        <v>3.73</v>
      </c>
      <c r="G39" s="11">
        <v>1.07</v>
      </c>
      <c r="H39" s="16"/>
      <c r="I39" s="11" t="s">
        <v>19</v>
      </c>
      <c r="J39" s="11" t="s">
        <v>31</v>
      </c>
      <c r="K39" s="11" t="s">
        <v>16</v>
      </c>
    </row>
    <row r="40" spans="2:16" s="11" customFormat="1">
      <c r="B40" s="11">
        <v>5</v>
      </c>
      <c r="C40" s="11">
        <v>37</v>
      </c>
      <c r="D40" s="11" t="s">
        <v>120</v>
      </c>
      <c r="E40" s="11">
        <v>8</v>
      </c>
      <c r="F40" s="11">
        <v>7.2</v>
      </c>
      <c r="G40" s="11">
        <v>1.1100000000000001</v>
      </c>
      <c r="H40" s="16"/>
      <c r="I40" s="11" t="s">
        <v>51</v>
      </c>
      <c r="J40" s="11" t="s">
        <v>15</v>
      </c>
      <c r="K40" s="11" t="s">
        <v>16</v>
      </c>
    </row>
    <row r="41" spans="2:16" s="11" customFormat="1">
      <c r="B41" s="11">
        <v>5</v>
      </c>
      <c r="C41" s="20">
        <v>38</v>
      </c>
      <c r="D41" s="11" t="s">
        <v>122</v>
      </c>
      <c r="E41" s="11">
        <v>2</v>
      </c>
      <c r="F41" s="11">
        <v>1.53</v>
      </c>
      <c r="G41" s="11">
        <v>1.3</v>
      </c>
      <c r="H41" s="16"/>
      <c r="I41" s="11" t="s">
        <v>19</v>
      </c>
      <c r="J41" s="11" t="s">
        <v>31</v>
      </c>
      <c r="K41" s="11" t="s">
        <v>16</v>
      </c>
    </row>
    <row r="42" spans="2:16" s="11" customFormat="1">
      <c r="B42" s="11">
        <v>5</v>
      </c>
      <c r="C42" s="11">
        <v>39</v>
      </c>
      <c r="D42" s="11" t="s">
        <v>121</v>
      </c>
      <c r="E42" s="11">
        <v>1</v>
      </c>
      <c r="F42" s="11">
        <v>0.82</v>
      </c>
      <c r="G42" s="11">
        <v>1.22</v>
      </c>
      <c r="H42" s="16"/>
      <c r="I42" s="11" t="s">
        <v>19</v>
      </c>
      <c r="J42" s="11" t="s">
        <v>31</v>
      </c>
      <c r="K42" s="11" t="s">
        <v>16</v>
      </c>
    </row>
    <row r="43" spans="2:16" s="11" customFormat="1">
      <c r="B43" s="11">
        <v>5</v>
      </c>
      <c r="C43" s="11">
        <v>40</v>
      </c>
      <c r="D43" s="11" t="s">
        <v>123</v>
      </c>
      <c r="E43" s="11">
        <v>4</v>
      </c>
      <c r="F43" s="11">
        <v>3.23</v>
      </c>
      <c r="G43" s="11">
        <v>1.24</v>
      </c>
      <c r="H43" s="16"/>
      <c r="I43" s="11" t="s">
        <v>19</v>
      </c>
      <c r="J43" s="11" t="s">
        <v>31</v>
      </c>
      <c r="K43" s="11" t="s">
        <v>16</v>
      </c>
    </row>
    <row r="44" spans="2:16" s="11" customFormat="1">
      <c r="B44" s="11">
        <v>5</v>
      </c>
      <c r="C44" s="20">
        <v>41</v>
      </c>
      <c r="D44" s="11" t="s">
        <v>118</v>
      </c>
      <c r="E44" s="11">
        <v>4</v>
      </c>
      <c r="F44" s="11">
        <v>3.6</v>
      </c>
      <c r="G44" s="11">
        <v>1.1100000000000001</v>
      </c>
      <c r="H44" s="16"/>
      <c r="I44" s="11" t="s">
        <v>19</v>
      </c>
      <c r="J44" s="11" t="s">
        <v>31</v>
      </c>
      <c r="K44" s="11" t="s">
        <v>16</v>
      </c>
    </row>
    <row r="45" spans="2:16" s="11" customFormat="1">
      <c r="B45" s="11">
        <v>5</v>
      </c>
      <c r="C45" s="11">
        <v>42</v>
      </c>
      <c r="D45" s="11" t="s">
        <v>124</v>
      </c>
      <c r="E45" s="11">
        <v>2</v>
      </c>
      <c r="F45" s="11">
        <v>1.93</v>
      </c>
      <c r="G45" s="11">
        <v>1.03</v>
      </c>
      <c r="H45" s="16"/>
      <c r="I45" s="11" t="s">
        <v>51</v>
      </c>
      <c r="J45" s="11" t="s">
        <v>15</v>
      </c>
      <c r="K45" s="11" t="s">
        <v>16</v>
      </c>
    </row>
    <row r="46" spans="2:16" s="11" customFormat="1">
      <c r="B46" s="11">
        <v>5</v>
      </c>
      <c r="C46" s="11">
        <v>43</v>
      </c>
      <c r="D46" s="11" t="s">
        <v>125</v>
      </c>
      <c r="E46" s="11">
        <v>4</v>
      </c>
      <c r="F46" s="11">
        <v>4.2699999999999996</v>
      </c>
      <c r="G46" s="11">
        <v>0.94</v>
      </c>
      <c r="H46" s="16"/>
      <c r="I46" s="11" t="s">
        <v>51</v>
      </c>
      <c r="J46" s="11" t="s">
        <v>15</v>
      </c>
      <c r="K46" s="11" t="s">
        <v>16</v>
      </c>
    </row>
    <row r="47" spans="2:16" s="11" customFormat="1">
      <c r="B47" s="11">
        <v>5</v>
      </c>
      <c r="C47" s="20">
        <v>44</v>
      </c>
      <c r="D47" s="33" t="s">
        <v>105</v>
      </c>
      <c r="E47" s="11">
        <v>1</v>
      </c>
      <c r="F47" s="11">
        <v>0.45</v>
      </c>
      <c r="G47" s="11">
        <v>2.2200000000000002</v>
      </c>
      <c r="H47" s="16"/>
      <c r="I47" s="11" t="s">
        <v>51</v>
      </c>
      <c r="J47" s="11" t="s">
        <v>15</v>
      </c>
      <c r="K47" s="11" t="s">
        <v>16</v>
      </c>
    </row>
    <row r="48" spans="2:16" s="11" customFormat="1">
      <c r="B48" s="11">
        <v>6</v>
      </c>
      <c r="C48" s="11">
        <v>45</v>
      </c>
      <c r="D48" s="33" t="s">
        <v>150</v>
      </c>
      <c r="E48" s="11">
        <v>4</v>
      </c>
      <c r="F48" s="11">
        <v>3.92</v>
      </c>
      <c r="G48" s="11">
        <v>1.02</v>
      </c>
      <c r="H48" s="16"/>
      <c r="I48" s="11" t="s">
        <v>51</v>
      </c>
      <c r="J48" s="11" t="s">
        <v>20</v>
      </c>
      <c r="K48" s="11" t="s">
        <v>16</v>
      </c>
    </row>
    <row r="49" spans="2:13" s="11" customFormat="1">
      <c r="B49" s="11">
        <v>6</v>
      </c>
      <c r="C49" s="11">
        <v>46</v>
      </c>
      <c r="D49" s="33" t="s">
        <v>151</v>
      </c>
      <c r="E49" s="11">
        <v>4</v>
      </c>
      <c r="F49" s="11">
        <v>3.62</v>
      </c>
      <c r="G49" s="11">
        <v>1.1100000000000001</v>
      </c>
      <c r="H49" s="16"/>
      <c r="I49" s="11" t="s">
        <v>51</v>
      </c>
      <c r="J49" s="11" t="s">
        <v>20</v>
      </c>
      <c r="K49" s="11" t="s">
        <v>16</v>
      </c>
    </row>
    <row r="50" spans="2:13" s="11" customFormat="1">
      <c r="B50" s="11">
        <v>6</v>
      </c>
      <c r="C50" s="20">
        <v>47</v>
      </c>
      <c r="D50" s="33" t="s">
        <v>148</v>
      </c>
      <c r="E50" s="11">
        <v>2</v>
      </c>
      <c r="F50" s="11">
        <v>1.93</v>
      </c>
      <c r="G50" s="11">
        <v>1.03</v>
      </c>
      <c r="H50" s="16"/>
      <c r="I50" s="11" t="s">
        <v>51</v>
      </c>
      <c r="J50" s="11" t="s">
        <v>20</v>
      </c>
      <c r="K50" s="11" t="s">
        <v>16</v>
      </c>
    </row>
    <row r="51" spans="2:13" s="11" customFormat="1">
      <c r="B51" s="11">
        <v>6</v>
      </c>
      <c r="C51" s="11">
        <v>48</v>
      </c>
      <c r="D51" s="33" t="s">
        <v>149</v>
      </c>
      <c r="E51" s="11">
        <v>6</v>
      </c>
      <c r="F51" s="11">
        <v>4.6500000000000004</v>
      </c>
      <c r="G51" s="11">
        <v>1.29</v>
      </c>
      <c r="H51" s="16"/>
      <c r="I51" s="11" t="s">
        <v>31</v>
      </c>
      <c r="J51" s="11" t="s">
        <v>20</v>
      </c>
      <c r="K51" s="11" t="s">
        <v>16</v>
      </c>
    </row>
    <row r="52" spans="2:13" s="11" customFormat="1">
      <c r="B52" s="11">
        <v>6</v>
      </c>
      <c r="C52" s="11">
        <v>49</v>
      </c>
      <c r="D52" s="33" t="s">
        <v>152</v>
      </c>
      <c r="E52" s="11">
        <v>1.5</v>
      </c>
      <c r="F52" s="11">
        <v>1.78</v>
      </c>
      <c r="G52" s="11">
        <v>0.84</v>
      </c>
      <c r="H52" s="16"/>
      <c r="I52" s="11" t="s">
        <v>51</v>
      </c>
      <c r="J52" s="11" t="s">
        <v>20</v>
      </c>
      <c r="K52" s="11" t="s">
        <v>16</v>
      </c>
    </row>
    <row r="53" spans="2:13" s="41" customFormat="1">
      <c r="B53" s="41">
        <v>6</v>
      </c>
      <c r="C53" s="41">
        <v>50</v>
      </c>
      <c r="D53" s="50" t="s">
        <v>153</v>
      </c>
      <c r="E53" s="41">
        <v>6</v>
      </c>
      <c r="F53" s="41">
        <v>6.48</v>
      </c>
      <c r="G53" s="41">
        <v>0.93</v>
      </c>
      <c r="H53" s="44"/>
      <c r="I53" s="41" t="s">
        <v>51</v>
      </c>
      <c r="J53" s="41" t="s">
        <v>20</v>
      </c>
      <c r="K53" s="51" t="s">
        <v>154</v>
      </c>
    </row>
    <row r="54" spans="2:13" s="11" customFormat="1">
      <c r="B54" s="11">
        <v>6</v>
      </c>
      <c r="C54" s="11">
        <v>51</v>
      </c>
      <c r="D54" s="33" t="s">
        <v>155</v>
      </c>
      <c r="E54" s="11">
        <v>6</v>
      </c>
      <c r="F54" s="11">
        <v>6.22</v>
      </c>
      <c r="G54" s="11">
        <v>0.97</v>
      </c>
      <c r="H54" s="16"/>
      <c r="I54" s="11" t="s">
        <v>31</v>
      </c>
      <c r="J54" s="11" t="s">
        <v>15</v>
      </c>
      <c r="K54" s="11" t="s">
        <v>16</v>
      </c>
    </row>
    <row r="55" spans="2:13" s="11" customFormat="1">
      <c r="B55" s="11">
        <v>6</v>
      </c>
      <c r="C55" s="11">
        <v>52</v>
      </c>
      <c r="D55" s="33" t="s">
        <v>156</v>
      </c>
      <c r="E55" s="11">
        <v>1</v>
      </c>
      <c r="F55" s="11">
        <v>0.7</v>
      </c>
      <c r="G55" s="11">
        <v>1.43</v>
      </c>
      <c r="H55" s="16"/>
      <c r="I55" s="11" t="s">
        <v>51</v>
      </c>
      <c r="J55" s="11" t="s">
        <v>15</v>
      </c>
      <c r="K55" s="11" t="s">
        <v>16</v>
      </c>
    </row>
    <row r="56" spans="2:13" s="11" customFormat="1">
      <c r="B56" s="11">
        <v>6</v>
      </c>
      <c r="C56" s="20">
        <v>53</v>
      </c>
      <c r="D56" s="33" t="s">
        <v>121</v>
      </c>
      <c r="E56" s="11">
        <v>1.5</v>
      </c>
      <c r="F56" s="11">
        <v>1.32</v>
      </c>
      <c r="G56" s="11">
        <v>1.1399999999999999</v>
      </c>
      <c r="H56" s="16"/>
      <c r="I56" s="11" t="s">
        <v>51</v>
      </c>
      <c r="J56" s="11" t="s">
        <v>20</v>
      </c>
      <c r="K56" s="11" t="s">
        <v>16</v>
      </c>
    </row>
    <row r="57" spans="2:13" s="11" customFormat="1">
      <c r="B57" s="11">
        <v>6</v>
      </c>
      <c r="C57" s="11">
        <v>54</v>
      </c>
      <c r="D57" s="33" t="s">
        <v>157</v>
      </c>
      <c r="E57" s="11">
        <v>4</v>
      </c>
      <c r="F57" s="11">
        <v>3.17</v>
      </c>
      <c r="G57" s="11">
        <v>1.26</v>
      </c>
      <c r="H57" s="16"/>
      <c r="I57" s="11" t="s">
        <v>31</v>
      </c>
      <c r="J57" s="11" t="s">
        <v>20</v>
      </c>
      <c r="K57" s="11" t="s">
        <v>16</v>
      </c>
    </row>
    <row r="58" spans="2:13" s="11" customFormat="1">
      <c r="B58" s="11">
        <v>6</v>
      </c>
      <c r="C58" s="11">
        <v>55</v>
      </c>
      <c r="D58" s="33" t="s">
        <v>56</v>
      </c>
      <c r="E58" s="11">
        <v>3</v>
      </c>
      <c r="F58" s="11">
        <v>2.77</v>
      </c>
      <c r="G58" s="11">
        <v>1.08</v>
      </c>
      <c r="H58" s="16"/>
      <c r="I58" s="11" t="s">
        <v>51</v>
      </c>
      <c r="J58" s="11" t="s">
        <v>20</v>
      </c>
      <c r="K58" s="11" t="s">
        <v>16</v>
      </c>
    </row>
    <row r="59" spans="2:13" s="11" customFormat="1">
      <c r="B59" s="11">
        <v>6</v>
      </c>
      <c r="C59" s="20">
        <v>56</v>
      </c>
      <c r="D59" s="33" t="s">
        <v>158</v>
      </c>
      <c r="E59" s="11">
        <v>3</v>
      </c>
      <c r="F59" s="11">
        <v>2.62</v>
      </c>
      <c r="G59" s="11">
        <v>1.1499999999999999</v>
      </c>
      <c r="H59" s="16"/>
      <c r="I59" s="11" t="s">
        <v>31</v>
      </c>
      <c r="J59" s="11" t="s">
        <v>15</v>
      </c>
      <c r="K59" s="11" t="s">
        <v>16</v>
      </c>
    </row>
    <row r="60" spans="2:13" s="11" customFormat="1">
      <c r="B60" s="11">
        <v>6</v>
      </c>
      <c r="C60" s="11">
        <v>57</v>
      </c>
      <c r="D60" s="33" t="s">
        <v>159</v>
      </c>
      <c r="E60" s="11">
        <v>1</v>
      </c>
      <c r="F60" s="11">
        <v>0.88</v>
      </c>
      <c r="G60" s="11">
        <v>1.1299999999999999</v>
      </c>
      <c r="H60" s="16"/>
      <c r="I60" s="11" t="s">
        <v>51</v>
      </c>
      <c r="J60" s="11" t="s">
        <v>20</v>
      </c>
    </row>
    <row r="61" spans="2:13" s="11" customFormat="1">
      <c r="B61" s="11">
        <v>7</v>
      </c>
      <c r="C61" s="11">
        <v>58</v>
      </c>
      <c r="D61" s="33" t="s">
        <v>162</v>
      </c>
      <c r="E61" s="11">
        <v>4</v>
      </c>
      <c r="F61" s="11">
        <v>3.2</v>
      </c>
      <c r="G61" s="11">
        <v>1.25</v>
      </c>
      <c r="H61" s="16"/>
      <c r="I61" s="11" t="s">
        <v>51</v>
      </c>
      <c r="J61" s="11" t="s">
        <v>20</v>
      </c>
      <c r="M61" s="49"/>
    </row>
    <row r="62" spans="2:13" s="11" customFormat="1">
      <c r="B62" s="11">
        <v>7</v>
      </c>
      <c r="C62" s="20">
        <v>59</v>
      </c>
      <c r="D62" s="33" t="s">
        <v>163</v>
      </c>
      <c r="E62" s="11">
        <v>1</v>
      </c>
      <c r="F62" s="11">
        <v>0.78</v>
      </c>
      <c r="G62" s="11">
        <v>1.28</v>
      </c>
      <c r="H62" s="16"/>
      <c r="I62" s="11" t="s">
        <v>51</v>
      </c>
      <c r="J62" s="11" t="s">
        <v>20</v>
      </c>
      <c r="M62" s="49"/>
    </row>
    <row r="63" spans="2:13" s="11" customFormat="1">
      <c r="B63" s="11">
        <v>7</v>
      </c>
      <c r="C63" s="11">
        <v>60</v>
      </c>
      <c r="D63" s="33" t="s">
        <v>161</v>
      </c>
      <c r="E63" s="11">
        <v>3</v>
      </c>
      <c r="F63" s="11">
        <v>3.65</v>
      </c>
      <c r="G63" s="11">
        <v>0.82</v>
      </c>
      <c r="H63" s="16"/>
      <c r="I63" s="11" t="s">
        <v>19</v>
      </c>
      <c r="J63" s="11" t="s">
        <v>15</v>
      </c>
      <c r="M63" s="49"/>
    </row>
    <row r="64" spans="2:13" s="11" customFormat="1">
      <c r="B64" s="11">
        <v>7</v>
      </c>
      <c r="C64" s="11">
        <v>61</v>
      </c>
      <c r="D64" s="33" t="s">
        <v>160</v>
      </c>
      <c r="E64" s="11">
        <v>3</v>
      </c>
      <c r="F64" s="11">
        <v>2.5299999999999998</v>
      </c>
      <c r="G64" s="11">
        <v>1.18</v>
      </c>
      <c r="H64" s="16"/>
      <c r="I64" s="11" t="s">
        <v>19</v>
      </c>
      <c r="J64" s="11" t="s">
        <v>31</v>
      </c>
      <c r="M64" s="49"/>
    </row>
    <row r="65" spans="2:13" s="11" customFormat="1">
      <c r="B65" s="11">
        <v>7</v>
      </c>
      <c r="C65" s="20">
        <v>62</v>
      </c>
      <c r="D65" s="33" t="s">
        <v>122</v>
      </c>
      <c r="E65" s="11">
        <v>1</v>
      </c>
      <c r="F65" s="11">
        <v>0.88</v>
      </c>
      <c r="G65" s="11">
        <v>1.1299999999999999</v>
      </c>
      <c r="H65" s="16"/>
      <c r="I65" s="11" t="s">
        <v>51</v>
      </c>
      <c r="J65" s="11" t="s">
        <v>20</v>
      </c>
      <c r="M65" s="49"/>
    </row>
    <row r="66" spans="2:13">
      <c r="B66" s="11">
        <v>7</v>
      </c>
      <c r="C66" s="11">
        <v>63</v>
      </c>
      <c r="D66" s="33" t="s">
        <v>164</v>
      </c>
      <c r="E66" s="20">
        <v>1</v>
      </c>
      <c r="F66" s="11">
        <v>0.88</v>
      </c>
      <c r="G66" s="11">
        <v>1.1299999999999999</v>
      </c>
      <c r="H66" s="16"/>
      <c r="I66" s="11" t="s">
        <v>19</v>
      </c>
      <c r="J66" s="11" t="s">
        <v>31</v>
      </c>
      <c r="K66" s="11"/>
      <c r="L66" s="11"/>
    </row>
    <row r="67" spans="2:13">
      <c r="B67" s="11">
        <v>7</v>
      </c>
      <c r="C67" s="11">
        <v>64</v>
      </c>
      <c r="D67" s="33" t="s">
        <v>165</v>
      </c>
      <c r="E67" s="20">
        <v>2</v>
      </c>
      <c r="F67" s="11">
        <v>3.17</v>
      </c>
      <c r="G67" s="11">
        <v>0.63</v>
      </c>
      <c r="H67" s="16"/>
      <c r="I67" s="11" t="s">
        <v>51</v>
      </c>
      <c r="J67" s="11" t="s">
        <v>166</v>
      </c>
      <c r="K67" s="11"/>
      <c r="L67" s="11"/>
    </row>
    <row r="68" spans="2:13">
      <c r="B68" s="11">
        <v>7</v>
      </c>
      <c r="C68" s="20">
        <v>65</v>
      </c>
      <c r="D68" s="33" t="s">
        <v>56</v>
      </c>
      <c r="E68" s="20"/>
      <c r="F68" s="11"/>
      <c r="G68" s="11"/>
      <c r="H68" s="16"/>
      <c r="I68" s="11"/>
      <c r="J68" s="11"/>
      <c r="K68" s="11"/>
      <c r="L68" s="11"/>
    </row>
    <row r="69" spans="2:13">
      <c r="B69" s="11">
        <v>7</v>
      </c>
      <c r="C69" s="11">
        <v>66</v>
      </c>
      <c r="D69" s="33" t="s">
        <v>105</v>
      </c>
      <c r="E69" s="11"/>
      <c r="F69" s="11"/>
      <c r="G69" s="11"/>
      <c r="H69" s="16"/>
      <c r="I69" s="11"/>
      <c r="J69" s="11"/>
      <c r="K69" s="11"/>
      <c r="L69" s="11"/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tabSelected="1" workbookViewId="0">
      <selection activeCell="D20" sqref="D20"/>
    </sheetView>
  </sheetViews>
  <sheetFormatPr defaultColWidth="9" defaultRowHeight="15"/>
  <cols>
    <col min="1" max="1" width="3.85546875" customWidth="1"/>
    <col min="3" max="3" width="13.140625" customWidth="1"/>
    <col min="4" max="4" width="14.28515625" customWidth="1"/>
    <col min="6" max="6" width="29.28515625" customWidth="1"/>
  </cols>
  <sheetData>
    <row r="1" spans="2:6" ht="26.25">
      <c r="B1" s="10" t="s">
        <v>57</v>
      </c>
    </row>
    <row r="3" spans="2:6" s="1" customFormat="1">
      <c r="B3" s="1" t="s">
        <v>58</v>
      </c>
      <c r="C3" s="1" t="s">
        <v>59</v>
      </c>
      <c r="D3" s="1" t="s">
        <v>60</v>
      </c>
      <c r="E3" s="1" t="s">
        <v>61</v>
      </c>
      <c r="F3" s="1" t="s">
        <v>109</v>
      </c>
    </row>
    <row r="4" spans="2:6">
      <c r="B4">
        <v>1</v>
      </c>
      <c r="C4">
        <v>4</v>
      </c>
      <c r="D4">
        <v>4</v>
      </c>
      <c r="E4">
        <v>1</v>
      </c>
      <c r="F4" t="s">
        <v>113</v>
      </c>
    </row>
    <row r="5" spans="2:6">
      <c r="B5">
        <v>2</v>
      </c>
      <c r="C5">
        <v>13</v>
      </c>
      <c r="D5">
        <v>14</v>
      </c>
      <c r="E5">
        <v>0.93</v>
      </c>
      <c r="F5" t="s">
        <v>112</v>
      </c>
    </row>
    <row r="6" spans="2:6">
      <c r="B6">
        <v>3</v>
      </c>
      <c r="C6">
        <v>14</v>
      </c>
      <c r="D6">
        <v>19</v>
      </c>
      <c r="E6">
        <v>0.74</v>
      </c>
      <c r="F6" t="s">
        <v>111</v>
      </c>
    </row>
    <row r="7" spans="2:6">
      <c r="B7">
        <v>4</v>
      </c>
      <c r="C7">
        <v>8</v>
      </c>
      <c r="D7">
        <v>8</v>
      </c>
      <c r="E7">
        <v>1</v>
      </c>
      <c r="F7" t="s">
        <v>114</v>
      </c>
    </row>
    <row r="8" spans="2:6">
      <c r="B8">
        <v>5</v>
      </c>
      <c r="C8">
        <v>6</v>
      </c>
      <c r="D8">
        <v>6</v>
      </c>
      <c r="E8">
        <v>1</v>
      </c>
      <c r="F8" t="s">
        <v>114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topLeftCell="A2" zoomScale="70" zoomScaleNormal="70" workbookViewId="0">
      <selection activeCell="L4" sqref="L4:L6"/>
    </sheetView>
  </sheetViews>
  <sheetFormatPr defaultColWidth="9" defaultRowHeight="15"/>
  <cols>
    <col min="1" max="1" width="3.140625" customWidth="1"/>
    <col min="2" max="2" width="8.140625" style="2" customWidth="1"/>
    <col min="3" max="3" width="39.85546875" customWidth="1"/>
    <col min="4" max="4" width="62.42578125" customWidth="1"/>
    <col min="5" max="5" width="13.7109375" customWidth="1"/>
    <col min="6" max="6" width="9.140625" style="2"/>
    <col min="7" max="7" width="12.28515625" style="2" customWidth="1"/>
    <col min="8" max="8" width="23.140625" style="2" bestFit="1" customWidth="1"/>
    <col min="9" max="9" width="17.28515625" customWidth="1"/>
    <col min="10" max="10" width="15.140625" customWidth="1"/>
    <col min="11" max="11" width="12" customWidth="1"/>
    <col min="12" max="12" width="30.85546875" customWidth="1"/>
  </cols>
  <sheetData>
    <row r="1" spans="2:12" ht="26.25">
      <c r="B1" s="3" t="s">
        <v>62</v>
      </c>
      <c r="G1" s="4" t="s">
        <v>63</v>
      </c>
      <c r="H1" s="5">
        <f>SUM(K4:K18)</f>
        <v>0</v>
      </c>
    </row>
    <row r="3" spans="2:12" s="1" customFormat="1">
      <c r="B3" s="6" t="s">
        <v>1</v>
      </c>
      <c r="C3" s="1" t="s">
        <v>64</v>
      </c>
      <c r="D3" s="1" t="s">
        <v>65</v>
      </c>
      <c r="E3" s="1" t="s">
        <v>66</v>
      </c>
      <c r="F3" s="6" t="s">
        <v>67</v>
      </c>
      <c r="G3" s="6" t="s">
        <v>68</v>
      </c>
      <c r="H3" s="6" t="s">
        <v>69</v>
      </c>
      <c r="I3" s="1" t="s">
        <v>70</v>
      </c>
      <c r="J3" s="1" t="s">
        <v>223</v>
      </c>
      <c r="K3" s="1" t="s">
        <v>71</v>
      </c>
      <c r="L3" s="1" t="s">
        <v>109</v>
      </c>
    </row>
    <row r="4" spans="2:12" ht="63.75" customHeight="1">
      <c r="B4" s="71">
        <v>2</v>
      </c>
      <c r="C4" s="28" t="s">
        <v>17</v>
      </c>
      <c r="D4" s="28" t="s">
        <v>72</v>
      </c>
      <c r="E4" s="28" t="s">
        <v>73</v>
      </c>
      <c r="F4" s="71">
        <v>1</v>
      </c>
      <c r="G4" s="71" t="s">
        <v>74</v>
      </c>
      <c r="H4" s="79">
        <v>41906</v>
      </c>
      <c r="I4" s="28" t="s">
        <v>75</v>
      </c>
      <c r="J4" s="86">
        <v>7</v>
      </c>
      <c r="K4" s="71">
        <f>IF(G4=$G$6,0,F4)</f>
        <v>0</v>
      </c>
      <c r="L4" s="80" t="s">
        <v>190</v>
      </c>
    </row>
    <row r="5" spans="2:12">
      <c r="B5" s="71">
        <v>2</v>
      </c>
      <c r="C5" s="28" t="s">
        <v>17</v>
      </c>
      <c r="D5" s="72" t="s">
        <v>95</v>
      </c>
      <c r="E5" s="28" t="s">
        <v>73</v>
      </c>
      <c r="F5" s="71">
        <v>1</v>
      </c>
      <c r="G5" s="71" t="s">
        <v>74</v>
      </c>
      <c r="H5" s="79">
        <v>41906</v>
      </c>
      <c r="I5" s="28" t="s">
        <v>75</v>
      </c>
      <c r="J5" s="86"/>
      <c r="K5" s="71">
        <f>IF(G5=$G$6,0,F5)</f>
        <v>0</v>
      </c>
      <c r="L5" s="80"/>
    </row>
    <row r="6" spans="2:12" ht="15.75" thickBot="1">
      <c r="B6" s="73">
        <v>2</v>
      </c>
      <c r="C6" s="74" t="s">
        <v>76</v>
      </c>
      <c r="D6" s="74" t="s">
        <v>77</v>
      </c>
      <c r="E6" s="74" t="s">
        <v>78</v>
      </c>
      <c r="F6" s="73">
        <v>5</v>
      </c>
      <c r="G6" s="73" t="s">
        <v>74</v>
      </c>
      <c r="H6" s="73" t="s">
        <v>222</v>
      </c>
      <c r="I6" s="74" t="s">
        <v>79</v>
      </c>
      <c r="J6" s="84"/>
      <c r="K6" s="73">
        <f t="shared" ref="K6" si="0">IF(G6=$G$6,0,F6)</f>
        <v>0</v>
      </c>
      <c r="L6" s="81"/>
    </row>
    <row r="7" spans="2:12" ht="63.75" thickBot="1">
      <c r="B7" s="2">
        <v>3</v>
      </c>
      <c r="C7" t="s">
        <v>44</v>
      </c>
      <c r="D7" t="s">
        <v>80</v>
      </c>
      <c r="E7" t="s">
        <v>81</v>
      </c>
      <c r="F7" s="2">
        <v>10</v>
      </c>
      <c r="G7" s="2" t="s">
        <v>74</v>
      </c>
      <c r="H7" s="7">
        <v>41911</v>
      </c>
      <c r="I7" t="s">
        <v>82</v>
      </c>
      <c r="J7" s="85">
        <v>29</v>
      </c>
      <c r="K7" s="2">
        <f t="shared" ref="K7:K20" si="1">IF(G7=$G$6,0,F7)</f>
        <v>0</v>
      </c>
      <c r="L7" s="59" t="s">
        <v>194</v>
      </c>
    </row>
    <row r="8" spans="2:12" ht="127.5" customHeight="1" thickTop="1">
      <c r="B8" s="2">
        <v>3</v>
      </c>
      <c r="C8" t="s">
        <v>83</v>
      </c>
      <c r="D8" t="s">
        <v>84</v>
      </c>
      <c r="E8" t="s">
        <v>73</v>
      </c>
      <c r="F8" s="2">
        <v>1</v>
      </c>
      <c r="G8" s="2" t="s">
        <v>74</v>
      </c>
      <c r="H8" s="7">
        <v>41929</v>
      </c>
      <c r="I8" t="s">
        <v>90</v>
      </c>
      <c r="J8" s="86"/>
      <c r="K8" s="2">
        <f t="shared" si="1"/>
        <v>0</v>
      </c>
      <c r="L8" s="82" t="s">
        <v>194</v>
      </c>
    </row>
    <row r="9" spans="2:12">
      <c r="B9" s="2">
        <v>3</v>
      </c>
      <c r="C9" t="s">
        <v>85</v>
      </c>
      <c r="D9" t="s">
        <v>86</v>
      </c>
      <c r="E9" t="s">
        <v>81</v>
      </c>
      <c r="F9" s="2">
        <v>10</v>
      </c>
      <c r="G9" s="2" t="s">
        <v>74</v>
      </c>
      <c r="H9" s="7">
        <v>41929</v>
      </c>
      <c r="I9" t="s">
        <v>87</v>
      </c>
      <c r="J9" s="86"/>
      <c r="K9" s="2">
        <f t="shared" si="1"/>
        <v>0</v>
      </c>
      <c r="L9" s="80"/>
    </row>
    <row r="10" spans="2:12">
      <c r="B10" s="2">
        <v>3</v>
      </c>
      <c r="C10" t="s">
        <v>88</v>
      </c>
      <c r="D10" t="s">
        <v>89</v>
      </c>
      <c r="E10" t="s">
        <v>73</v>
      </c>
      <c r="F10" s="2">
        <v>1</v>
      </c>
      <c r="G10" s="2" t="s">
        <v>74</v>
      </c>
      <c r="H10" s="7">
        <v>41929</v>
      </c>
      <c r="I10" t="s">
        <v>90</v>
      </c>
      <c r="J10" s="86"/>
      <c r="K10" s="2">
        <f t="shared" si="1"/>
        <v>0</v>
      </c>
      <c r="L10" s="83" t="s">
        <v>190</v>
      </c>
    </row>
    <row r="11" spans="2:12">
      <c r="B11" s="2">
        <v>3</v>
      </c>
      <c r="C11" t="s">
        <v>88</v>
      </c>
      <c r="D11" t="s">
        <v>91</v>
      </c>
      <c r="E11" t="s">
        <v>73</v>
      </c>
      <c r="F11" s="2">
        <v>1</v>
      </c>
      <c r="G11" s="2" t="s">
        <v>74</v>
      </c>
      <c r="H11" s="7">
        <v>41929</v>
      </c>
      <c r="I11" t="s">
        <v>90</v>
      </c>
      <c r="J11" s="86"/>
      <c r="K11" s="2">
        <f t="shared" si="1"/>
        <v>0</v>
      </c>
      <c r="L11" s="83"/>
    </row>
    <row r="12" spans="2:12">
      <c r="B12" s="2">
        <v>3</v>
      </c>
      <c r="C12" t="s">
        <v>88</v>
      </c>
      <c r="D12" s="8" t="s">
        <v>92</v>
      </c>
      <c r="E12" t="s">
        <v>78</v>
      </c>
      <c r="F12" s="2">
        <v>5</v>
      </c>
      <c r="G12" s="2" t="s">
        <v>74</v>
      </c>
      <c r="H12" s="79">
        <v>41929</v>
      </c>
      <c r="I12" s="28" t="s">
        <v>90</v>
      </c>
      <c r="J12" s="86"/>
      <c r="K12" s="2">
        <f t="shared" si="1"/>
        <v>0</v>
      </c>
      <c r="L12" s="83"/>
    </row>
    <row r="13" spans="2:12">
      <c r="B13" s="73">
        <v>3</v>
      </c>
      <c r="C13" s="74" t="s">
        <v>93</v>
      </c>
      <c r="D13" s="74" t="s">
        <v>94</v>
      </c>
      <c r="E13" s="74" t="s">
        <v>73</v>
      </c>
      <c r="F13" s="73">
        <v>1</v>
      </c>
      <c r="G13" s="73" t="s">
        <v>74</v>
      </c>
      <c r="H13" s="87">
        <v>41929</v>
      </c>
      <c r="I13" s="74" t="s">
        <v>90</v>
      </c>
      <c r="J13" s="84"/>
      <c r="K13" s="73">
        <f t="shared" si="1"/>
        <v>0</v>
      </c>
      <c r="L13" s="84"/>
    </row>
    <row r="14" spans="2:12">
      <c r="B14" s="2">
        <v>4</v>
      </c>
      <c r="C14" t="s">
        <v>93</v>
      </c>
      <c r="D14" t="s">
        <v>96</v>
      </c>
      <c r="E14" t="s">
        <v>73</v>
      </c>
      <c r="F14" s="2">
        <v>1</v>
      </c>
      <c r="G14" s="2" t="s">
        <v>74</v>
      </c>
      <c r="H14" s="7">
        <v>41937</v>
      </c>
      <c r="I14" s="2" t="s">
        <v>75</v>
      </c>
      <c r="J14" s="85">
        <v>8</v>
      </c>
      <c r="K14" s="2">
        <f t="shared" si="1"/>
        <v>0</v>
      </c>
      <c r="L14" s="83" t="s">
        <v>190</v>
      </c>
    </row>
    <row r="15" spans="2:12">
      <c r="B15" s="2">
        <v>4</v>
      </c>
      <c r="C15" s="9" t="s">
        <v>97</v>
      </c>
      <c r="D15" t="s">
        <v>98</v>
      </c>
      <c r="E15" t="s">
        <v>73</v>
      </c>
      <c r="F15" s="2">
        <v>1</v>
      </c>
      <c r="G15" s="2" t="s">
        <v>74</v>
      </c>
      <c r="H15" s="2" t="s">
        <v>225</v>
      </c>
      <c r="I15" t="s">
        <v>99</v>
      </c>
      <c r="J15" s="83"/>
      <c r="K15" s="2">
        <f t="shared" si="1"/>
        <v>0</v>
      </c>
      <c r="L15" s="83"/>
    </row>
    <row r="16" spans="2:12">
      <c r="B16" s="2">
        <v>4</v>
      </c>
      <c r="C16" s="9" t="s">
        <v>100</v>
      </c>
      <c r="D16" t="s">
        <v>101</v>
      </c>
      <c r="E16" t="s">
        <v>73</v>
      </c>
      <c r="F16" s="2">
        <v>1</v>
      </c>
      <c r="G16" s="2" t="s">
        <v>74</v>
      </c>
      <c r="H16" s="2" t="s">
        <v>225</v>
      </c>
      <c r="I16" s="2" t="s">
        <v>99</v>
      </c>
      <c r="J16" s="83"/>
      <c r="K16" s="2">
        <f t="shared" si="1"/>
        <v>0</v>
      </c>
      <c r="L16" s="83"/>
    </row>
    <row r="17" spans="2:12">
      <c r="B17" s="73">
        <v>4</v>
      </c>
      <c r="C17" s="75" t="s">
        <v>102</v>
      </c>
      <c r="D17" s="74" t="s">
        <v>103</v>
      </c>
      <c r="E17" s="74" t="s">
        <v>81</v>
      </c>
      <c r="F17" s="73">
        <v>5</v>
      </c>
      <c r="G17" s="73" t="s">
        <v>74</v>
      </c>
      <c r="H17" s="73" t="s">
        <v>225</v>
      </c>
      <c r="I17" s="73" t="s">
        <v>104</v>
      </c>
      <c r="J17" s="84"/>
      <c r="K17" s="73">
        <f t="shared" si="1"/>
        <v>0</v>
      </c>
      <c r="L17" s="84"/>
    </row>
    <row r="18" spans="2:12">
      <c r="B18" s="2">
        <v>5</v>
      </c>
      <c r="C18" s="27" t="s">
        <v>126</v>
      </c>
      <c r="D18" t="s">
        <v>127</v>
      </c>
      <c r="E18" t="s">
        <v>73</v>
      </c>
      <c r="F18" s="2">
        <v>1</v>
      </c>
      <c r="G18" s="2" t="s">
        <v>74</v>
      </c>
      <c r="H18" s="7">
        <v>41943</v>
      </c>
      <c r="I18" s="2" t="s">
        <v>128</v>
      </c>
      <c r="J18" s="85">
        <v>3</v>
      </c>
      <c r="K18" s="2">
        <f t="shared" si="1"/>
        <v>0</v>
      </c>
      <c r="L18" s="85" t="s">
        <v>190</v>
      </c>
    </row>
    <row r="19" spans="2:12" ht="30">
      <c r="B19" s="2">
        <v>5</v>
      </c>
      <c r="C19" s="9" t="s">
        <v>129</v>
      </c>
      <c r="D19" s="12" t="s">
        <v>130</v>
      </c>
      <c r="E19" t="s">
        <v>73</v>
      </c>
      <c r="F19" s="2">
        <v>1</v>
      </c>
      <c r="G19" s="2" t="s">
        <v>74</v>
      </c>
      <c r="H19" s="79">
        <v>41943</v>
      </c>
      <c r="I19" s="2" t="s">
        <v>75</v>
      </c>
      <c r="J19" s="83"/>
      <c r="K19" s="2">
        <f t="shared" si="1"/>
        <v>0</v>
      </c>
      <c r="L19" s="86"/>
    </row>
    <row r="20" spans="2:12">
      <c r="B20" s="73">
        <v>5</v>
      </c>
      <c r="C20" s="75" t="s">
        <v>131</v>
      </c>
      <c r="D20" s="74" t="s">
        <v>132</v>
      </c>
      <c r="E20" s="74" t="s">
        <v>73</v>
      </c>
      <c r="F20" s="73">
        <v>1</v>
      </c>
      <c r="G20" s="73" t="s">
        <v>74</v>
      </c>
      <c r="H20" s="87">
        <v>41943</v>
      </c>
      <c r="I20" s="73" t="s">
        <v>128</v>
      </c>
      <c r="J20" s="84"/>
      <c r="K20" s="73">
        <f t="shared" si="1"/>
        <v>0</v>
      </c>
      <c r="L20" s="84"/>
    </row>
    <row r="21" spans="2:12" ht="30">
      <c r="B21" s="2">
        <v>6</v>
      </c>
      <c r="C21" t="s">
        <v>141</v>
      </c>
      <c r="D21" s="12" t="s">
        <v>133</v>
      </c>
      <c r="E21" s="12" t="s">
        <v>134</v>
      </c>
      <c r="F21" s="34">
        <v>1</v>
      </c>
      <c r="G21" s="34" t="s">
        <v>74</v>
      </c>
      <c r="H21" s="52">
        <v>41951</v>
      </c>
      <c r="I21" s="12" t="s">
        <v>135</v>
      </c>
      <c r="J21" s="85">
        <v>8</v>
      </c>
      <c r="K21">
        <v>0</v>
      </c>
      <c r="L21" s="83" t="s">
        <v>190</v>
      </c>
    </row>
    <row r="22" spans="2:12" ht="30">
      <c r="B22" s="2">
        <v>6</v>
      </c>
      <c r="C22" t="s">
        <v>141</v>
      </c>
      <c r="D22" s="12" t="s">
        <v>136</v>
      </c>
      <c r="E22" s="12" t="s">
        <v>134</v>
      </c>
      <c r="F22" s="34">
        <v>1</v>
      </c>
      <c r="G22" s="34" t="s">
        <v>74</v>
      </c>
      <c r="H22" s="52">
        <v>41951</v>
      </c>
      <c r="I22" s="12" t="s">
        <v>135</v>
      </c>
      <c r="J22" s="83"/>
      <c r="K22">
        <v>0</v>
      </c>
      <c r="L22" s="83"/>
    </row>
    <row r="23" spans="2:12">
      <c r="B23" s="2">
        <v>6</v>
      </c>
      <c r="C23" t="s">
        <v>141</v>
      </c>
      <c r="D23" s="12" t="s">
        <v>137</v>
      </c>
      <c r="E23" s="12" t="s">
        <v>134</v>
      </c>
      <c r="F23" s="34">
        <v>1</v>
      </c>
      <c r="G23" s="34" t="s">
        <v>74</v>
      </c>
      <c r="H23" s="52">
        <v>41951</v>
      </c>
      <c r="I23" s="12" t="s">
        <v>135</v>
      </c>
      <c r="J23" s="83"/>
      <c r="K23">
        <v>0</v>
      </c>
      <c r="L23" s="83"/>
    </row>
    <row r="24" spans="2:12">
      <c r="B24" s="73">
        <v>6</v>
      </c>
      <c r="C24" s="74" t="s">
        <v>142</v>
      </c>
      <c r="D24" s="76" t="s">
        <v>138</v>
      </c>
      <c r="E24" s="76" t="s">
        <v>139</v>
      </c>
      <c r="F24" s="77">
        <v>5</v>
      </c>
      <c r="G24" s="77" t="s">
        <v>74</v>
      </c>
      <c r="H24" s="78">
        <v>41951</v>
      </c>
      <c r="I24" s="76" t="s">
        <v>140</v>
      </c>
      <c r="J24" s="84"/>
      <c r="K24" s="74">
        <v>0</v>
      </c>
      <c r="L24" s="84"/>
    </row>
    <row r="25" spans="2:12" ht="30">
      <c r="B25" s="2">
        <v>7</v>
      </c>
      <c r="C25" t="s">
        <v>168</v>
      </c>
      <c r="D25" s="12" t="s">
        <v>167</v>
      </c>
      <c r="E25" s="12" t="s">
        <v>81</v>
      </c>
      <c r="F25" s="2">
        <v>5</v>
      </c>
      <c r="G25" s="2" t="s">
        <v>74</v>
      </c>
      <c r="H25" s="7">
        <v>41958</v>
      </c>
      <c r="I25" s="12" t="s">
        <v>169</v>
      </c>
      <c r="J25" s="85">
        <v>9</v>
      </c>
      <c r="K25" s="29">
        <v>0</v>
      </c>
      <c r="L25" s="85" t="s">
        <v>190</v>
      </c>
    </row>
    <row r="26" spans="2:12" ht="30">
      <c r="B26" s="2">
        <v>7</v>
      </c>
      <c r="C26" t="s">
        <v>170</v>
      </c>
      <c r="D26" s="12" t="s">
        <v>171</v>
      </c>
      <c r="E26" s="12" t="s">
        <v>134</v>
      </c>
      <c r="F26" s="2">
        <v>1</v>
      </c>
      <c r="G26" s="2" t="s">
        <v>74</v>
      </c>
      <c r="H26" s="7">
        <v>41958</v>
      </c>
      <c r="I26" s="12" t="s">
        <v>174</v>
      </c>
      <c r="J26" s="83"/>
      <c r="K26" s="29">
        <v>0</v>
      </c>
      <c r="L26" s="86"/>
    </row>
    <row r="27" spans="2:12" ht="30">
      <c r="B27" s="2">
        <v>7</v>
      </c>
      <c r="C27" t="s">
        <v>172</v>
      </c>
      <c r="D27" s="12" t="s">
        <v>173</v>
      </c>
      <c r="E27" s="12" t="s">
        <v>134</v>
      </c>
      <c r="F27" s="2">
        <v>1</v>
      </c>
      <c r="G27" s="2" t="s">
        <v>74</v>
      </c>
      <c r="H27" s="7">
        <v>41959</v>
      </c>
      <c r="I27" s="12" t="s">
        <v>175</v>
      </c>
      <c r="J27" s="83"/>
      <c r="K27" s="29">
        <v>0</v>
      </c>
      <c r="L27" s="86"/>
    </row>
    <row r="28" spans="2:12">
      <c r="B28" s="2">
        <v>7</v>
      </c>
      <c r="C28" t="s">
        <v>170</v>
      </c>
      <c r="D28" s="12" t="s">
        <v>226</v>
      </c>
      <c r="E28" s="12" t="s">
        <v>134</v>
      </c>
      <c r="F28" s="2">
        <v>1</v>
      </c>
      <c r="G28" s="2" t="s">
        <v>74</v>
      </c>
      <c r="H28" s="7">
        <v>41959</v>
      </c>
      <c r="J28" s="83"/>
      <c r="K28" s="29">
        <v>0</v>
      </c>
      <c r="L28" s="86"/>
    </row>
    <row r="29" spans="2:12" ht="30">
      <c r="B29" s="2">
        <v>7</v>
      </c>
      <c r="C29" t="s">
        <v>170</v>
      </c>
      <c r="D29" s="12" t="s">
        <v>176</v>
      </c>
      <c r="E29" s="12" t="s">
        <v>134</v>
      </c>
      <c r="F29" s="2">
        <v>1</v>
      </c>
      <c r="G29" s="2" t="s">
        <v>74</v>
      </c>
      <c r="H29" s="7">
        <v>41959</v>
      </c>
      <c r="I29" s="12" t="s">
        <v>175</v>
      </c>
      <c r="J29" s="83"/>
      <c r="K29" s="29">
        <v>0</v>
      </c>
      <c r="L29" s="86"/>
    </row>
    <row r="30" spans="2:12">
      <c r="D30" s="12"/>
      <c r="E30" s="12"/>
      <c r="F30" s="34"/>
      <c r="G30" s="34"/>
      <c r="H30" s="34"/>
      <c r="I30" s="12"/>
      <c r="L30" s="88"/>
    </row>
    <row r="31" spans="2:12" ht="30">
      <c r="D31" s="12"/>
      <c r="E31" s="12"/>
      <c r="F31" s="34"/>
      <c r="G31" s="34"/>
      <c r="H31" s="34"/>
      <c r="I31" s="12" t="s">
        <v>224</v>
      </c>
      <c r="J31">
        <f>SUM(J4:J29)</f>
        <v>64</v>
      </c>
    </row>
    <row r="32" spans="2:12">
      <c r="D32" s="12"/>
      <c r="E32" s="12"/>
      <c r="F32" s="34"/>
      <c r="G32" s="34"/>
      <c r="H32" s="34"/>
      <c r="I32" s="12"/>
    </row>
    <row r="33" spans="4:9">
      <c r="D33" s="12"/>
      <c r="E33" s="12"/>
      <c r="F33" s="34"/>
      <c r="G33" s="34"/>
      <c r="H33" s="34"/>
      <c r="I33" s="12"/>
    </row>
    <row r="34" spans="4:9">
      <c r="D34" s="12"/>
      <c r="E34" s="12"/>
      <c r="F34" s="34"/>
      <c r="G34" s="34"/>
      <c r="H34" s="34"/>
      <c r="I34" s="12"/>
    </row>
    <row r="35" spans="4:9">
      <c r="D35" s="12"/>
      <c r="E35" s="12"/>
      <c r="F35" s="34"/>
      <c r="G35" s="34"/>
      <c r="H35" s="34"/>
      <c r="I35" s="12"/>
    </row>
    <row r="36" spans="4:9">
      <c r="D36" s="12"/>
      <c r="E36" s="12"/>
      <c r="F36" s="34"/>
      <c r="G36" s="34"/>
      <c r="H36" s="34"/>
      <c r="I36" s="12"/>
    </row>
    <row r="37" spans="4:9">
      <c r="D37" s="12"/>
      <c r="E37" s="12"/>
      <c r="F37" s="34"/>
      <c r="G37" s="34"/>
      <c r="H37" s="34"/>
      <c r="I37" s="12"/>
    </row>
    <row r="38" spans="4:9">
      <c r="D38" s="12"/>
      <c r="E38" s="12"/>
      <c r="F38" s="34"/>
      <c r="G38" s="34"/>
      <c r="H38" s="34"/>
      <c r="I38" s="12"/>
    </row>
  </sheetData>
  <mergeCells count="13">
    <mergeCell ref="L25:L29"/>
    <mergeCell ref="J4:J6"/>
    <mergeCell ref="J7:J13"/>
    <mergeCell ref="J14:J17"/>
    <mergeCell ref="J18:J20"/>
    <mergeCell ref="J21:J24"/>
    <mergeCell ref="J25:J29"/>
    <mergeCell ref="L4:L6"/>
    <mergeCell ref="L8:L9"/>
    <mergeCell ref="L10:L13"/>
    <mergeCell ref="L14:L17"/>
    <mergeCell ref="L18:L20"/>
    <mergeCell ref="L21:L24"/>
  </mergeCell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B1" workbookViewId="0">
      <selection activeCell="E7" sqref="E7"/>
    </sheetView>
  </sheetViews>
  <sheetFormatPr defaultColWidth="10.85546875" defaultRowHeight="15.75"/>
  <cols>
    <col min="1" max="1" width="40.140625" style="53" customWidth="1"/>
    <col min="2" max="2" width="63.28515625" style="53" customWidth="1"/>
    <col min="3" max="3" width="10.85546875" style="53"/>
    <col min="4" max="4" width="32.28515625" style="53" customWidth="1"/>
    <col min="5" max="5" width="36" style="53" customWidth="1"/>
    <col min="6" max="16384" width="10.85546875" style="53"/>
  </cols>
  <sheetData>
    <row r="1" spans="1:5">
      <c r="A1" s="53" t="s">
        <v>177</v>
      </c>
    </row>
    <row r="4" spans="1:5" ht="16.5" thickBot="1">
      <c r="A4" s="53" t="s">
        <v>178</v>
      </c>
    </row>
    <row r="5" spans="1:5" ht="17.25" thickTop="1" thickBot="1">
      <c r="A5" s="54" t="s">
        <v>179</v>
      </c>
      <c r="B5" s="55" t="s">
        <v>180</v>
      </c>
      <c r="D5" s="54" t="s">
        <v>181</v>
      </c>
      <c r="E5" s="55" t="s">
        <v>182</v>
      </c>
    </row>
    <row r="6" spans="1:5" ht="48" thickBot="1">
      <c r="A6" s="56" t="s">
        <v>183</v>
      </c>
      <c r="B6" s="57" t="s">
        <v>184</v>
      </c>
      <c r="D6" s="56" t="s">
        <v>185</v>
      </c>
      <c r="E6" s="57" t="s">
        <v>186</v>
      </c>
    </row>
    <row r="7" spans="1:5" ht="32.25" thickBot="1">
      <c r="A7" s="56" t="s">
        <v>187</v>
      </c>
      <c r="B7" s="57" t="s">
        <v>188</v>
      </c>
      <c r="D7" s="56" t="s">
        <v>189</v>
      </c>
      <c r="E7" s="57" t="s">
        <v>190</v>
      </c>
    </row>
    <row r="8" spans="1:5" ht="48" thickBot="1">
      <c r="A8" s="58" t="s">
        <v>191</v>
      </c>
      <c r="B8" s="59" t="s">
        <v>192</v>
      </c>
      <c r="D8" s="58" t="s">
        <v>193</v>
      </c>
      <c r="E8" s="59" t="s">
        <v>194</v>
      </c>
    </row>
    <row r="9" spans="1:5" ht="16.5" thickTop="1"/>
    <row r="12" spans="1:5">
      <c r="A12" s="53" t="s">
        <v>195</v>
      </c>
    </row>
    <row r="13" spans="1:5" ht="16.5" thickBot="1">
      <c r="A13" s="53" t="s">
        <v>196</v>
      </c>
    </row>
    <row r="14" spans="1:5" ht="17.25" thickTop="1" thickBot="1">
      <c r="A14" s="54" t="s">
        <v>197</v>
      </c>
      <c r="B14" s="55" t="s">
        <v>182</v>
      </c>
    </row>
    <row r="15" spans="1:5" ht="31.5">
      <c r="A15" s="67" t="s">
        <v>198</v>
      </c>
      <c r="B15" s="60" t="s">
        <v>199</v>
      </c>
    </row>
    <row r="16" spans="1:5" ht="32.25" thickBot="1">
      <c r="A16" s="69"/>
      <c r="B16" s="61" t="s">
        <v>200</v>
      </c>
    </row>
    <row r="17" spans="1:2">
      <c r="A17" s="67" t="s">
        <v>201</v>
      </c>
      <c r="B17" s="60" t="s">
        <v>202</v>
      </c>
    </row>
    <row r="18" spans="1:2" ht="31.5">
      <c r="A18" s="70"/>
      <c r="B18" s="62" t="s">
        <v>203</v>
      </c>
    </row>
    <row r="19" spans="1:2" ht="32.25" thickBot="1">
      <c r="A19" s="69"/>
      <c r="B19" s="61" t="s">
        <v>204</v>
      </c>
    </row>
    <row r="20" spans="1:2">
      <c r="A20" s="67" t="s">
        <v>205</v>
      </c>
      <c r="B20" s="63" t="s">
        <v>206</v>
      </c>
    </row>
    <row r="21" spans="1:2" ht="31.5">
      <c r="A21" s="70"/>
      <c r="B21" s="64" t="s">
        <v>207</v>
      </c>
    </row>
    <row r="22" spans="1:2" ht="32.25" thickBot="1">
      <c r="A22" s="69"/>
      <c r="B22" s="65" t="s">
        <v>208</v>
      </c>
    </row>
    <row r="23" spans="1:2">
      <c r="A23" s="67" t="s">
        <v>209</v>
      </c>
      <c r="B23" s="63" t="s">
        <v>210</v>
      </c>
    </row>
    <row r="24" spans="1:2">
      <c r="A24" s="70"/>
      <c r="B24" s="64" t="s">
        <v>202</v>
      </c>
    </row>
    <row r="25" spans="1:2" ht="16.5" thickBot="1">
      <c r="A25" s="69"/>
      <c r="B25" s="65" t="s">
        <v>211</v>
      </c>
    </row>
    <row r="26" spans="1:2" ht="31.5">
      <c r="A26" s="67" t="s">
        <v>212</v>
      </c>
      <c r="B26" s="60" t="s">
        <v>199</v>
      </c>
    </row>
    <row r="27" spans="1:2" ht="32.25" thickBot="1">
      <c r="A27" s="68"/>
      <c r="B27" s="66" t="s">
        <v>213</v>
      </c>
    </row>
    <row r="28" spans="1:2" ht="16.5" thickTop="1"/>
    <row r="29" spans="1:2" ht="16.5" thickBot="1">
      <c r="A29" s="53" t="s">
        <v>214</v>
      </c>
    </row>
    <row r="30" spans="1:2" ht="17.25" thickTop="1" thickBot="1">
      <c r="A30" s="54" t="s">
        <v>197</v>
      </c>
      <c r="B30" s="55" t="s">
        <v>182</v>
      </c>
    </row>
    <row r="31" spans="1:2" ht="31.5">
      <c r="A31" s="67" t="s">
        <v>215</v>
      </c>
      <c r="B31" s="60" t="s">
        <v>216</v>
      </c>
    </row>
    <row r="32" spans="1:2" ht="16.5" thickBot="1">
      <c r="A32" s="69"/>
      <c r="B32" s="61" t="s">
        <v>217</v>
      </c>
    </row>
    <row r="33" spans="1:2" ht="16.5" thickBot="1">
      <c r="A33" s="56" t="s">
        <v>218</v>
      </c>
      <c r="B33" s="57" t="s">
        <v>219</v>
      </c>
    </row>
    <row r="34" spans="1:2" ht="31.5">
      <c r="A34" s="67" t="s">
        <v>220</v>
      </c>
      <c r="B34" s="60" t="s">
        <v>221</v>
      </c>
    </row>
    <row r="35" spans="1:2" ht="16.5" thickBot="1">
      <c r="A35" s="68"/>
      <c r="B35" s="66" t="s">
        <v>217</v>
      </c>
    </row>
    <row r="36" spans="1:2" ht="16.5" thickTop="1"/>
  </sheetData>
  <mergeCells count="7">
    <mergeCell ref="A34:A35"/>
    <mergeCell ref="A15:A16"/>
    <mergeCell ref="A17:A19"/>
    <mergeCell ref="A20:A22"/>
    <mergeCell ref="A23:A25"/>
    <mergeCell ref="A26:A27"/>
    <mergeCell ref="A31:A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PPM</vt:lpstr>
      <vt:lpstr>ScheduleM</vt:lpstr>
      <vt:lpstr>Bug Metric</vt:lpstr>
      <vt:lpstr>Mitigation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Yuxuan</dc:creator>
  <cp:lastModifiedBy>MAX CHUA PC</cp:lastModifiedBy>
  <dcterms:created xsi:type="dcterms:W3CDTF">2014-10-25T23:07:09Z</dcterms:created>
  <dcterms:modified xsi:type="dcterms:W3CDTF">2014-11-16T12:33:29Z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