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on959/Jupyter/codes/exp2_work7/"/>
    </mc:Choice>
  </mc:AlternateContent>
  <xr:revisionPtr revIDLastSave="0" documentId="12_ncr:500000_{6D15FE5C-7C46-7948-B875-79F9F74AC876}" xr6:coauthVersionLast="31" xr6:coauthVersionMax="31" xr10:uidLastSave="{00000000-0000-0000-0000-000000000000}"/>
  <bookViews>
    <workbookView xWindow="13780" yWindow="460" windowWidth="150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29" i="1"/>
  <c r="B28" i="1"/>
  <c r="B27" i="1"/>
  <c r="B26" i="1"/>
  <c r="B25" i="1"/>
  <c r="B24" i="1"/>
  <c r="B23" i="1"/>
  <c r="E15" i="1"/>
  <c r="F15" i="1"/>
  <c r="C15" i="1"/>
  <c r="E14" i="1"/>
  <c r="F14" i="1"/>
  <c r="C14" i="1"/>
  <c r="E13" i="1"/>
  <c r="F13" i="1" s="1"/>
  <c r="C13" i="1"/>
  <c r="E12" i="1"/>
  <c r="F12" i="1" s="1"/>
  <c r="C12" i="1"/>
  <c r="E11" i="1"/>
  <c r="F11" i="1" s="1"/>
  <c r="C11" i="1"/>
  <c r="E10" i="1"/>
  <c r="F10" i="1" s="1"/>
  <c r="C10" i="1"/>
  <c r="E9" i="1"/>
  <c r="F9" i="1" s="1"/>
  <c r="C9" i="1"/>
  <c r="E8" i="1"/>
  <c r="F8" i="1" s="1"/>
  <c r="C8" i="1"/>
  <c r="E7" i="1"/>
  <c r="F7" i="1" s="1"/>
  <c r="C7" i="1"/>
  <c r="E6" i="1"/>
  <c r="F6" i="1" s="1"/>
  <c r="C6" i="1"/>
  <c r="F3" i="1" l="1"/>
  <c r="E3" i="1"/>
  <c r="E4" i="1"/>
  <c r="F4" i="1" s="1"/>
  <c r="E5" i="1"/>
  <c r="F5" i="1" s="1"/>
  <c r="E2" i="1"/>
  <c r="F2" i="1" s="1"/>
  <c r="C4" i="1"/>
  <c r="C5" i="1"/>
  <c r="H5" i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H43" i="1" s="1"/>
  <c r="H45" i="1" s="1"/>
  <c r="H47" i="1" s="1"/>
  <c r="H49" i="1" s="1"/>
  <c r="H51" i="1" s="1"/>
  <c r="H53" i="1" s="1"/>
  <c r="H55" i="1" s="1"/>
  <c r="H57" i="1" s="1"/>
  <c r="H59" i="1" s="1"/>
  <c r="H4" i="1"/>
  <c r="H6" i="1" s="1"/>
  <c r="H8" i="1" s="1"/>
  <c r="H10" i="1" s="1"/>
  <c r="H12" i="1" s="1"/>
  <c r="H14" i="1" s="1"/>
  <c r="H16" i="1" s="1"/>
  <c r="H18" i="1" s="1"/>
  <c r="H20" i="1" s="1"/>
  <c r="H22" i="1" s="1"/>
  <c r="H24" i="1" s="1"/>
  <c r="H26" i="1" s="1"/>
  <c r="H28" i="1" s="1"/>
  <c r="H30" i="1" s="1"/>
  <c r="H32" i="1" s="1"/>
  <c r="H34" i="1" s="1"/>
  <c r="H36" i="1" s="1"/>
  <c r="H38" i="1" s="1"/>
  <c r="H40" i="1" s="1"/>
  <c r="H42" i="1" s="1"/>
  <c r="H44" i="1" s="1"/>
  <c r="H46" i="1" s="1"/>
  <c r="H48" i="1" s="1"/>
  <c r="H50" i="1" s="1"/>
  <c r="H52" i="1" s="1"/>
  <c r="H54" i="1" s="1"/>
  <c r="H56" i="1" s="1"/>
  <c r="H58" i="1" s="1"/>
  <c r="A5" i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53" i="1" s="1"/>
  <c r="A55" i="1" s="1"/>
  <c r="A57" i="1" s="1"/>
  <c r="A59" i="1" s="1"/>
  <c r="A4" i="1"/>
  <c r="A6" i="1" s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A50" i="1" s="1"/>
  <c r="A52" i="1" s="1"/>
  <c r="A54" i="1" s="1"/>
  <c r="A56" i="1" s="1"/>
  <c r="A58" i="1" s="1"/>
  <c r="C3" i="1"/>
  <c r="B3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<sst xmlns="http://schemas.openxmlformats.org/spreadsheetml/2006/main" count="15" uniqueCount="11">
  <si>
    <t>channel</t>
    <phoneticPr fontId="1"/>
  </si>
  <si>
    <t>count</t>
    <phoneticPr fontId="1"/>
  </si>
  <si>
    <t>sigma</t>
    <phoneticPr fontId="1"/>
  </si>
  <si>
    <t>const</t>
    <phoneticPr fontId="1"/>
  </si>
  <si>
    <t>count(F)</t>
    <phoneticPr fontId="1"/>
  </si>
  <si>
    <t>c1</t>
    <phoneticPr fontId="1"/>
  </si>
  <si>
    <t>c0</t>
    <phoneticPr fontId="1"/>
  </si>
  <si>
    <t>R</t>
    <phoneticPr fontId="1"/>
  </si>
  <si>
    <t>energy</t>
    <phoneticPr fontId="1"/>
  </si>
  <si>
    <t>delta_E(MeV)</t>
    <phoneticPr fontId="1"/>
  </si>
  <si>
    <t>delta_E(Ch)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</si>
</sst>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E1" zoomScaleNormal="100" workbookViewId="0">
      <selection activeCell="I2" sqref="I2:P29"/>
    </sheetView>
  </sheetViews>
  <sheetFormatPr baseColWidth="10" defaultColWidth="8.83203125" defaultRowHeight="14"/>
  <cols>
    <col min="4" max="4" width="12" customWidth="1"/>
    <col min="5" max="5" width="10.5" customWidth="1"/>
    <col min="11" max="11" width="9" customWidth="1"/>
  </cols>
  <sheetData>
    <row r="1" spans="1:20">
      <c r="B1" t="s">
        <v>1</v>
      </c>
      <c r="C1" t="s">
        <v>8</v>
      </c>
      <c r="D1" t="s">
        <v>9</v>
      </c>
      <c r="E1" t="s">
        <v>10</v>
      </c>
      <c r="F1" t="s">
        <v>7</v>
      </c>
      <c r="I1" t="s">
        <v>4</v>
      </c>
      <c r="J1" t="s">
        <v>0</v>
      </c>
      <c r="K1" t="s">
        <v>2</v>
      </c>
      <c r="L1" t="s">
        <v>3</v>
      </c>
      <c r="N1" t="s">
        <v>4</v>
      </c>
      <c r="O1" t="s">
        <v>0</v>
      </c>
      <c r="P1" t="s">
        <v>2</v>
      </c>
      <c r="Q1" t="s">
        <v>3</v>
      </c>
      <c r="S1" t="s">
        <v>5</v>
      </c>
      <c r="T1">
        <v>1.74193E-3</v>
      </c>
    </row>
    <row r="2" spans="1:20">
      <c r="A2">
        <v>2.1</v>
      </c>
      <c r="B2">
        <f t="shared" ref="B2:B59" si="0">I2-L2</f>
        <v>1583.5460000000003</v>
      </c>
      <c r="C2">
        <f t="shared" ref="C2:C15" si="1">$T$1*J2+$T$2</f>
        <v>2.7469411949999994E-2</v>
      </c>
      <c r="E2">
        <f>2.355*K2</f>
        <v>5.0155377000000003</v>
      </c>
      <c r="F2">
        <f t="shared" ref="F2:F15" si="2">E2/J2*100</f>
        <v>21.698194678780016</v>
      </c>
      <c r="H2">
        <v>2.1</v>
      </c>
      <c r="I2">
        <v>2048.7800000000002</v>
      </c>
      <c r="J2">
        <v>23.114999999999998</v>
      </c>
      <c r="K2">
        <v>2.12974</v>
      </c>
      <c r="L2">
        <v>465.23399999999998</v>
      </c>
      <c r="S2" t="s">
        <v>6</v>
      </c>
      <c r="T2">
        <v>-1.2795300000000001E-2</v>
      </c>
    </row>
    <row r="3" spans="1:20">
      <c r="A3">
        <v>2.2000000000000002</v>
      </c>
      <c r="B3">
        <f t="shared" si="0"/>
        <v>40535.300000000003</v>
      </c>
      <c r="C3">
        <f t="shared" si="1"/>
        <v>0.67493434137000008</v>
      </c>
      <c r="E3">
        <f t="shared" ref="E3:E59" si="3">2.355*K3</f>
        <v>33.080920499999998</v>
      </c>
      <c r="F3">
        <f t="shared" si="2"/>
        <v>8.3789681846158501</v>
      </c>
      <c r="H3">
        <v>2.2000000000000002</v>
      </c>
      <c r="I3">
        <v>40535.300000000003</v>
      </c>
      <c r="J3">
        <v>394.80900000000003</v>
      </c>
      <c r="K3">
        <v>14.0471</v>
      </c>
      <c r="L3">
        <v>0</v>
      </c>
    </row>
    <row r="4" spans="1:20">
      <c r="A4">
        <f>A2+1</f>
        <v>3.1</v>
      </c>
      <c r="B4">
        <f t="shared" si="0"/>
        <v>456.39400000000001</v>
      </c>
      <c r="C4">
        <f t="shared" si="1"/>
        <v>1.1712485208299999</v>
      </c>
      <c r="E4">
        <f t="shared" si="3"/>
        <v>42.811780499999998</v>
      </c>
      <c r="F4">
        <f t="shared" si="2"/>
        <v>6.2983416233774836</v>
      </c>
      <c r="H4">
        <f>H2+1</f>
        <v>3.1</v>
      </c>
      <c r="I4">
        <v>456.39400000000001</v>
      </c>
      <c r="J4">
        <v>679.73099999999999</v>
      </c>
      <c r="K4">
        <v>18.179099999999998</v>
      </c>
    </row>
    <row r="5" spans="1:20">
      <c r="A5">
        <f t="shared" ref="A5:A59" si="4">A3+1</f>
        <v>3.2</v>
      </c>
      <c r="B5">
        <f t="shared" si="0"/>
        <v>391.673</v>
      </c>
      <c r="C5">
        <f t="shared" si="1"/>
        <v>1.32558351883</v>
      </c>
      <c r="E5">
        <f t="shared" si="3"/>
        <v>45.260038499999993</v>
      </c>
      <c r="F5">
        <f t="shared" si="2"/>
        <v>5.890695351352476</v>
      </c>
      <c r="H5">
        <f t="shared" ref="H5:H59" si="5">H3+1</f>
        <v>3.2</v>
      </c>
      <c r="I5">
        <v>391.673</v>
      </c>
      <c r="J5">
        <v>768.33100000000002</v>
      </c>
      <c r="K5">
        <v>19.218699999999998</v>
      </c>
    </row>
    <row r="6" spans="1:20">
      <c r="A6">
        <f t="shared" si="4"/>
        <v>4.0999999999999996</v>
      </c>
      <c r="B6">
        <f t="shared" si="0"/>
        <v>185.45699999999999</v>
      </c>
      <c r="C6">
        <f t="shared" si="1"/>
        <v>1.16639724578</v>
      </c>
      <c r="E6">
        <f t="shared" si="3"/>
        <v>41.854472999999999</v>
      </c>
      <c r="F6">
        <f t="shared" si="2"/>
        <v>6.1828377743571856</v>
      </c>
      <c r="H6">
        <f t="shared" si="5"/>
        <v>4.0999999999999996</v>
      </c>
      <c r="I6">
        <v>185.45699999999999</v>
      </c>
      <c r="J6">
        <v>676.94600000000003</v>
      </c>
      <c r="K6">
        <v>17.772600000000001</v>
      </c>
      <c r="N6">
        <v>3.3820000000000001</v>
      </c>
      <c r="O6">
        <v>0.30399999999999999</v>
      </c>
      <c r="P6">
        <v>0.30520000000000003</v>
      </c>
    </row>
    <row r="7" spans="1:20">
      <c r="A7">
        <f t="shared" si="4"/>
        <v>4.2</v>
      </c>
      <c r="B7">
        <f t="shared" si="0"/>
        <v>169.309</v>
      </c>
      <c r="C7">
        <f t="shared" si="1"/>
        <v>1.3192463774899998</v>
      </c>
      <c r="E7">
        <f t="shared" si="3"/>
        <v>44.032141499999994</v>
      </c>
      <c r="F7">
        <f t="shared" si="2"/>
        <v>5.7581462756949513</v>
      </c>
      <c r="H7">
        <f t="shared" si="5"/>
        <v>4.2</v>
      </c>
      <c r="I7">
        <v>169.309</v>
      </c>
      <c r="J7">
        <v>764.69299999999998</v>
      </c>
      <c r="K7">
        <v>18.697299999999998</v>
      </c>
      <c r="N7">
        <v>2.76</v>
      </c>
      <c r="O7">
        <v>0.27960000000000002</v>
      </c>
      <c r="P7">
        <v>0.30959999999999999</v>
      </c>
    </row>
    <row r="8" spans="1:20">
      <c r="A8">
        <f t="shared" si="4"/>
        <v>5.0999999999999996</v>
      </c>
      <c r="B8">
        <f t="shared" si="0"/>
        <v>125.821</v>
      </c>
      <c r="C8">
        <f t="shared" si="1"/>
        <v>1.1624413227499999</v>
      </c>
      <c r="E8">
        <f t="shared" si="3"/>
        <v>42.250112999999999</v>
      </c>
      <c r="F8">
        <f t="shared" si="2"/>
        <v>6.2622911772334824</v>
      </c>
      <c r="H8">
        <f>H6+1</f>
        <v>5.0999999999999996</v>
      </c>
      <c r="I8">
        <v>125.821</v>
      </c>
      <c r="J8">
        <v>674.67499999999995</v>
      </c>
      <c r="K8">
        <v>17.9406</v>
      </c>
      <c r="N8">
        <v>2.9119999999999999</v>
      </c>
      <c r="O8">
        <v>0.39550000000000002</v>
      </c>
      <c r="P8">
        <v>0.3911</v>
      </c>
    </row>
    <row r="9" spans="1:20">
      <c r="A9">
        <f t="shared" si="4"/>
        <v>5.2</v>
      </c>
      <c r="B9">
        <f t="shared" si="0"/>
        <v>119.268</v>
      </c>
      <c r="C9">
        <f t="shared" si="1"/>
        <v>1.31614225823</v>
      </c>
      <c r="E9">
        <f t="shared" si="3"/>
        <v>41.496513</v>
      </c>
      <c r="F9">
        <f t="shared" si="2"/>
        <v>5.4392338031565943</v>
      </c>
      <c r="H9">
        <f>H7+1</f>
        <v>5.2</v>
      </c>
      <c r="I9">
        <v>119.268</v>
      </c>
      <c r="J9">
        <v>762.91099999999994</v>
      </c>
      <c r="K9">
        <v>17.6206</v>
      </c>
      <c r="N9">
        <v>2.5190000000000001</v>
      </c>
      <c r="O9">
        <v>0.34560000000000002</v>
      </c>
      <c r="P9">
        <v>0.36170000000000002</v>
      </c>
    </row>
    <row r="10" spans="1:20">
      <c r="A10">
        <f t="shared" si="4"/>
        <v>6.1</v>
      </c>
      <c r="B10">
        <f t="shared" si="0"/>
        <v>102.381</v>
      </c>
      <c r="C10">
        <f t="shared" si="1"/>
        <v>1.1629969984199999</v>
      </c>
      <c r="E10">
        <f t="shared" si="3"/>
        <v>42.239280000000001</v>
      </c>
      <c r="F10">
        <f t="shared" si="2"/>
        <v>6.2577267353487578</v>
      </c>
      <c r="H10">
        <f t="shared" si="5"/>
        <v>6.1</v>
      </c>
      <c r="I10">
        <v>102.381</v>
      </c>
      <c r="J10">
        <v>674.99400000000003</v>
      </c>
      <c r="K10">
        <v>17.936</v>
      </c>
      <c r="N10">
        <v>2.37</v>
      </c>
      <c r="O10">
        <v>0.39</v>
      </c>
      <c r="P10">
        <v>0.38469999999999999</v>
      </c>
    </row>
    <row r="11" spans="1:20">
      <c r="A11">
        <f t="shared" si="4"/>
        <v>6.2</v>
      </c>
      <c r="B11">
        <f t="shared" si="0"/>
        <v>91.125500000000002</v>
      </c>
      <c r="C11">
        <f t="shared" si="1"/>
        <v>1.31576077556</v>
      </c>
      <c r="E11">
        <f t="shared" si="3"/>
        <v>42.787053</v>
      </c>
      <c r="F11">
        <f t="shared" si="2"/>
        <v>5.6100041694419245</v>
      </c>
      <c r="H11">
        <f t="shared" si="5"/>
        <v>6.2</v>
      </c>
      <c r="I11">
        <v>91.125500000000002</v>
      </c>
      <c r="J11">
        <v>762.69200000000001</v>
      </c>
      <c r="K11">
        <v>18.168600000000001</v>
      </c>
      <c r="N11">
        <v>1.9610000000000001</v>
      </c>
      <c r="O11">
        <v>0.36209999999999998</v>
      </c>
      <c r="P11">
        <v>0.38269999999999998</v>
      </c>
    </row>
    <row r="12" spans="1:20">
      <c r="A12">
        <f t="shared" si="4"/>
        <v>7.1</v>
      </c>
      <c r="B12">
        <f t="shared" si="0"/>
        <v>81.665499999999994</v>
      </c>
      <c r="C12">
        <f t="shared" si="1"/>
        <v>1.16265209628</v>
      </c>
      <c r="E12">
        <f t="shared" si="3"/>
        <v>40.287691499999994</v>
      </c>
      <c r="F12">
        <f t="shared" si="2"/>
        <v>5.9703512617146499</v>
      </c>
      <c r="H12">
        <f t="shared" si="5"/>
        <v>7.1</v>
      </c>
      <c r="I12">
        <v>81.665499999999994</v>
      </c>
      <c r="J12">
        <v>674.79600000000005</v>
      </c>
      <c r="K12">
        <v>17.107299999999999</v>
      </c>
      <c r="N12">
        <v>2.4489999999999998</v>
      </c>
      <c r="O12">
        <v>0.48299999999999998</v>
      </c>
      <c r="P12">
        <v>0.47510000000000002</v>
      </c>
    </row>
    <row r="13" spans="1:20">
      <c r="A13">
        <f t="shared" si="4"/>
        <v>7.2</v>
      </c>
      <c r="B13">
        <f t="shared" si="0"/>
        <v>74.147999999999996</v>
      </c>
      <c r="C13">
        <f t="shared" si="1"/>
        <v>1.3166839984599998</v>
      </c>
      <c r="E13">
        <f t="shared" si="3"/>
        <v>42.431212499999994</v>
      </c>
      <c r="F13">
        <f t="shared" si="2"/>
        <v>5.5594849860197941</v>
      </c>
      <c r="H13">
        <f t="shared" si="5"/>
        <v>7.2</v>
      </c>
      <c r="I13">
        <v>74.147999999999996</v>
      </c>
      <c r="J13">
        <v>763.22199999999998</v>
      </c>
      <c r="K13">
        <v>18.017499999999998</v>
      </c>
      <c r="N13">
        <v>2.024</v>
      </c>
      <c r="O13">
        <v>0.44769999999999999</v>
      </c>
      <c r="P13">
        <v>0.47120000000000001</v>
      </c>
    </row>
    <row r="14" spans="1:20">
      <c r="A14">
        <f t="shared" si="4"/>
        <v>8.1</v>
      </c>
      <c r="B14">
        <f t="shared" si="0"/>
        <v>80.509799999999998</v>
      </c>
      <c r="C14">
        <f t="shared" si="1"/>
        <v>1.1622200976399999</v>
      </c>
      <c r="E14">
        <f t="shared" si="3"/>
        <v>40.319719499999998</v>
      </c>
      <c r="F14">
        <f t="shared" si="2"/>
        <v>5.9772943511803458</v>
      </c>
      <c r="H14">
        <f t="shared" si="5"/>
        <v>8.1</v>
      </c>
      <c r="I14">
        <v>80.509799999999998</v>
      </c>
      <c r="J14">
        <v>674.548</v>
      </c>
      <c r="K14">
        <v>17.120899999999999</v>
      </c>
      <c r="N14">
        <v>2.0449999999999999</v>
      </c>
      <c r="O14">
        <v>0.41120000000000001</v>
      </c>
      <c r="P14">
        <v>0.40110000000000001</v>
      </c>
    </row>
    <row r="15" spans="1:20">
      <c r="A15">
        <f t="shared" si="4"/>
        <v>8.1999999999999993</v>
      </c>
      <c r="B15">
        <f t="shared" si="0"/>
        <v>69.8215</v>
      </c>
      <c r="C15">
        <f t="shared" si="1"/>
        <v>1.3139247813400001</v>
      </c>
      <c r="E15">
        <f t="shared" si="3"/>
        <v>43.073892000000001</v>
      </c>
      <c r="F15">
        <f t="shared" si="2"/>
        <v>5.6554284318797121</v>
      </c>
      <c r="H15">
        <f t="shared" si="5"/>
        <v>8.1999999999999993</v>
      </c>
      <c r="I15">
        <v>69.8215</v>
      </c>
      <c r="J15">
        <v>761.63800000000003</v>
      </c>
      <c r="K15">
        <v>18.290400000000002</v>
      </c>
      <c r="N15">
        <v>1.653</v>
      </c>
      <c r="O15">
        <v>0.39679999999999999</v>
      </c>
      <c r="P15">
        <v>0.41689999999999999</v>
      </c>
    </row>
    <row r="16" spans="1:20">
      <c r="A16">
        <f t="shared" si="4"/>
        <v>9.1</v>
      </c>
      <c r="B16">
        <f t="shared" si="0"/>
        <v>0</v>
      </c>
      <c r="C16">
        <f t="shared" ref="C16:C59" si="6">$T$1*J16+$T$2</f>
        <v>-1.2795300000000001E-2</v>
      </c>
      <c r="E16">
        <f t="shared" si="3"/>
        <v>0</v>
      </c>
      <c r="F16" t="e">
        <f t="shared" ref="F16:F59" si="7">E16/J16*100</f>
        <v>#DIV/0!</v>
      </c>
      <c r="H16">
        <f t="shared" si="5"/>
        <v>9.1</v>
      </c>
    </row>
    <row r="17" spans="1:16">
      <c r="A17">
        <f t="shared" si="4"/>
        <v>9.1999999999999993</v>
      </c>
      <c r="B17">
        <f t="shared" si="0"/>
        <v>0</v>
      </c>
      <c r="C17">
        <f t="shared" si="6"/>
        <v>-1.2795300000000001E-2</v>
      </c>
      <c r="E17">
        <f t="shared" si="3"/>
        <v>0</v>
      </c>
      <c r="F17" t="e">
        <f t="shared" si="7"/>
        <v>#DIV/0!</v>
      </c>
      <c r="H17">
        <f t="shared" si="5"/>
        <v>9.1999999999999993</v>
      </c>
    </row>
    <row r="18" spans="1:16">
      <c r="A18">
        <f t="shared" si="4"/>
        <v>10.1</v>
      </c>
      <c r="B18">
        <f t="shared" si="0"/>
        <v>0</v>
      </c>
      <c r="C18">
        <f t="shared" si="6"/>
        <v>-1.2795300000000001E-2</v>
      </c>
      <c r="E18">
        <f t="shared" si="3"/>
        <v>0</v>
      </c>
      <c r="F18" t="e">
        <f t="shared" si="7"/>
        <v>#DIV/0!</v>
      </c>
      <c r="H18">
        <f t="shared" si="5"/>
        <v>10.1</v>
      </c>
    </row>
    <row r="19" spans="1:16">
      <c r="A19">
        <f t="shared" si="4"/>
        <v>10.199999999999999</v>
      </c>
      <c r="B19">
        <f t="shared" si="0"/>
        <v>0</v>
      </c>
      <c r="C19">
        <f t="shared" si="6"/>
        <v>-1.2795300000000001E-2</v>
      </c>
      <c r="E19">
        <f t="shared" si="3"/>
        <v>0</v>
      </c>
      <c r="F19" t="e">
        <f t="shared" si="7"/>
        <v>#DIV/0!</v>
      </c>
      <c r="H19">
        <f t="shared" si="5"/>
        <v>10.199999999999999</v>
      </c>
    </row>
    <row r="20" spans="1:16">
      <c r="A20">
        <f t="shared" si="4"/>
        <v>11.1</v>
      </c>
      <c r="B20">
        <f t="shared" si="0"/>
        <v>128.34700000000001</v>
      </c>
      <c r="C20">
        <f t="shared" si="6"/>
        <v>1.1648364764999999</v>
      </c>
      <c r="E20">
        <f t="shared" si="3"/>
        <v>41.429866500000003</v>
      </c>
      <c r="F20">
        <f t="shared" si="7"/>
        <v>6.1282252052362995</v>
      </c>
      <c r="H20">
        <f t="shared" si="5"/>
        <v>11.1</v>
      </c>
      <c r="I20">
        <v>128.34700000000001</v>
      </c>
      <c r="J20">
        <v>676.05</v>
      </c>
      <c r="K20">
        <v>17.592300000000002</v>
      </c>
      <c r="N20">
        <v>3.3690000000000002</v>
      </c>
      <c r="O20">
        <v>0.40450000000000003</v>
      </c>
      <c r="P20">
        <v>0.58840000000000003</v>
      </c>
    </row>
    <row r="21" spans="1:16">
      <c r="A21">
        <f t="shared" si="4"/>
        <v>11.2</v>
      </c>
      <c r="B21">
        <f t="shared" si="0"/>
        <v>122.464</v>
      </c>
      <c r="C21">
        <f t="shared" si="6"/>
        <v>1.3193108289</v>
      </c>
      <c r="E21">
        <f t="shared" si="3"/>
        <v>42.439690499999998</v>
      </c>
      <c r="F21">
        <f t="shared" si="7"/>
        <v>5.5496306539562976</v>
      </c>
      <c r="H21">
        <f t="shared" si="5"/>
        <v>11.2</v>
      </c>
      <c r="I21">
        <v>122.464</v>
      </c>
      <c r="J21">
        <v>764.73</v>
      </c>
      <c r="K21">
        <v>18.021100000000001</v>
      </c>
      <c r="N21">
        <v>3.8580000000000001</v>
      </c>
      <c r="O21">
        <v>0.33560000000000001</v>
      </c>
      <c r="P21">
        <v>0.7208</v>
      </c>
    </row>
    <row r="22" spans="1:16">
      <c r="A22">
        <f t="shared" si="4"/>
        <v>12.1</v>
      </c>
      <c r="B22">
        <f t="shared" si="0"/>
        <v>164.55099999999999</v>
      </c>
      <c r="C22">
        <f t="shared" si="6"/>
        <v>1.16583982818</v>
      </c>
      <c r="E22">
        <f t="shared" si="3"/>
        <v>41.144675999999997</v>
      </c>
      <c r="F22">
        <f t="shared" si="7"/>
        <v>6.0808594408136845</v>
      </c>
      <c r="H22">
        <f t="shared" si="5"/>
        <v>12.1</v>
      </c>
      <c r="I22">
        <v>164.55099999999999</v>
      </c>
      <c r="J22">
        <v>676.62599999999998</v>
      </c>
      <c r="K22">
        <v>17.4712</v>
      </c>
      <c r="N22">
        <v>4.0289999999999999</v>
      </c>
      <c r="O22">
        <v>0.36070000000000002</v>
      </c>
      <c r="P22">
        <v>0.5423</v>
      </c>
    </row>
    <row r="23" spans="1:16">
      <c r="A23">
        <f t="shared" si="4"/>
        <v>12.2</v>
      </c>
      <c r="B23">
        <f t="shared" si="0"/>
        <v>155.084</v>
      </c>
      <c r="C23">
        <f t="shared" si="6"/>
        <v>1.31881612078</v>
      </c>
      <c r="E23">
        <f t="shared" si="3"/>
        <v>43.160320500000005</v>
      </c>
      <c r="F23">
        <f t="shared" si="7"/>
        <v>5.6459606695567777</v>
      </c>
      <c r="H23">
        <f t="shared" si="5"/>
        <v>12.2</v>
      </c>
      <c r="I23">
        <v>155.084</v>
      </c>
      <c r="J23">
        <v>764.44600000000003</v>
      </c>
      <c r="K23">
        <v>18.327100000000002</v>
      </c>
      <c r="N23">
        <v>4.5039999999999996</v>
      </c>
      <c r="O23">
        <v>0.31040000000000001</v>
      </c>
      <c r="P23">
        <v>0.65869999999999995</v>
      </c>
    </row>
    <row r="24" spans="1:16">
      <c r="A24">
        <f t="shared" si="4"/>
        <v>13.1</v>
      </c>
      <c r="B24">
        <f t="shared" si="0"/>
        <v>170.124</v>
      </c>
      <c r="C24">
        <f t="shared" si="6"/>
        <v>1.1655750548200001</v>
      </c>
      <c r="E24">
        <f t="shared" si="3"/>
        <v>40.985007000000003</v>
      </c>
      <c r="F24">
        <f t="shared" si="7"/>
        <v>6.0586226521640159</v>
      </c>
      <c r="H24">
        <f t="shared" si="5"/>
        <v>13.1</v>
      </c>
      <c r="I24">
        <v>170.124</v>
      </c>
      <c r="J24">
        <v>676.47400000000005</v>
      </c>
      <c r="K24">
        <v>17.403400000000001</v>
      </c>
      <c r="N24">
        <v>3.68</v>
      </c>
      <c r="O24">
        <v>0.3286</v>
      </c>
      <c r="P24">
        <v>0.47939999999999999</v>
      </c>
    </row>
    <row r="25" spans="1:16">
      <c r="A25">
        <f t="shared" si="4"/>
        <v>13.2</v>
      </c>
      <c r="B25">
        <f t="shared" si="0"/>
        <v>155.49600000000001</v>
      </c>
      <c r="C25">
        <f t="shared" si="6"/>
        <v>1.31881612078</v>
      </c>
      <c r="E25">
        <f t="shared" si="3"/>
        <v>42.483493500000002</v>
      </c>
      <c r="F25">
        <f t="shared" si="7"/>
        <v>5.557422434024117</v>
      </c>
      <c r="H25">
        <f t="shared" si="5"/>
        <v>13.2</v>
      </c>
      <c r="I25">
        <v>155.49600000000001</v>
      </c>
      <c r="J25">
        <v>764.44600000000003</v>
      </c>
      <c r="K25">
        <v>18.0397</v>
      </c>
      <c r="N25">
        <v>4.2869999999999999</v>
      </c>
      <c r="O25">
        <v>0.28710000000000002</v>
      </c>
      <c r="P25">
        <v>0.63690000000000002</v>
      </c>
    </row>
    <row r="26" spans="1:16">
      <c r="A26">
        <f t="shared" si="4"/>
        <v>14.1</v>
      </c>
      <c r="B26">
        <f t="shared" si="0"/>
        <v>200.72200000000001</v>
      </c>
      <c r="C26">
        <f t="shared" si="6"/>
        <v>1.16403344677</v>
      </c>
      <c r="E26">
        <f t="shared" si="3"/>
        <v>42.544017000000004</v>
      </c>
      <c r="F26">
        <f t="shared" si="7"/>
        <v>6.2973223365093274</v>
      </c>
      <c r="H26">
        <f t="shared" si="5"/>
        <v>14.1</v>
      </c>
      <c r="I26">
        <v>200.72200000000001</v>
      </c>
      <c r="J26">
        <v>675.58900000000006</v>
      </c>
      <c r="K26">
        <v>18.0654</v>
      </c>
      <c r="N26">
        <v>4.4980000000000002</v>
      </c>
      <c r="O26">
        <v>0.3286</v>
      </c>
      <c r="P26">
        <v>0.51160000000000005</v>
      </c>
    </row>
    <row r="27" spans="1:16">
      <c r="A27">
        <f t="shared" si="4"/>
        <v>14.2</v>
      </c>
      <c r="B27">
        <f t="shared" si="0"/>
        <v>184.74700000000001</v>
      </c>
      <c r="C27">
        <f t="shared" si="6"/>
        <v>1.31794863964</v>
      </c>
      <c r="E27">
        <f t="shared" si="3"/>
        <v>43.669235999999998</v>
      </c>
      <c r="F27">
        <f t="shared" si="7"/>
        <v>5.7162576510443115</v>
      </c>
      <c r="H27">
        <f t="shared" si="5"/>
        <v>14.2</v>
      </c>
      <c r="I27">
        <v>184.74700000000001</v>
      </c>
      <c r="J27">
        <v>763.94799999999998</v>
      </c>
      <c r="K27">
        <v>18.543199999999999</v>
      </c>
      <c r="N27">
        <v>5.1319999999999997</v>
      </c>
      <c r="O27">
        <v>0.28179999999999999</v>
      </c>
      <c r="P27">
        <v>0.62690000000000001</v>
      </c>
    </row>
    <row r="28" spans="1:16">
      <c r="A28">
        <f t="shared" si="4"/>
        <v>15.1</v>
      </c>
      <c r="B28">
        <f t="shared" si="0"/>
        <v>230.22200000000001</v>
      </c>
      <c r="C28">
        <f t="shared" si="6"/>
        <v>1.16467621894</v>
      </c>
      <c r="E28">
        <f t="shared" si="3"/>
        <v>42.570157500000001</v>
      </c>
      <c r="F28">
        <f t="shared" si="7"/>
        <v>6.2977518573639184</v>
      </c>
      <c r="H28">
        <f t="shared" si="5"/>
        <v>15.1</v>
      </c>
      <c r="I28">
        <v>230.22200000000001</v>
      </c>
      <c r="J28">
        <v>675.95799999999997</v>
      </c>
      <c r="K28">
        <v>18.076499999999999</v>
      </c>
      <c r="N28">
        <v>4.2560000000000002</v>
      </c>
      <c r="O28">
        <v>0.27400000000000002</v>
      </c>
      <c r="P28">
        <v>0.42149999999999999</v>
      </c>
    </row>
    <row r="29" spans="1:16">
      <c r="A29">
        <f t="shared" si="4"/>
        <v>15.2</v>
      </c>
      <c r="B29">
        <f t="shared" si="0"/>
        <v>208.02799999999999</v>
      </c>
      <c r="C29">
        <f t="shared" si="6"/>
        <v>1.31808102632</v>
      </c>
      <c r="E29">
        <f t="shared" si="3"/>
        <v>43.198706999999999</v>
      </c>
      <c r="F29">
        <f t="shared" si="7"/>
        <v>5.6541034051286347</v>
      </c>
      <c r="H29">
        <f t="shared" si="5"/>
        <v>15.2</v>
      </c>
      <c r="I29">
        <v>208.02799999999999</v>
      </c>
      <c r="J29">
        <v>764.024</v>
      </c>
      <c r="K29">
        <v>18.343399999999999</v>
      </c>
      <c r="N29">
        <v>4.87</v>
      </c>
      <c r="O29">
        <v>0.23680000000000001</v>
      </c>
      <c r="P29">
        <v>0.52639999999999998</v>
      </c>
    </row>
    <row r="30" spans="1:16">
      <c r="A30">
        <f t="shared" si="4"/>
        <v>16.100000000000001</v>
      </c>
      <c r="B30">
        <f t="shared" si="0"/>
        <v>0</v>
      </c>
      <c r="C30">
        <f t="shared" si="6"/>
        <v>-1.2795300000000001E-2</v>
      </c>
      <c r="E30">
        <f t="shared" si="3"/>
        <v>0</v>
      </c>
      <c r="F30" t="e">
        <f t="shared" si="7"/>
        <v>#DIV/0!</v>
      </c>
      <c r="H30">
        <f t="shared" si="5"/>
        <v>16.100000000000001</v>
      </c>
    </row>
    <row r="31" spans="1:16">
      <c r="A31">
        <f t="shared" si="4"/>
        <v>16.2</v>
      </c>
      <c r="B31">
        <f t="shared" si="0"/>
        <v>0</v>
      </c>
      <c r="C31">
        <f t="shared" si="6"/>
        <v>-1.2795300000000001E-2</v>
      </c>
      <c r="E31">
        <f t="shared" si="3"/>
        <v>0</v>
      </c>
      <c r="F31" t="e">
        <f t="shared" si="7"/>
        <v>#DIV/0!</v>
      </c>
      <c r="H31">
        <f t="shared" si="5"/>
        <v>16.2</v>
      </c>
    </row>
    <row r="32" spans="1:16">
      <c r="A32">
        <f t="shared" si="4"/>
        <v>17.100000000000001</v>
      </c>
      <c r="B32">
        <f t="shared" si="0"/>
        <v>0</v>
      </c>
      <c r="C32">
        <f t="shared" si="6"/>
        <v>-1.2795300000000001E-2</v>
      </c>
      <c r="E32">
        <f t="shared" si="3"/>
        <v>0</v>
      </c>
      <c r="F32" t="e">
        <f t="shared" si="7"/>
        <v>#DIV/0!</v>
      </c>
      <c r="H32">
        <f t="shared" si="5"/>
        <v>17.100000000000001</v>
      </c>
    </row>
    <row r="33" spans="1:8">
      <c r="A33">
        <f t="shared" si="4"/>
        <v>17.2</v>
      </c>
      <c r="B33">
        <f t="shared" si="0"/>
        <v>0</v>
      </c>
      <c r="C33">
        <f t="shared" si="6"/>
        <v>-1.2795300000000001E-2</v>
      </c>
      <c r="E33">
        <f t="shared" si="3"/>
        <v>0</v>
      </c>
      <c r="F33" t="e">
        <f t="shared" si="7"/>
        <v>#DIV/0!</v>
      </c>
      <c r="H33">
        <f t="shared" si="5"/>
        <v>17.2</v>
      </c>
    </row>
    <row r="34" spans="1:8">
      <c r="A34">
        <f t="shared" si="4"/>
        <v>18.100000000000001</v>
      </c>
      <c r="B34">
        <f t="shared" si="0"/>
        <v>0</v>
      </c>
      <c r="C34">
        <f t="shared" si="6"/>
        <v>-1.2795300000000001E-2</v>
      </c>
      <c r="E34">
        <f t="shared" si="3"/>
        <v>0</v>
      </c>
      <c r="F34" t="e">
        <f t="shared" si="7"/>
        <v>#DIV/0!</v>
      </c>
      <c r="H34">
        <f t="shared" si="5"/>
        <v>18.100000000000001</v>
      </c>
    </row>
    <row r="35" spans="1:8">
      <c r="A35">
        <f t="shared" si="4"/>
        <v>18.2</v>
      </c>
      <c r="B35">
        <f t="shared" si="0"/>
        <v>0</v>
      </c>
      <c r="C35">
        <f t="shared" si="6"/>
        <v>-1.2795300000000001E-2</v>
      </c>
      <c r="E35">
        <f t="shared" si="3"/>
        <v>0</v>
      </c>
      <c r="F35" t="e">
        <f t="shared" si="7"/>
        <v>#DIV/0!</v>
      </c>
      <c r="H35">
        <f t="shared" si="5"/>
        <v>18.2</v>
      </c>
    </row>
    <row r="36" spans="1:8">
      <c r="A36">
        <f t="shared" si="4"/>
        <v>19.100000000000001</v>
      </c>
      <c r="B36">
        <f t="shared" si="0"/>
        <v>0</v>
      </c>
      <c r="C36">
        <f t="shared" si="6"/>
        <v>-1.2795300000000001E-2</v>
      </c>
      <c r="E36">
        <f t="shared" si="3"/>
        <v>0</v>
      </c>
      <c r="F36" t="e">
        <f t="shared" si="7"/>
        <v>#DIV/0!</v>
      </c>
      <c r="H36">
        <f t="shared" si="5"/>
        <v>19.100000000000001</v>
      </c>
    </row>
    <row r="37" spans="1:8">
      <c r="A37">
        <f t="shared" si="4"/>
        <v>19.2</v>
      </c>
      <c r="B37">
        <f t="shared" si="0"/>
        <v>0</v>
      </c>
      <c r="C37">
        <f t="shared" si="6"/>
        <v>-1.2795300000000001E-2</v>
      </c>
      <c r="E37">
        <f t="shared" si="3"/>
        <v>0</v>
      </c>
      <c r="F37" t="e">
        <f t="shared" si="7"/>
        <v>#DIV/0!</v>
      </c>
      <c r="H37">
        <f t="shared" si="5"/>
        <v>19.2</v>
      </c>
    </row>
    <row r="38" spans="1:8">
      <c r="A38">
        <f t="shared" si="4"/>
        <v>20.100000000000001</v>
      </c>
      <c r="B38">
        <f t="shared" si="0"/>
        <v>0</v>
      </c>
      <c r="C38">
        <f t="shared" si="6"/>
        <v>-1.2795300000000001E-2</v>
      </c>
      <c r="E38">
        <f t="shared" si="3"/>
        <v>0</v>
      </c>
      <c r="F38" t="e">
        <f t="shared" si="7"/>
        <v>#DIV/0!</v>
      </c>
      <c r="H38">
        <f t="shared" si="5"/>
        <v>20.100000000000001</v>
      </c>
    </row>
    <row r="39" spans="1:8">
      <c r="A39">
        <f t="shared" si="4"/>
        <v>20.2</v>
      </c>
      <c r="B39">
        <f t="shared" si="0"/>
        <v>0</v>
      </c>
      <c r="C39">
        <f t="shared" si="6"/>
        <v>-1.2795300000000001E-2</v>
      </c>
      <c r="E39">
        <f t="shared" si="3"/>
        <v>0</v>
      </c>
      <c r="F39" t="e">
        <f t="shared" si="7"/>
        <v>#DIV/0!</v>
      </c>
      <c r="H39">
        <f t="shared" si="5"/>
        <v>20.2</v>
      </c>
    </row>
    <row r="40" spans="1:8">
      <c r="A40">
        <f t="shared" si="4"/>
        <v>21.1</v>
      </c>
      <c r="B40">
        <f t="shared" si="0"/>
        <v>0</v>
      </c>
      <c r="C40">
        <f t="shared" si="6"/>
        <v>-1.2795300000000001E-2</v>
      </c>
      <c r="E40">
        <f t="shared" si="3"/>
        <v>0</v>
      </c>
      <c r="F40" t="e">
        <f t="shared" si="7"/>
        <v>#DIV/0!</v>
      </c>
      <c r="H40">
        <f t="shared" si="5"/>
        <v>21.1</v>
      </c>
    </row>
    <row r="41" spans="1:8">
      <c r="A41">
        <f t="shared" si="4"/>
        <v>21.2</v>
      </c>
      <c r="B41">
        <f t="shared" si="0"/>
        <v>0</v>
      </c>
      <c r="C41">
        <f t="shared" si="6"/>
        <v>-1.2795300000000001E-2</v>
      </c>
      <c r="E41">
        <f t="shared" si="3"/>
        <v>0</v>
      </c>
      <c r="F41" t="e">
        <f t="shared" si="7"/>
        <v>#DIV/0!</v>
      </c>
      <c r="H41">
        <f t="shared" si="5"/>
        <v>21.2</v>
      </c>
    </row>
    <row r="42" spans="1:8">
      <c r="A42">
        <f t="shared" si="4"/>
        <v>22.1</v>
      </c>
      <c r="B42">
        <f t="shared" si="0"/>
        <v>0</v>
      </c>
      <c r="C42">
        <f t="shared" si="6"/>
        <v>-1.2795300000000001E-2</v>
      </c>
      <c r="E42">
        <f t="shared" si="3"/>
        <v>0</v>
      </c>
      <c r="F42" t="e">
        <f t="shared" si="7"/>
        <v>#DIV/0!</v>
      </c>
      <c r="H42">
        <f t="shared" si="5"/>
        <v>22.1</v>
      </c>
    </row>
    <row r="43" spans="1:8">
      <c r="A43">
        <f t="shared" si="4"/>
        <v>22.2</v>
      </c>
      <c r="B43">
        <f t="shared" si="0"/>
        <v>0</v>
      </c>
      <c r="C43">
        <f t="shared" si="6"/>
        <v>-1.2795300000000001E-2</v>
      </c>
      <c r="E43">
        <f t="shared" si="3"/>
        <v>0</v>
      </c>
      <c r="F43" t="e">
        <f t="shared" si="7"/>
        <v>#DIV/0!</v>
      </c>
      <c r="H43">
        <f t="shared" si="5"/>
        <v>22.2</v>
      </c>
    </row>
    <row r="44" spans="1:8">
      <c r="A44">
        <f t="shared" si="4"/>
        <v>23.1</v>
      </c>
      <c r="B44">
        <f t="shared" si="0"/>
        <v>0</v>
      </c>
      <c r="C44">
        <f t="shared" si="6"/>
        <v>-1.2795300000000001E-2</v>
      </c>
      <c r="E44">
        <f t="shared" si="3"/>
        <v>0</v>
      </c>
      <c r="F44" t="e">
        <f t="shared" si="7"/>
        <v>#DIV/0!</v>
      </c>
      <c r="H44">
        <f t="shared" si="5"/>
        <v>23.1</v>
      </c>
    </row>
    <row r="45" spans="1:8">
      <c r="A45">
        <f t="shared" si="4"/>
        <v>23.2</v>
      </c>
      <c r="B45">
        <f t="shared" si="0"/>
        <v>0</v>
      </c>
      <c r="C45">
        <f t="shared" si="6"/>
        <v>-1.2795300000000001E-2</v>
      </c>
      <c r="E45">
        <f t="shared" si="3"/>
        <v>0</v>
      </c>
      <c r="F45" t="e">
        <f t="shared" si="7"/>
        <v>#DIV/0!</v>
      </c>
      <c r="H45">
        <f t="shared" si="5"/>
        <v>23.2</v>
      </c>
    </row>
    <row r="46" spans="1:8">
      <c r="A46">
        <f t="shared" si="4"/>
        <v>24.1</v>
      </c>
      <c r="B46">
        <f t="shared" si="0"/>
        <v>0</v>
      </c>
      <c r="C46">
        <f t="shared" si="6"/>
        <v>-1.2795300000000001E-2</v>
      </c>
      <c r="E46">
        <f t="shared" si="3"/>
        <v>0</v>
      </c>
      <c r="F46" t="e">
        <f t="shared" si="7"/>
        <v>#DIV/0!</v>
      </c>
      <c r="H46">
        <f t="shared" si="5"/>
        <v>24.1</v>
      </c>
    </row>
    <row r="47" spans="1:8">
      <c r="A47">
        <f t="shared" si="4"/>
        <v>24.2</v>
      </c>
      <c r="B47">
        <f t="shared" si="0"/>
        <v>0</v>
      </c>
      <c r="C47">
        <f t="shared" si="6"/>
        <v>-1.2795300000000001E-2</v>
      </c>
      <c r="E47">
        <f t="shared" si="3"/>
        <v>0</v>
      </c>
      <c r="F47" t="e">
        <f t="shared" si="7"/>
        <v>#DIV/0!</v>
      </c>
      <c r="H47">
        <f t="shared" si="5"/>
        <v>24.2</v>
      </c>
    </row>
    <row r="48" spans="1:8">
      <c r="A48">
        <f t="shared" si="4"/>
        <v>25.1</v>
      </c>
      <c r="B48">
        <f t="shared" si="0"/>
        <v>0</v>
      </c>
      <c r="C48">
        <f t="shared" si="6"/>
        <v>-1.2795300000000001E-2</v>
      </c>
      <c r="E48">
        <f t="shared" si="3"/>
        <v>0</v>
      </c>
      <c r="F48" t="e">
        <f t="shared" si="7"/>
        <v>#DIV/0!</v>
      </c>
      <c r="H48">
        <f t="shared" si="5"/>
        <v>25.1</v>
      </c>
    </row>
    <row r="49" spans="1:16">
      <c r="A49">
        <f t="shared" si="4"/>
        <v>25.2</v>
      </c>
      <c r="B49">
        <f t="shared" si="0"/>
        <v>0</v>
      </c>
      <c r="C49">
        <f t="shared" si="6"/>
        <v>-1.2795300000000001E-2</v>
      </c>
      <c r="E49">
        <f t="shared" si="3"/>
        <v>0</v>
      </c>
      <c r="F49" t="e">
        <f t="shared" si="7"/>
        <v>#DIV/0!</v>
      </c>
      <c r="H49">
        <f t="shared" si="5"/>
        <v>25.2</v>
      </c>
    </row>
    <row r="50" spans="1:16">
      <c r="A50">
        <f t="shared" si="4"/>
        <v>26.1</v>
      </c>
      <c r="B50">
        <f t="shared" si="0"/>
        <v>190.31299999999999</v>
      </c>
      <c r="C50">
        <f t="shared" si="6"/>
        <v>1.1603231358699999</v>
      </c>
      <c r="E50">
        <f t="shared" si="3"/>
        <v>43.598115000000007</v>
      </c>
      <c r="F50">
        <f t="shared" si="7"/>
        <v>6.4737593528336568</v>
      </c>
      <c r="H50">
        <f t="shared" si="5"/>
        <v>26.1</v>
      </c>
      <c r="I50">
        <v>190.31299999999999</v>
      </c>
      <c r="J50">
        <v>673.45899999999995</v>
      </c>
      <c r="K50">
        <v>18.513000000000002</v>
      </c>
      <c r="N50">
        <v>4.327</v>
      </c>
      <c r="O50">
        <v>0.34689999999999999</v>
      </c>
      <c r="P50">
        <v>0.50860000000000005</v>
      </c>
    </row>
    <row r="51" spans="1:16">
      <c r="A51">
        <f t="shared" si="4"/>
        <v>26.2</v>
      </c>
      <c r="B51">
        <f t="shared" si="0"/>
        <v>173.78399999999999</v>
      </c>
      <c r="C51">
        <f t="shared" si="6"/>
        <v>1.31391258783</v>
      </c>
      <c r="E51">
        <f t="shared" si="3"/>
        <v>43.004184000000002</v>
      </c>
      <c r="F51">
        <f t="shared" si="7"/>
        <v>5.6463279462101728</v>
      </c>
      <c r="H51">
        <f t="shared" si="5"/>
        <v>26.2</v>
      </c>
      <c r="I51">
        <v>173.78399999999999</v>
      </c>
      <c r="J51">
        <v>761.63099999999997</v>
      </c>
      <c r="K51">
        <v>18.2608</v>
      </c>
      <c r="N51">
        <v>5.0389999999999997</v>
      </c>
      <c r="O51">
        <v>0.28810000000000002</v>
      </c>
      <c r="P51">
        <v>0.68210000000000004</v>
      </c>
    </row>
    <row r="52" spans="1:16">
      <c r="A52">
        <f t="shared" si="4"/>
        <v>27.1</v>
      </c>
      <c r="B52">
        <f t="shared" si="0"/>
        <v>197.95099999999999</v>
      </c>
      <c r="C52">
        <f t="shared" si="6"/>
        <v>1.1616330672299999</v>
      </c>
      <c r="E52">
        <f t="shared" si="3"/>
        <v>41.668192500000004</v>
      </c>
      <c r="F52">
        <f t="shared" si="7"/>
        <v>6.1802896274311756</v>
      </c>
      <c r="H52">
        <f t="shared" si="5"/>
        <v>27.1</v>
      </c>
      <c r="I52">
        <v>197.95099999999999</v>
      </c>
      <c r="J52">
        <v>674.21100000000001</v>
      </c>
      <c r="K52">
        <v>17.6935</v>
      </c>
      <c r="N52">
        <v>4.4290000000000003</v>
      </c>
      <c r="O52">
        <v>0.34029999999999999</v>
      </c>
      <c r="P52">
        <v>0.48780000000000001</v>
      </c>
    </row>
    <row r="53" spans="1:16">
      <c r="A53">
        <f t="shared" si="4"/>
        <v>27.2</v>
      </c>
      <c r="B53">
        <f t="shared" si="0"/>
        <v>178.67599999999999</v>
      </c>
      <c r="C53">
        <f t="shared" si="6"/>
        <v>1.3142574899699999</v>
      </c>
      <c r="E53">
        <f t="shared" si="3"/>
        <v>42.801889500000001</v>
      </c>
      <c r="F53">
        <f t="shared" si="7"/>
        <v>5.6183066672442248</v>
      </c>
      <c r="H53">
        <f t="shared" si="5"/>
        <v>27.2</v>
      </c>
      <c r="I53">
        <v>178.67599999999999</v>
      </c>
      <c r="J53">
        <v>761.82899999999995</v>
      </c>
      <c r="K53">
        <v>18.174900000000001</v>
      </c>
      <c r="N53">
        <v>5.0359999999999996</v>
      </c>
      <c r="O53">
        <v>0.29449999999999998</v>
      </c>
      <c r="P53">
        <v>6709</v>
      </c>
    </row>
    <row r="54" spans="1:16">
      <c r="A54">
        <f t="shared" si="4"/>
        <v>28.1</v>
      </c>
      <c r="B54">
        <f t="shared" si="0"/>
        <v>216.68100000000001</v>
      </c>
      <c r="C54">
        <f t="shared" si="6"/>
        <v>1.16099726278</v>
      </c>
      <c r="E54">
        <f t="shared" si="3"/>
        <v>42.235276499999998</v>
      </c>
      <c r="F54">
        <f t="shared" si="7"/>
        <v>6.26779360566064</v>
      </c>
      <c r="H54">
        <f t="shared" si="5"/>
        <v>28.1</v>
      </c>
      <c r="I54">
        <v>216.68100000000001</v>
      </c>
      <c r="J54">
        <v>673.846</v>
      </c>
      <c r="K54">
        <v>17.9343</v>
      </c>
      <c r="N54">
        <v>4.62</v>
      </c>
      <c r="O54">
        <v>0.30769999999999997</v>
      </c>
      <c r="P54">
        <v>0.4662</v>
      </c>
    </row>
    <row r="55" spans="1:16">
      <c r="A55">
        <f t="shared" si="4"/>
        <v>28.2</v>
      </c>
      <c r="B55">
        <f t="shared" si="0"/>
        <v>194.131</v>
      </c>
      <c r="C55">
        <f t="shared" si="6"/>
        <v>1.31378194308</v>
      </c>
      <c r="E55">
        <f t="shared" si="3"/>
        <v>44.041796999999995</v>
      </c>
      <c r="F55">
        <f t="shared" si="7"/>
        <v>5.7831330854198493</v>
      </c>
      <c r="H55">
        <f t="shared" si="5"/>
        <v>28.2</v>
      </c>
      <c r="I55">
        <v>194.131</v>
      </c>
      <c r="J55">
        <v>761.55600000000004</v>
      </c>
      <c r="K55">
        <v>18.7014</v>
      </c>
      <c r="N55">
        <v>5.1769999999999996</v>
      </c>
      <c r="O55">
        <v>0.26919999999999999</v>
      </c>
      <c r="P55">
        <v>0.62180000000000002</v>
      </c>
    </row>
    <row r="56" spans="1:16">
      <c r="A56">
        <f t="shared" si="4"/>
        <v>29.1</v>
      </c>
      <c r="B56">
        <f t="shared" si="0"/>
        <v>224.929</v>
      </c>
      <c r="C56">
        <f t="shared" si="6"/>
        <v>1.1602064265600001</v>
      </c>
      <c r="E56">
        <f t="shared" si="3"/>
        <v>42.409310999999995</v>
      </c>
      <c r="F56">
        <f t="shared" si="7"/>
        <v>6.2978637999857421</v>
      </c>
      <c r="H56">
        <f t="shared" si="5"/>
        <v>29.1</v>
      </c>
      <c r="I56">
        <v>224.929</v>
      </c>
      <c r="J56">
        <v>673.39200000000005</v>
      </c>
      <c r="K56">
        <v>18.008199999999999</v>
      </c>
      <c r="N56">
        <v>4.726</v>
      </c>
      <c r="O56">
        <v>0.30719999999999997</v>
      </c>
      <c r="P56">
        <v>0.46729999999999999</v>
      </c>
    </row>
    <row r="57" spans="1:16">
      <c r="A57">
        <f t="shared" si="4"/>
        <v>29.2</v>
      </c>
      <c r="B57">
        <f t="shared" si="0"/>
        <v>203.28299999999999</v>
      </c>
      <c r="C57">
        <f t="shared" si="6"/>
        <v>1.31424355453</v>
      </c>
      <c r="E57">
        <f t="shared" si="3"/>
        <v>44.107265999999996</v>
      </c>
      <c r="F57">
        <f t="shared" si="7"/>
        <v>5.7897151693114255</v>
      </c>
      <c r="H57">
        <f t="shared" si="5"/>
        <v>29.2</v>
      </c>
      <c r="I57">
        <v>203.28299999999999</v>
      </c>
      <c r="J57">
        <v>761.82100000000003</v>
      </c>
      <c r="K57">
        <v>18.729199999999999</v>
      </c>
      <c r="N57">
        <v>5.3789999999999996</v>
      </c>
      <c r="O57">
        <v>0.26469999999999999</v>
      </c>
      <c r="P57">
        <v>0.62370000000000003</v>
      </c>
    </row>
    <row r="58" spans="1:16">
      <c r="A58">
        <f t="shared" si="4"/>
        <v>30.1</v>
      </c>
      <c r="B58">
        <f t="shared" si="0"/>
        <v>237.32300000000001</v>
      </c>
      <c r="C58">
        <f t="shared" si="6"/>
        <v>1.1609484887399999</v>
      </c>
      <c r="E58">
        <f t="shared" si="3"/>
        <v>42.167687999999998</v>
      </c>
      <c r="F58">
        <f t="shared" si="7"/>
        <v>6.258023383168748</v>
      </c>
      <c r="H58">
        <f t="shared" si="5"/>
        <v>30.1</v>
      </c>
      <c r="I58">
        <v>237.32300000000001</v>
      </c>
      <c r="J58">
        <v>673.81799999999998</v>
      </c>
      <c r="K58">
        <v>17.9056</v>
      </c>
      <c r="N58">
        <v>4.4550000000000001</v>
      </c>
      <c r="O58">
        <v>0.28839999999999999</v>
      </c>
      <c r="P58">
        <v>0.40260000000000001</v>
      </c>
    </row>
    <row r="59" spans="1:16">
      <c r="A59">
        <f t="shared" si="4"/>
        <v>30.2</v>
      </c>
      <c r="B59">
        <f t="shared" si="0"/>
        <v>214.22300000000001</v>
      </c>
      <c r="C59">
        <f t="shared" si="6"/>
        <v>1.3129179457999998</v>
      </c>
      <c r="E59">
        <f t="shared" si="3"/>
        <v>41.948437499999997</v>
      </c>
      <c r="F59">
        <f t="shared" si="7"/>
        <v>5.5118436785535962</v>
      </c>
      <c r="H59">
        <f t="shared" si="5"/>
        <v>30.2</v>
      </c>
      <c r="I59">
        <v>214.22300000000001</v>
      </c>
      <c r="J59">
        <v>761.06</v>
      </c>
      <c r="K59">
        <v>17.8125</v>
      </c>
      <c r="N59">
        <v>4.8860000000000001</v>
      </c>
      <c r="O59">
        <v>0.25109999999999999</v>
      </c>
      <c r="P59">
        <v>0.5514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</dc:creator>
  <cp:lastModifiedBy>石川祐也</cp:lastModifiedBy>
  <dcterms:created xsi:type="dcterms:W3CDTF">2018-06-07T05:15:55Z</dcterms:created>
  <dcterms:modified xsi:type="dcterms:W3CDTF">2018-06-13T07:01:04Z</dcterms:modified>
</cp:coreProperties>
</file>