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<sst xmlns="http://schemas.openxmlformats.org/spreadsheetml/2006/main" count="76" uniqueCount="40">
  <si>
    <t>时间</t>
  </si>
  <si>
    <t>股票价格</t>
  </si>
  <si>
    <t>Delta</t>
  </si>
  <si>
    <t>股票买卖</t>
  </si>
  <si>
    <t>股票费用</t>
  </si>
  <si>
    <t>累计费用</t>
  </si>
  <si>
    <t>u</t>
  </si>
  <si>
    <t>d</t>
  </si>
  <si>
    <t>d/u</t>
  </si>
  <si>
    <t>u/d</t>
  </si>
  <si>
    <t>dt</t>
  </si>
  <si>
    <t>2dt</t>
  </si>
  <si>
    <t>3dt</t>
  </si>
  <si>
    <t>4dt</t>
  </si>
  <si>
    <t>5dt</t>
  </si>
  <si>
    <t>6dt</t>
  </si>
  <si>
    <t>7dt</t>
  </si>
  <si>
    <t>8dt</t>
  </si>
  <si>
    <t>9dt</t>
  </si>
  <si>
    <t>10dt</t>
  </si>
  <si>
    <t>11dt</t>
  </si>
  <si>
    <t>12dt</t>
  </si>
  <si>
    <t>13dt</t>
  </si>
  <si>
    <t>14dt</t>
  </si>
  <si>
    <t>15dt</t>
  </si>
  <si>
    <t>16dt</t>
  </si>
  <si>
    <t>17dt</t>
  </si>
  <si>
    <t>18dt</t>
  </si>
  <si>
    <t>19dt</t>
  </si>
  <si>
    <t>20dt</t>
  </si>
  <si>
    <t>21dt</t>
  </si>
  <si>
    <t>22dt</t>
  </si>
  <si>
    <t>23dt</t>
  </si>
  <si>
    <t>24dt</t>
  </si>
  <si>
    <t>25dt</t>
  </si>
  <si>
    <t>26dt</t>
  </si>
  <si>
    <t>27dt</t>
  </si>
  <si>
    <t>28dt</t>
  </si>
  <si>
    <t>29dt</t>
  </si>
  <si>
    <t>30dt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</si>
</sst>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00_ "/>
    <numFmt numFmtId="178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Times New Roman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Q34" sqref="Q34"/>
    </sheetView>
  </sheetViews>
  <sheetFormatPr defaultColWidth="9.23076923076923" defaultRowHeight="16.8"/>
  <cols>
    <col min="1" max="1" width="7.23076923076923" customWidth="1"/>
    <col min="2" max="2" width="12.9230769230769" customWidth="1"/>
    <col min="3" max="3" width="8.38461538461539" customWidth="1"/>
    <col min="4" max="6" width="12.9230769230769" customWidth="1"/>
    <col min="7" max="7" width="7.69230769230769" customWidth="1"/>
    <col min="9" max="9" width="7.23076923076923" customWidth="1"/>
    <col min="10" max="10" width="12.9230769230769" customWidth="1"/>
    <col min="11" max="11" width="8.38461538461539" customWidth="1"/>
    <col min="12" max="14" width="12.9230769230769" customWidth="1"/>
    <col min="15" max="15" width="7.69230769230769" customWidth="1"/>
    <col min="17" max="18" width="12.9230769230769" customWidth="1"/>
  </cols>
  <sheetData>
    <row r="1" ht="21.15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10" t="s">
        <v>6</v>
      </c>
      <c r="H1" s="10"/>
      <c r="I1" s="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9" t="s">
        <v>5</v>
      </c>
      <c r="O1" t="s">
        <v>7</v>
      </c>
      <c r="Q1" t="s">
        <v>8</v>
      </c>
      <c r="R1" t="s">
        <v>9</v>
      </c>
    </row>
    <row r="2" spans="1:18">
      <c r="A2" s="3">
        <v>0</v>
      </c>
      <c r="B2" s="3">
        <v>2.52</v>
      </c>
      <c r="C2" s="3"/>
      <c r="D2" s="3"/>
      <c r="E2" s="3"/>
      <c r="F2" s="3"/>
      <c r="G2" s="10">
        <v>1.0119</v>
      </c>
      <c r="H2" s="10"/>
      <c r="I2" s="3">
        <v>0</v>
      </c>
      <c r="J2" s="3">
        <v>2.52</v>
      </c>
      <c r="K2" s="3"/>
      <c r="L2" s="3"/>
      <c r="M2" s="3"/>
      <c r="N2" s="3"/>
      <c r="O2">
        <v>0.9882</v>
      </c>
      <c r="Q2">
        <f>O2/G2</f>
        <v>0.976578713311592</v>
      </c>
      <c r="R2">
        <f>G2/O2</f>
        <v>1.02398299939284</v>
      </c>
    </row>
    <row r="3" spans="1:14">
      <c r="A3" s="4" t="s">
        <v>10</v>
      </c>
      <c r="B3" s="5">
        <f>B2*$G$2</f>
        <v>2.549988</v>
      </c>
      <c r="C3" s="6">
        <v>-0.494531046476128</v>
      </c>
      <c r="D3" s="7">
        <f>C3*10000</f>
        <v>-4945.31046476128</v>
      </c>
      <c r="E3" s="7">
        <f>B3*D3</f>
        <v>-12610.4823414157</v>
      </c>
      <c r="F3" s="7">
        <f>E3</f>
        <v>-12610.4823414157</v>
      </c>
      <c r="G3" s="10"/>
      <c r="H3" s="10"/>
      <c r="I3" s="4" t="s">
        <v>10</v>
      </c>
      <c r="J3" s="5">
        <f>J2*$O$2</f>
        <v>2.490264</v>
      </c>
      <c r="K3" s="6">
        <v>-0.494531046476128</v>
      </c>
      <c r="L3" s="7">
        <f>K3*10000</f>
        <v>-4945.31046476128</v>
      </c>
      <c r="M3" s="7">
        <f>L3*J3</f>
        <v>-12315.1286192183</v>
      </c>
      <c r="N3" s="7">
        <f>M3</f>
        <v>-12315.1286192183</v>
      </c>
    </row>
    <row r="4" spans="1:14">
      <c r="A4" s="4" t="s">
        <v>11</v>
      </c>
      <c r="B4" s="5">
        <f>B3*$G$2</f>
        <v>2.5803328572</v>
      </c>
      <c r="C4" s="6">
        <v>-0.245402849103884</v>
      </c>
      <c r="D4" s="7">
        <f>C4*10000-C3*10000</f>
        <v>2491.28197372244</v>
      </c>
      <c r="E4" s="7">
        <f>B4*D4</f>
        <v>6428.33673334608</v>
      </c>
      <c r="F4" s="7">
        <f>F3+E4</f>
        <v>-6182.14560806961</v>
      </c>
      <c r="G4" s="10"/>
      <c r="H4" s="10"/>
      <c r="I4" s="4" t="s">
        <v>11</v>
      </c>
      <c r="J4" s="5">
        <f t="shared" ref="J4:J32" si="0">J3*$O$2</f>
        <v>2.4608788848</v>
      </c>
      <c r="K4" s="6">
        <v>-0.744506515234736</v>
      </c>
      <c r="L4" s="7">
        <f>K4*10000-K3*10000</f>
        <v>-2499.75468758608</v>
      </c>
      <c r="M4" s="7">
        <f t="shared" ref="M4:M32" si="1">L4*J4</f>
        <v>-6151.5935278604</v>
      </c>
      <c r="N4" s="7">
        <f>N3+M4</f>
        <v>-18466.7221470787</v>
      </c>
    </row>
    <row r="5" spans="1:14">
      <c r="A5" s="4" t="s">
        <v>12</v>
      </c>
      <c r="B5" s="5">
        <f t="shared" ref="B5:B32" si="2">B4*$G$2</f>
        <v>2.61103881820068</v>
      </c>
      <c r="C5" s="6">
        <v>-0.122189881642537</v>
      </c>
      <c r="D5" s="7">
        <f>C5*10000-C4*10000</f>
        <v>1232.12967461347</v>
      </c>
      <c r="E5" s="7">
        <f t="shared" ref="E5:E32" si="3">B5*D5</f>
        <v>3217.13840947274</v>
      </c>
      <c r="F5" s="7">
        <f t="shared" ref="F5:F32" si="4">F4+E5</f>
        <v>-2965.00719859686</v>
      </c>
      <c r="G5" s="10"/>
      <c r="H5" s="10"/>
      <c r="I5" s="4" t="s">
        <v>12</v>
      </c>
      <c r="J5" s="5">
        <f t="shared" si="0"/>
        <v>2.43184051395936</v>
      </c>
      <c r="K5" s="6">
        <v>-0.870864850358474</v>
      </c>
      <c r="L5" s="7">
        <f t="shared" ref="L5:L32" si="5">K5*10000-K4*10000</f>
        <v>-1263.58335123738</v>
      </c>
      <c r="M5" s="7">
        <f t="shared" si="1"/>
        <v>-3072.8331863036</v>
      </c>
      <c r="N5" s="7">
        <f t="shared" ref="N5:N32" si="6">N4+M5</f>
        <v>-21539.5553333823</v>
      </c>
    </row>
    <row r="6" spans="1:14">
      <c r="A6" s="4" t="s">
        <v>13</v>
      </c>
      <c r="B6" s="5">
        <f t="shared" si="2"/>
        <v>2.64211018013727</v>
      </c>
      <c r="C6" s="6">
        <v>-0.0610412150522029</v>
      </c>
      <c r="D6" s="7">
        <f t="shared" ref="D6:D32" si="7">C6*10000-C5*10000</f>
        <v>611.486665903341</v>
      </c>
      <c r="E6" s="7">
        <f t="shared" si="3"/>
        <v>1615.61514500141</v>
      </c>
      <c r="F6" s="7">
        <f t="shared" si="4"/>
        <v>-1349.39205359545</v>
      </c>
      <c r="G6" s="10"/>
      <c r="H6" s="10"/>
      <c r="I6" s="4" t="s">
        <v>13</v>
      </c>
      <c r="J6" s="5">
        <f t="shared" si="0"/>
        <v>2.40314479589464</v>
      </c>
      <c r="K6" s="6">
        <v>-0.934737792262878</v>
      </c>
      <c r="L6" s="7">
        <f t="shared" si="5"/>
        <v>-638.729419044041</v>
      </c>
      <c r="M6" s="7">
        <f t="shared" si="1"/>
        <v>-1534.95927936049</v>
      </c>
      <c r="N6" s="7">
        <f t="shared" si="6"/>
        <v>-23074.5146127428</v>
      </c>
    </row>
    <row r="7" spans="1:14">
      <c r="A7" s="4" t="s">
        <v>14</v>
      </c>
      <c r="B7" s="5">
        <f t="shared" si="2"/>
        <v>2.6735512912809</v>
      </c>
      <c r="C7" s="6">
        <v>-0.0305909407575461</v>
      </c>
      <c r="D7" s="7">
        <f t="shared" si="7"/>
        <v>304.502742946568</v>
      </c>
      <c r="E7" s="7">
        <f t="shared" si="3"/>
        <v>814.103701603373</v>
      </c>
      <c r="F7" s="7">
        <f t="shared" si="4"/>
        <v>-535.288351992077</v>
      </c>
      <c r="G7" s="10"/>
      <c r="H7" s="10"/>
      <c r="I7" s="4" t="s">
        <v>14</v>
      </c>
      <c r="J7" s="5">
        <f t="shared" si="0"/>
        <v>2.37478768730308</v>
      </c>
      <c r="K7" s="6">
        <v>-0.967026010467776</v>
      </c>
      <c r="L7" s="7">
        <f t="shared" si="5"/>
        <v>-322.882182048979</v>
      </c>
      <c r="M7" s="7">
        <f t="shared" si="1"/>
        <v>-766.776630379468</v>
      </c>
      <c r="N7" s="7">
        <f t="shared" si="6"/>
        <v>-23841.2912431223</v>
      </c>
    </row>
    <row r="8" spans="1:14">
      <c r="A8" s="4" t="s">
        <v>15</v>
      </c>
      <c r="B8" s="5">
        <f t="shared" si="2"/>
        <v>2.70536655164714</v>
      </c>
      <c r="C8" s="6">
        <v>-0.0153773701327227</v>
      </c>
      <c r="D8" s="7">
        <f t="shared" si="7"/>
        <v>152.135706248234</v>
      </c>
      <c r="E8" s="7">
        <f t="shared" si="3"/>
        <v>411.582850995187</v>
      </c>
      <c r="F8" s="7">
        <f t="shared" si="4"/>
        <v>-123.70550099689</v>
      </c>
      <c r="G8" s="10"/>
      <c r="H8" s="10"/>
      <c r="I8" s="4" t="s">
        <v>15</v>
      </c>
      <c r="J8" s="5">
        <f t="shared" si="0"/>
        <v>2.34676519259291</v>
      </c>
      <c r="K8" s="6">
        <v>-0.983349027713797</v>
      </c>
      <c r="L8" s="7">
        <f t="shared" si="5"/>
        <v>-163.230172460209</v>
      </c>
      <c r="M8" s="7">
        <f t="shared" si="1"/>
        <v>-383.062887110557</v>
      </c>
      <c r="N8" s="7">
        <f t="shared" si="6"/>
        <v>-24224.3541302328</v>
      </c>
    </row>
    <row r="9" spans="1:14">
      <c r="A9" s="4" t="s">
        <v>16</v>
      </c>
      <c r="B9" s="5">
        <f t="shared" si="2"/>
        <v>2.73756041361175</v>
      </c>
      <c r="C9" s="6">
        <v>-0.00775209276362497</v>
      </c>
      <c r="D9" s="7">
        <f t="shared" si="7"/>
        <v>76.2527736909773</v>
      </c>
      <c r="E9" s="7">
        <f t="shared" si="3"/>
        <v>208.746574684515</v>
      </c>
      <c r="F9" s="7">
        <f t="shared" si="4"/>
        <v>85.0410736876249</v>
      </c>
      <c r="G9" s="10"/>
      <c r="H9" s="10"/>
      <c r="I9" s="4" t="s">
        <v>16</v>
      </c>
      <c r="J9" s="5">
        <f t="shared" si="0"/>
        <v>2.31907336332031</v>
      </c>
      <c r="K9" s="6">
        <v>-0.99160210274428</v>
      </c>
      <c r="L9" s="7">
        <f t="shared" si="5"/>
        <v>-82.5307503048298</v>
      </c>
      <c r="M9" s="7">
        <f t="shared" si="1"/>
        <v>-191.39486468677</v>
      </c>
      <c r="N9" s="7">
        <f t="shared" si="6"/>
        <v>-24415.7489949196</v>
      </c>
    </row>
    <row r="10" spans="1:14">
      <c r="A10" s="4" t="s">
        <v>17</v>
      </c>
      <c r="B10" s="5">
        <f t="shared" si="2"/>
        <v>2.77013738253373</v>
      </c>
      <c r="C10" s="6">
        <v>-0.00391853637116589</v>
      </c>
      <c r="D10" s="7">
        <f t="shared" si="7"/>
        <v>38.3355639245908</v>
      </c>
      <c r="E10" s="7">
        <f t="shared" si="3"/>
        <v>106.19477870802</v>
      </c>
      <c r="F10" s="7">
        <f t="shared" si="4"/>
        <v>191.235852395645</v>
      </c>
      <c r="G10" s="10"/>
      <c r="H10" s="10"/>
      <c r="I10" s="4" t="s">
        <v>17</v>
      </c>
      <c r="J10" s="5">
        <f t="shared" si="0"/>
        <v>2.29170829763313</v>
      </c>
      <c r="K10" s="6">
        <v>-0.995776069963999</v>
      </c>
      <c r="L10" s="7">
        <f t="shared" si="5"/>
        <v>-41.7396721971909</v>
      </c>
      <c r="M10" s="7">
        <f t="shared" si="1"/>
        <v>-95.6551531147892</v>
      </c>
      <c r="N10" s="7">
        <f t="shared" si="6"/>
        <v>-24511.4041480344</v>
      </c>
    </row>
    <row r="11" spans="1:14">
      <c r="A11" s="4" t="s">
        <v>18</v>
      </c>
      <c r="B11" s="5">
        <f t="shared" si="2"/>
        <v>2.80310201738588</v>
      </c>
      <c r="C11" s="6">
        <v>-0.00198569054551758</v>
      </c>
      <c r="D11" s="7">
        <f t="shared" si="7"/>
        <v>19.3284582564831</v>
      </c>
      <c r="E11" s="7">
        <f t="shared" si="3"/>
        <v>54.1796403317066</v>
      </c>
      <c r="F11" s="7">
        <f t="shared" si="4"/>
        <v>245.415492727352</v>
      </c>
      <c r="G11" s="10"/>
      <c r="H11" s="10"/>
      <c r="I11" s="4" t="s">
        <v>18</v>
      </c>
      <c r="J11" s="5">
        <f t="shared" si="0"/>
        <v>2.26466613972106</v>
      </c>
      <c r="K11" s="6">
        <v>-0.9978881796155</v>
      </c>
      <c r="L11" s="7">
        <f t="shared" si="5"/>
        <v>-21.1210965150094</v>
      </c>
      <c r="M11" s="7">
        <f t="shared" si="1"/>
        <v>-47.8322321113223</v>
      </c>
      <c r="N11" s="7">
        <f t="shared" si="6"/>
        <v>-24559.2363801457</v>
      </c>
    </row>
    <row r="12" spans="1:14">
      <c r="A12" s="4" t="s">
        <v>19</v>
      </c>
      <c r="B12" s="5">
        <f t="shared" si="2"/>
        <v>2.83645893139277</v>
      </c>
      <c r="C12" s="6">
        <v>-0.00100854006233095</v>
      </c>
      <c r="D12" s="7">
        <f t="shared" si="7"/>
        <v>9.7715048318663</v>
      </c>
      <c r="E12" s="7">
        <f t="shared" si="3"/>
        <v>27.7164721534948</v>
      </c>
      <c r="F12" s="7">
        <f t="shared" si="4"/>
        <v>273.131964880847</v>
      </c>
      <c r="G12" s="10"/>
      <c r="H12" s="10"/>
      <c r="I12" s="4" t="s">
        <v>19</v>
      </c>
      <c r="J12" s="5">
        <f t="shared" si="0"/>
        <v>2.23794307927235</v>
      </c>
      <c r="K12" s="6">
        <v>-0.998958089788591</v>
      </c>
      <c r="L12" s="7">
        <f t="shared" si="5"/>
        <v>-10.6991017309101</v>
      </c>
      <c r="M12" s="7">
        <f t="shared" si="1"/>
        <v>-23.9439806731211</v>
      </c>
      <c r="N12" s="7">
        <f t="shared" si="6"/>
        <v>-24583.1803608188</v>
      </c>
    </row>
    <row r="13" spans="1:14">
      <c r="A13" s="4" t="s">
        <v>20</v>
      </c>
      <c r="B13" s="5">
        <f t="shared" si="2"/>
        <v>2.87021279267634</v>
      </c>
      <c r="C13" s="6">
        <v>-0.000513308054440287</v>
      </c>
      <c r="D13" s="7">
        <f t="shared" si="7"/>
        <v>4.95232007890663</v>
      </c>
      <c r="E13" s="7">
        <f t="shared" si="3"/>
        <v>14.2142124439057</v>
      </c>
      <c r="F13" s="7">
        <f t="shared" si="4"/>
        <v>287.346177324752</v>
      </c>
      <c r="G13" s="10"/>
      <c r="H13" s="10"/>
      <c r="I13" s="4" t="s">
        <v>20</v>
      </c>
      <c r="J13" s="5">
        <f t="shared" si="0"/>
        <v>2.21153535093694</v>
      </c>
      <c r="K13" s="6">
        <v>-0.999501204835754</v>
      </c>
      <c r="L13" s="7">
        <f t="shared" si="5"/>
        <v>-5.43115047162973</v>
      </c>
      <c r="M13" s="7">
        <f t="shared" si="1"/>
        <v>-12.011181264267</v>
      </c>
      <c r="N13" s="7">
        <f t="shared" si="6"/>
        <v>-24595.1915420831</v>
      </c>
    </row>
    <row r="14" spans="1:14">
      <c r="A14" s="4" t="s">
        <v>21</v>
      </c>
      <c r="B14" s="5">
        <f t="shared" si="2"/>
        <v>2.90436832490919</v>
      </c>
      <c r="C14" s="6">
        <v>-0.000261743430544852</v>
      </c>
      <c r="D14" s="7">
        <f t="shared" si="7"/>
        <v>2.51564623895435</v>
      </c>
      <c r="E14" s="7">
        <f t="shared" si="3"/>
        <v>7.30636325309595</v>
      </c>
      <c r="F14" s="7">
        <f t="shared" si="4"/>
        <v>294.652540577848</v>
      </c>
      <c r="G14" s="10"/>
      <c r="H14" s="10"/>
      <c r="I14" s="4" t="s">
        <v>21</v>
      </c>
      <c r="J14" s="5">
        <f t="shared" si="0"/>
        <v>2.18543923379588</v>
      </c>
      <c r="K14" s="6">
        <v>-0.999778044301158</v>
      </c>
      <c r="L14" s="7">
        <f t="shared" si="5"/>
        <v>-2.76839465404009</v>
      </c>
      <c r="M14" s="7">
        <f t="shared" si="1"/>
        <v>-6.05015829156999</v>
      </c>
      <c r="N14" s="7">
        <f t="shared" si="6"/>
        <v>-24601.2417003747</v>
      </c>
    </row>
    <row r="15" spans="1:14">
      <c r="A15" s="4" t="s">
        <v>22</v>
      </c>
      <c r="B15" s="5">
        <f t="shared" si="2"/>
        <v>2.93893030797561</v>
      </c>
      <c r="C15" s="6">
        <v>-0.00013368947718805</v>
      </c>
      <c r="D15" s="7">
        <f t="shared" si="7"/>
        <v>1.28053953356802</v>
      </c>
      <c r="E15" s="7">
        <f t="shared" si="3"/>
        <v>3.763416445764</v>
      </c>
      <c r="F15" s="7">
        <f t="shared" si="4"/>
        <v>298.415957023612</v>
      </c>
      <c r="G15" s="10"/>
      <c r="H15" s="10"/>
      <c r="I15" s="4" t="s">
        <v>22</v>
      </c>
      <c r="J15" s="5">
        <f t="shared" si="0"/>
        <v>2.15965105083709</v>
      </c>
      <c r="K15" s="6">
        <v>-0.999920291650591</v>
      </c>
      <c r="L15" s="7">
        <f t="shared" si="5"/>
        <v>-1.42247349433092</v>
      </c>
      <c r="M15" s="7">
        <f t="shared" si="1"/>
        <v>-3.07204637681967</v>
      </c>
      <c r="N15" s="7">
        <f t="shared" si="6"/>
        <v>-24604.3137467515</v>
      </c>
    </row>
    <row r="16" spans="1:14">
      <c r="A16" s="4" t="s">
        <v>23</v>
      </c>
      <c r="B16" s="5">
        <f t="shared" si="2"/>
        <v>2.97390357864052</v>
      </c>
      <c r="C16" s="6">
        <v>-6.83842412392561e-5</v>
      </c>
      <c r="D16" s="7">
        <f t="shared" si="7"/>
        <v>0.653052359487939</v>
      </c>
      <c r="E16" s="7">
        <f t="shared" si="3"/>
        <v>1.94211474892082</v>
      </c>
      <c r="F16" s="7">
        <f t="shared" si="4"/>
        <v>300.358071772533</v>
      </c>
      <c r="G16" s="10"/>
      <c r="H16" s="10"/>
      <c r="I16" s="4" t="s">
        <v>23</v>
      </c>
      <c r="J16" s="5">
        <f t="shared" si="0"/>
        <v>2.13416716843721</v>
      </c>
      <c r="K16" s="6">
        <v>-0.999994508045805</v>
      </c>
      <c r="L16" s="7">
        <f t="shared" si="5"/>
        <v>-0.74216395213989</v>
      </c>
      <c r="M16" s="7">
        <f t="shared" si="1"/>
        <v>-1.58390194025456</v>
      </c>
      <c r="N16" s="7">
        <f t="shared" si="6"/>
        <v>-24605.8976486917</v>
      </c>
    </row>
    <row r="17" spans="1:14">
      <c r="A17" s="4" t="s">
        <v>24</v>
      </c>
      <c r="B17" s="5">
        <f t="shared" si="2"/>
        <v>3.00929303122634</v>
      </c>
      <c r="C17" s="6">
        <v>-3.50243065339901e-5</v>
      </c>
      <c r="D17" s="7">
        <f t="shared" si="7"/>
        <v>0.33359934705266</v>
      </c>
      <c r="E17" s="7">
        <f t="shared" si="3"/>
        <v>1.00389819030723</v>
      </c>
      <c r="F17" s="7">
        <f t="shared" si="4"/>
        <v>301.36196996284</v>
      </c>
      <c r="G17" s="10"/>
      <c r="H17" s="10"/>
      <c r="I17" s="4" t="s">
        <v>24</v>
      </c>
      <c r="J17" s="5">
        <f t="shared" si="0"/>
        <v>2.10898399584965</v>
      </c>
      <c r="K17" s="6">
        <v>-1.000034337612</v>
      </c>
      <c r="L17" s="7">
        <f t="shared" si="5"/>
        <v>-0.398295661949305</v>
      </c>
      <c r="M17" s="7">
        <f t="shared" si="1"/>
        <v>-0.839999176667427</v>
      </c>
      <c r="N17" s="7">
        <f t="shared" si="6"/>
        <v>-24606.7376478684</v>
      </c>
    </row>
    <row r="18" spans="1:14">
      <c r="A18" s="4" t="s">
        <v>25</v>
      </c>
      <c r="B18" s="5">
        <f t="shared" si="2"/>
        <v>3.04510361829794</v>
      </c>
      <c r="C18" s="6">
        <v>-1.79580635388797e-5</v>
      </c>
      <c r="D18" s="7">
        <f t="shared" si="7"/>
        <v>0.170662429951104</v>
      </c>
      <c r="E18" s="7">
        <f t="shared" si="3"/>
        <v>0.519684782951626</v>
      </c>
      <c r="F18" s="7">
        <f t="shared" si="4"/>
        <v>301.881654745792</v>
      </c>
      <c r="G18" s="10"/>
      <c r="H18" s="10"/>
      <c r="I18" s="4" t="s">
        <v>25</v>
      </c>
      <c r="J18" s="5">
        <f t="shared" si="0"/>
        <v>2.08409798469863</v>
      </c>
      <c r="K18" s="6">
        <v>-1.00005678611853</v>
      </c>
      <c r="L18" s="7">
        <f t="shared" si="5"/>
        <v>-0.22448506530236</v>
      </c>
      <c r="M18" s="7">
        <f t="shared" si="1"/>
        <v>-0.46784887219159</v>
      </c>
      <c r="N18" s="7">
        <f t="shared" si="6"/>
        <v>-24607.2054967406</v>
      </c>
    </row>
    <row r="19" spans="1:14">
      <c r="A19" s="4" t="s">
        <v>26</v>
      </c>
      <c r="B19" s="5">
        <f t="shared" si="2"/>
        <v>3.08134035135568</v>
      </c>
      <c r="C19" s="6">
        <v>-9.21621423322947e-6</v>
      </c>
      <c r="D19" s="7">
        <f t="shared" si="7"/>
        <v>0.0874184930565023</v>
      </c>
      <c r="E19" s="7">
        <f t="shared" si="3"/>
        <v>0.269366130109707</v>
      </c>
      <c r="F19" s="7">
        <f t="shared" si="4"/>
        <v>302.151020875902</v>
      </c>
      <c r="G19" s="10"/>
      <c r="H19" s="10"/>
      <c r="I19" s="4" t="s">
        <v>26</v>
      </c>
      <c r="J19" s="5">
        <f t="shared" si="0"/>
        <v>2.05950562847918</v>
      </c>
      <c r="K19" s="6">
        <v>-1.0000704492807</v>
      </c>
      <c r="L19" s="7">
        <f t="shared" si="5"/>
        <v>-0.136631621697234</v>
      </c>
      <c r="M19" s="7">
        <f t="shared" si="1"/>
        <v>-0.281393593913691</v>
      </c>
      <c r="N19" s="7">
        <f t="shared" si="6"/>
        <v>-24607.4868903345</v>
      </c>
    </row>
    <row r="20" spans="1:14">
      <c r="A20" s="4" t="s">
        <v>27</v>
      </c>
      <c r="B20" s="5">
        <f t="shared" si="2"/>
        <v>3.11800830153681</v>
      </c>
      <c r="C20" s="6">
        <v>-4.73348047646992e-6</v>
      </c>
      <c r="D20" s="7">
        <f t="shared" si="7"/>
        <v>0.0448273375675955</v>
      </c>
      <c r="E20" s="7">
        <f t="shared" si="3"/>
        <v>0.139772010671556</v>
      </c>
      <c r="F20" s="7">
        <f t="shared" si="4"/>
        <v>302.290792886573</v>
      </c>
      <c r="G20" s="10"/>
      <c r="H20" s="10"/>
      <c r="I20" s="4" t="s">
        <v>27</v>
      </c>
      <c r="J20" s="5">
        <f t="shared" si="0"/>
        <v>2.03520346206313</v>
      </c>
      <c r="K20" s="6">
        <v>-1.00007967186507</v>
      </c>
      <c r="L20" s="7">
        <f t="shared" si="5"/>
        <v>-0.092225843700362</v>
      </c>
      <c r="M20" s="7">
        <f t="shared" si="1"/>
        <v>-0.18769835639067</v>
      </c>
      <c r="N20" s="7">
        <f t="shared" si="6"/>
        <v>-24607.6745886909</v>
      </c>
    </row>
    <row r="21" spans="1:14">
      <c r="A21" s="4" t="s">
        <v>28</v>
      </c>
      <c r="B21" s="5">
        <f t="shared" si="2"/>
        <v>3.1551126003251</v>
      </c>
      <c r="C21" s="6">
        <v>-2.43265667961986e-6</v>
      </c>
      <c r="D21" s="7">
        <f t="shared" si="7"/>
        <v>0.0230082379685006</v>
      </c>
      <c r="E21" s="7">
        <f t="shared" si="3"/>
        <v>0.0725935815256946</v>
      </c>
      <c r="F21" s="7">
        <f t="shared" si="4"/>
        <v>302.363386468099</v>
      </c>
      <c r="G21" s="10"/>
      <c r="H21" s="10"/>
      <c r="I21" s="4" t="s">
        <v>28</v>
      </c>
      <c r="J21" s="5">
        <f t="shared" si="0"/>
        <v>2.01118806121078</v>
      </c>
      <c r="K21" s="6">
        <v>-1.00008664995872</v>
      </c>
      <c r="L21" s="7">
        <f t="shared" si="5"/>
        <v>-0.0697809365010471</v>
      </c>
      <c r="M21" s="7">
        <f t="shared" si="1"/>
        <v>-0.140342586391013</v>
      </c>
      <c r="N21" s="7">
        <f t="shared" si="6"/>
        <v>-24607.8149312773</v>
      </c>
    </row>
    <row r="22" spans="1:14">
      <c r="A22" s="4" t="s">
        <v>29</v>
      </c>
      <c r="B22" s="5">
        <f t="shared" si="2"/>
        <v>3.19265844026897</v>
      </c>
      <c r="C22" s="6">
        <v>-1.25082297419734e-6</v>
      </c>
      <c r="D22" s="7">
        <f t="shared" si="7"/>
        <v>0.0118183370542252</v>
      </c>
      <c r="E22" s="7">
        <f t="shared" si="3"/>
        <v>0.0377319135461156</v>
      </c>
      <c r="F22" s="7">
        <f t="shared" si="4"/>
        <v>302.401118381645</v>
      </c>
      <c r="G22" s="10"/>
      <c r="H22" s="10"/>
      <c r="I22" s="4" t="s">
        <v>29</v>
      </c>
      <c r="J22" s="5">
        <f t="shared" si="0"/>
        <v>1.9874560420885</v>
      </c>
      <c r="K22" s="6">
        <v>-1.00009249358305</v>
      </c>
      <c r="L22" s="7">
        <f t="shared" si="5"/>
        <v>-0.0584362433000933</v>
      </c>
      <c r="M22" s="7">
        <f t="shared" si="1"/>
        <v>-0.116139464823724</v>
      </c>
      <c r="N22" s="7">
        <f t="shared" si="6"/>
        <v>-24607.9310707421</v>
      </c>
    </row>
    <row r="23" spans="1:14">
      <c r="A23" s="4" t="s">
        <v>30</v>
      </c>
      <c r="B23" s="5">
        <f t="shared" si="2"/>
        <v>3.23065107570817</v>
      </c>
      <c r="C23" s="6">
        <v>-6.4338884594686e-7</v>
      </c>
      <c r="D23" s="7">
        <f t="shared" si="7"/>
        <v>0.0060743412825048</v>
      </c>
      <c r="E23" s="7">
        <f t="shared" si="3"/>
        <v>0.0196240771985427</v>
      </c>
      <c r="F23" s="7">
        <f t="shared" si="4"/>
        <v>302.420742458844</v>
      </c>
      <c r="G23" s="10"/>
      <c r="H23" s="10"/>
      <c r="I23" s="4" t="s">
        <v>30</v>
      </c>
      <c r="J23" s="5">
        <f t="shared" si="0"/>
        <v>1.96400406079185</v>
      </c>
      <c r="K23" s="6">
        <v>-1.00009776380128</v>
      </c>
      <c r="L23" s="7">
        <f t="shared" si="5"/>
        <v>-0.0527021822999814</v>
      </c>
      <c r="M23" s="7">
        <f t="shared" si="1"/>
        <v>-0.103507300049756</v>
      </c>
      <c r="N23" s="7">
        <f t="shared" si="6"/>
        <v>-24608.0345780421</v>
      </c>
    </row>
    <row r="24" spans="1:14">
      <c r="A24" s="4" t="s">
        <v>31</v>
      </c>
      <c r="B24" s="5">
        <f t="shared" si="2"/>
        <v>3.2690958235091</v>
      </c>
      <c r="C24" s="6">
        <v>-3.310295631264e-7</v>
      </c>
      <c r="D24" s="7">
        <f t="shared" si="7"/>
        <v>0.0031235928282046</v>
      </c>
      <c r="E24" s="7">
        <f t="shared" si="3"/>
        <v>0.0102113242690266</v>
      </c>
      <c r="F24" s="7">
        <f t="shared" si="4"/>
        <v>302.430953783113</v>
      </c>
      <c r="G24" s="10"/>
      <c r="H24" s="10"/>
      <c r="I24" s="4" t="s">
        <v>31</v>
      </c>
      <c r="J24" s="5">
        <f t="shared" si="0"/>
        <v>1.94082881287451</v>
      </c>
      <c r="K24" s="6">
        <v>-1.00010274420345</v>
      </c>
      <c r="L24" s="7">
        <f t="shared" si="5"/>
        <v>-0.0498040216989466</v>
      </c>
      <c r="M24" s="7">
        <f t="shared" si="1"/>
        <v>-0.0966610803103429</v>
      </c>
      <c r="N24" s="7">
        <f t="shared" si="6"/>
        <v>-24608.1312391225</v>
      </c>
    </row>
    <row r="25" spans="1:14">
      <c r="A25" s="4" t="s">
        <v>32</v>
      </c>
      <c r="B25" s="5">
        <f t="shared" si="2"/>
        <v>3.30799806380886</v>
      </c>
      <c r="C25" s="6">
        <v>-1.70346557485897e-7</v>
      </c>
      <c r="D25" s="7">
        <f t="shared" si="7"/>
        <v>0.00160683005640503</v>
      </c>
      <c r="E25" s="7">
        <f t="shared" si="3"/>
        <v>0.00531539071545772</v>
      </c>
      <c r="F25" s="7">
        <f t="shared" si="4"/>
        <v>302.436269173828</v>
      </c>
      <c r="G25" s="10"/>
      <c r="H25" s="10"/>
      <c r="I25" s="4" t="s">
        <v>32</v>
      </c>
      <c r="J25" s="5">
        <f t="shared" si="0"/>
        <v>1.91792703288259</v>
      </c>
      <c r="K25" s="6">
        <v>-1.00010757812998</v>
      </c>
      <c r="L25" s="7">
        <f t="shared" si="5"/>
        <v>-0.0483392653004557</v>
      </c>
      <c r="M25" s="7">
        <f t="shared" si="1"/>
        <v>-0.0927111836694274</v>
      </c>
      <c r="N25" s="7">
        <f t="shared" si="6"/>
        <v>-24608.2239503061</v>
      </c>
    </row>
    <row r="26" spans="1:14">
      <c r="A26" s="4" t="s">
        <v>33</v>
      </c>
      <c r="B26" s="5">
        <f t="shared" si="2"/>
        <v>3.34736324076818</v>
      </c>
      <c r="C26" s="6">
        <v>-8.76668823292124e-8</v>
      </c>
      <c r="D26" s="7">
        <f t="shared" si="7"/>
        <v>0.000826796751566846</v>
      </c>
      <c r="E26" s="7">
        <f t="shared" si="3"/>
        <v>0.0027675890537814</v>
      </c>
      <c r="F26" s="7">
        <f t="shared" si="4"/>
        <v>302.439036762882</v>
      </c>
      <c r="G26" s="10"/>
      <c r="H26" s="10"/>
      <c r="I26" s="4" t="s">
        <v>33</v>
      </c>
      <c r="J26" s="5">
        <f t="shared" si="0"/>
        <v>1.89529549389457</v>
      </c>
      <c r="K26" s="6">
        <v>-1.00011233803201</v>
      </c>
      <c r="L26" s="7">
        <f t="shared" si="5"/>
        <v>-0.0475990203012771</v>
      </c>
      <c r="M26" s="7">
        <f t="shared" si="1"/>
        <v>-0.0902142086908066</v>
      </c>
      <c r="N26" s="7">
        <f t="shared" si="6"/>
        <v>-24608.3141645148</v>
      </c>
    </row>
    <row r="27" spans="1:14">
      <c r="A27" s="4" t="s">
        <v>34</v>
      </c>
      <c r="B27" s="5">
        <f t="shared" si="2"/>
        <v>3.38719686333332</v>
      </c>
      <c r="C27" s="6">
        <v>-4.51169682270369e-8</v>
      </c>
      <c r="D27" s="7">
        <f t="shared" si="7"/>
        <v>0.000425499141021755</v>
      </c>
      <c r="E27" s="7">
        <f t="shared" si="3"/>
        <v>0.00144124935581991</v>
      </c>
      <c r="F27" s="7">
        <f t="shared" si="4"/>
        <v>302.440478012238</v>
      </c>
      <c r="G27" s="10"/>
      <c r="H27" s="10"/>
      <c r="I27" s="4" t="s">
        <v>34</v>
      </c>
      <c r="J27" s="5">
        <f t="shared" si="0"/>
        <v>1.87293100706662</v>
      </c>
      <c r="K27" s="6">
        <v>-1.00011706052971</v>
      </c>
      <c r="L27" s="7">
        <f t="shared" si="5"/>
        <v>-0.0472249769991322</v>
      </c>
      <c r="M27" s="7">
        <f t="shared" si="1"/>
        <v>-0.0884491237296826</v>
      </c>
      <c r="N27" s="7">
        <f t="shared" si="6"/>
        <v>-24608.4026136386</v>
      </c>
    </row>
    <row r="28" spans="1:14">
      <c r="A28" s="4" t="s">
        <v>35</v>
      </c>
      <c r="B28" s="5">
        <f t="shared" si="2"/>
        <v>3.42750450600699</v>
      </c>
      <c r="C28" s="6">
        <v>-2.32175738867511e-8</v>
      </c>
      <c r="D28" s="7">
        <f t="shared" si="7"/>
        <v>0.000218993943402858</v>
      </c>
      <c r="E28" s="7">
        <f t="shared" si="3"/>
        <v>0.000750602727801536</v>
      </c>
      <c r="F28" s="7">
        <f t="shared" si="4"/>
        <v>302.441228614965</v>
      </c>
      <c r="G28" s="10"/>
      <c r="H28" s="10"/>
      <c r="I28" s="4" t="s">
        <v>35</v>
      </c>
      <c r="J28" s="5">
        <f t="shared" si="0"/>
        <v>1.85083042118323</v>
      </c>
      <c r="K28" s="6">
        <v>-1.00012176413256</v>
      </c>
      <c r="L28" s="7">
        <f t="shared" si="5"/>
        <v>-0.0470360284998605</v>
      </c>
      <c r="M28" s="7">
        <f t="shared" si="1"/>
        <v>-0.0870557124391833</v>
      </c>
      <c r="N28" s="7">
        <f t="shared" si="6"/>
        <v>-24608.489669351</v>
      </c>
    </row>
    <row r="29" spans="1:14">
      <c r="A29" s="4" t="s">
        <v>36</v>
      </c>
      <c r="B29" s="5">
        <f t="shared" si="2"/>
        <v>3.46829180962847</v>
      </c>
      <c r="C29" s="6">
        <v>-1.19464913636502e-8</v>
      </c>
      <c r="D29" s="7">
        <f t="shared" si="7"/>
        <v>0.000112710825231009</v>
      </c>
      <c r="E29" s="7">
        <f t="shared" si="3"/>
        <v>0.000390914032005174</v>
      </c>
      <c r="F29" s="7">
        <f t="shared" si="4"/>
        <v>302.441619528997</v>
      </c>
      <c r="G29" s="10"/>
      <c r="H29" s="10"/>
      <c r="I29" s="4" t="s">
        <v>36</v>
      </c>
      <c r="J29" s="5">
        <f t="shared" si="0"/>
        <v>1.82899062221327</v>
      </c>
      <c r="K29" s="6">
        <v>-1.00012645819604</v>
      </c>
      <c r="L29" s="7">
        <f t="shared" si="5"/>
        <v>-0.0469406348001939</v>
      </c>
      <c r="M29" s="7">
        <f t="shared" si="1"/>
        <v>-0.0858539808502926</v>
      </c>
      <c r="N29" s="7">
        <f t="shared" si="6"/>
        <v>-24608.5755233318</v>
      </c>
    </row>
    <row r="30" spans="1:14">
      <c r="A30" s="4" t="s">
        <v>37</v>
      </c>
      <c r="B30" s="5">
        <f t="shared" si="2"/>
        <v>3.50956448216305</v>
      </c>
      <c r="C30" s="6">
        <v>-6.14593300763085e-9</v>
      </c>
      <c r="D30" s="7">
        <f t="shared" si="7"/>
        <v>5.80055835601935e-5</v>
      </c>
      <c r="E30" s="7">
        <f t="shared" si="3"/>
        <v>0.000203574335829996</v>
      </c>
      <c r="F30" s="7">
        <f t="shared" si="4"/>
        <v>302.441823103333</v>
      </c>
      <c r="G30" s="10"/>
      <c r="H30" s="10"/>
      <c r="I30" s="4" t="s">
        <v>37</v>
      </c>
      <c r="J30" s="5">
        <f t="shared" si="0"/>
        <v>1.80740853287115</v>
      </c>
      <c r="K30" s="6">
        <v>-1.00013114744881</v>
      </c>
      <c r="L30" s="7">
        <f t="shared" si="5"/>
        <v>-0.0468925276982191</v>
      </c>
      <c r="M30" s="7">
        <f t="shared" si="1"/>
        <v>-0.0847539546896579</v>
      </c>
      <c r="N30" s="7">
        <f t="shared" si="6"/>
        <v>-24608.6602772865</v>
      </c>
    </row>
    <row r="31" spans="1:14">
      <c r="A31" s="4" t="s">
        <v>38</v>
      </c>
      <c r="B31" s="5">
        <f t="shared" si="2"/>
        <v>3.55132829950079</v>
      </c>
      <c r="C31" s="6">
        <v>-3.16110889080248e-9</v>
      </c>
      <c r="D31" s="7">
        <f t="shared" si="7"/>
        <v>2.98482411682837e-5</v>
      </c>
      <c r="E31" s="7">
        <f t="shared" si="3"/>
        <v>0.00010600090355125</v>
      </c>
      <c r="F31" s="7">
        <f t="shared" si="4"/>
        <v>302.441929104237</v>
      </c>
      <c r="G31" s="10"/>
      <c r="H31" s="10"/>
      <c r="I31" s="4" t="s">
        <v>38</v>
      </c>
      <c r="J31" s="5">
        <f t="shared" si="0"/>
        <v>1.78608111218327</v>
      </c>
      <c r="K31" s="6">
        <v>-1.00013583428092</v>
      </c>
      <c r="L31" s="7">
        <f t="shared" si="5"/>
        <v>-0.0468683211001917</v>
      </c>
      <c r="M31" s="7">
        <f t="shared" si="1"/>
        <v>-0.083710623076793</v>
      </c>
      <c r="N31" s="7">
        <f t="shared" si="6"/>
        <v>-24608.7439879096</v>
      </c>
    </row>
    <row r="32" spans="1:14">
      <c r="A32" s="4" t="s">
        <v>39</v>
      </c>
      <c r="B32" s="5">
        <f t="shared" si="2"/>
        <v>3.59358910626485</v>
      </c>
      <c r="C32" s="8">
        <v>0</v>
      </c>
      <c r="D32" s="7">
        <f t="shared" si="7"/>
        <v>3.16110889080248e-5</v>
      </c>
      <c r="E32" s="7">
        <f t="shared" si="3"/>
        <v>0.000113597264737048</v>
      </c>
      <c r="F32" s="7">
        <f t="shared" si="4"/>
        <v>302.442042701502</v>
      </c>
      <c r="G32" s="10"/>
      <c r="H32" s="10"/>
      <c r="I32" s="4" t="s">
        <v>39</v>
      </c>
      <c r="J32" s="5">
        <f t="shared" si="0"/>
        <v>1.76500535505951</v>
      </c>
      <c r="K32" s="6">
        <v>-1</v>
      </c>
      <c r="L32" s="7">
        <v>0</v>
      </c>
      <c r="M32" s="7">
        <f t="shared" si="1"/>
        <v>0</v>
      </c>
      <c r="N32" s="7">
        <f t="shared" si="6"/>
        <v>-24608.7439879096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yaoyuyang</dc:creator>
  <cp:lastModifiedBy>YoungOUNG</cp:lastModifiedBy>
  <dcterms:created xsi:type="dcterms:W3CDTF">2023-06-12T22:41:00Z</dcterms:created>
  <dcterms:modified xsi:type="dcterms:W3CDTF">2023-06-13T10:40:54Z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5C976B3C886B91F605BE8664E9534AB8_41</vt:lpwstr>
  </property>
  <property fmtid="{D5CDD505-2E9C-101B-9397-08002B2CF9AE}" pid="3" name="KSOProductBuildVer">
    <vt:lpwstr>2052-5.4.1.7920</vt:lpwstr>
  </property>
</Properties>
</file>