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841A" lockStructure="1"/>
  <bookViews>
    <workbookView windowWidth="28125" windowHeight="12540"/>
  </bookViews>
  <sheets>
    <sheet name="Sheet1" sheetId="1" r:id="rId1"/>
    <sheet name="干货" sheetId="3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50E6282FE27044FBBF03C874CC6782A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1017250" cy="207645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<sst xmlns="http://schemas.openxmlformats.org/spreadsheetml/2006/main" count="32" uniqueCount="20">
  <si>
    <t>电感电流计算工具</t>
  </si>
  <si>
    <t>电感续流电流计算</t>
  </si>
  <si>
    <t>续流电阻R（Ω）</t>
  </si>
  <si>
    <t>电感值L（uH）</t>
  </si>
  <si>
    <t>电感初始电流I0（A）</t>
  </si>
  <si>
    <t>电感续流时间T（us）</t>
  </si>
  <si>
    <t>电感放电至T时刻的电流It（A）</t>
  </si>
  <si>
    <t>电感续流时间计算</t>
  </si>
  <si>
    <t>电感最终续流电流It（A）</t>
  </si>
  <si>
    <t>电感充电时间计算</t>
  </si>
  <si>
    <t>充电电阻R（Ω）</t>
  </si>
  <si>
    <t>充电电压Vcc（V）</t>
  </si>
  <si>
    <t>电感最大电流Imax（A）</t>
  </si>
  <si>
    <t>电感最终充电电流It（A）</t>
  </si>
  <si>
    <t>充电时间T（us）</t>
  </si>
  <si>
    <t>电感充电流计算</t>
  </si>
  <si>
    <t>电感充电至T时刻的电流It（A）</t>
  </si>
  <si>
    <t>注：
1、实际电路中电流值会受到开关器件的压降、导通速度、导通电阻等影响，导致计算偏差；
2、以上计算结果是理论值，其忽略了实际中的寄生参数。</t>
  </si>
  <si>
    <r>
      <rPr>
        <sz val="12"/>
        <color theme="1"/>
        <rFont val="宋体"/>
        <charset val="134"/>
        <scheme val="minor"/>
      </rPr>
      <t xml:space="preserve">  </t>
    </r>
    <r>
      <rPr>
        <sz val="14"/>
        <color theme="1"/>
        <rFont val="宋体"/>
        <charset val="134"/>
        <scheme val="minor"/>
      </rPr>
      <t xml:space="preserve"> 此文档由一π科技和凡亿教育鼎力打造，凡亿是国内领先的电子研发和技术培训提供商，是国家认定的高新技术企业。目前近110万电子会员，技术储备为社会持续输送7万余人高级工程师，服务了1万多中小型企业合作伙伴。
  凡亿教育课程开设了硬件、PCB、仿真、电源、EMC、FPGA、电机、嵌入式、单片机、物联网、人工智能、天线射频等多门主流学科。目前，凡亿教育毕业学员九成实现涨薪，八成涨薪超20%，最高涨幅达200%，就业企业不乏航天通信、同步电子、视源股份，华为等明星企业。</t>
    </r>
  </si>
  <si>
    <t>联系助教  领取干货课程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</si>
</sst>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36"/>
      <color rgb="FFFF0000"/>
      <name val="宋体"/>
      <charset val="134"/>
      <scheme val="minor"/>
    </font>
    <font>
      <sz val="2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16" borderId="14" applyNumberFormat="0" applyAlignment="0" applyProtection="0">
      <alignment vertical="center"/>
    </xf>
    <xf numFmtId="0" fontId="20" fillId="16" borderId="10" applyNumberFormat="0" applyAlignment="0" applyProtection="0">
      <alignment vertical="center"/>
    </xf>
    <xf numFmtId="0" fontId="21" fillId="17" borderId="15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left" vertical="top" wrapText="1"/>
      <protection hidden="1"/>
    </xf>
    <xf numFmtId="0" fontId="1" fillId="0" borderId="1" xfId="0" applyFont="1" applyBorder="1" applyAlignment="1" applyProtection="1">
      <alignment horizontal="left" vertical="top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 wrapText="1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4" fillId="3" borderId="3" xfId="0" applyFont="1" applyFill="1" applyBorder="1" applyAlignment="1" applyProtection="1">
      <alignment horizontal="center" vertical="center"/>
      <protection hidden="1"/>
    </xf>
    <xf numFmtId="0" fontId="4" fillId="3" borderId="4" xfId="0" applyFont="1" applyFill="1" applyBorder="1" applyAlignment="1" applyProtection="1">
      <alignment horizontal="center" vertic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0" fontId="5" fillId="4" borderId="1" xfId="0" applyFont="1" applyFill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7" xfId="0" applyFont="1" applyBorder="1" applyAlignment="1" applyProtection="1">
      <alignment horizontal="center" vertical="center"/>
      <protection hidden="1"/>
    </xf>
    <xf numFmtId="0" fontId="4" fillId="3" borderId="1" xfId="0" applyFont="1" applyFill="1" applyBorder="1" applyAlignment="1" applyProtection="1">
      <alignment horizontal="center" vertical="center"/>
      <protection hidden="1"/>
    </xf>
    <xf numFmtId="0" fontId="5" fillId="4" borderId="8" xfId="0" applyFont="1" applyFill="1" applyBorder="1" applyAlignment="1" applyProtection="1">
      <alignment horizontal="center" vertical="center"/>
      <protection hidden="1"/>
    </xf>
    <xf numFmtId="0" fontId="5" fillId="6" borderId="1" xfId="0" applyFont="1" applyFill="1" applyBorder="1" applyAlignment="1" applyProtection="1">
      <alignment horizontal="center" vertical="center"/>
      <protection hidden="1"/>
    </xf>
    <xf numFmtId="0" fontId="5" fillId="5" borderId="1" xfId="0" applyNumberFormat="1" applyFont="1" applyFill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 vertical="top" wrapText="1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5.png"/></Relationships>
</file>

<file path=xl/_rels/workbook.xml.rels><?xml version="1.0" encoding="UTF-8" standalone="yes"?>
<Relationships xmlns="http://schemas.openxmlformats.org/package/2006/relationships"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581025</xdr:colOff>
      <xdr:row>21</xdr:row>
      <xdr:rowOff>142875</xdr:rowOff>
    </xdr:from>
    <xdr:ext cx="309880" cy="273685"/>
    <xdr:sp>
      <xdr:nvSpPr>
        <xdr:cNvPr id="4" name="文本框 3"/>
        <xdr:cNvSpPr txBox="1"/>
      </xdr:nvSpPr>
      <xdr:spPr>
        <a:xfrm>
          <a:off x="13775055" y="53340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  <xdr:twoCellAnchor editAs="oneCell">
    <xdr:from>
      <xdr:col>4</xdr:col>
      <xdr:colOff>1147445</xdr:colOff>
      <xdr:row>24</xdr:row>
      <xdr:rowOff>112395</xdr:rowOff>
    </xdr:from>
    <xdr:to>
      <xdr:col>6</xdr:col>
      <xdr:colOff>2447290</xdr:colOff>
      <xdr:row>32</xdr:row>
      <xdr:rowOff>45720</xdr:rowOff>
    </xdr:to>
    <xdr:pic>
      <xdr:nvPicPr>
        <xdr:cNvPr id="2" name="图片 1" descr="资源 1@4x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568055" y="5817870"/>
          <a:ext cx="7073265" cy="1304925"/>
        </a:xfrm>
        <a:prstGeom prst="rect">
          <a:avLst/>
        </a:prstGeom>
      </xdr:spPr>
    </xdr:pic>
    <xdr:clientData/>
  </xdr:twoCellAnchor>
  <xdr:twoCellAnchor editAs="oneCell">
    <xdr:from>
      <xdr:col>1</xdr:col>
      <xdr:colOff>894080</xdr:colOff>
      <xdr:row>36</xdr:row>
      <xdr:rowOff>63500</xdr:rowOff>
    </xdr:from>
    <xdr:to>
      <xdr:col>3</xdr:col>
      <xdr:colOff>287020</xdr:colOff>
      <xdr:row>53</xdr:row>
      <xdr:rowOff>95250</xdr:rowOff>
    </xdr:to>
    <xdr:pic>
      <xdr:nvPicPr>
        <xdr:cNvPr id="3" name="图片 2" descr="干货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371090" y="7826375"/>
          <a:ext cx="2955290" cy="2946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629285</xdr:colOff>
      <xdr:row>0</xdr:row>
      <xdr:rowOff>635</xdr:rowOff>
    </xdr:from>
    <xdr:to>
      <xdr:col>27</xdr:col>
      <xdr:colOff>443230</xdr:colOff>
      <xdr:row>58</xdr:row>
      <xdr:rowOff>114935</xdr:rowOff>
    </xdr:to>
    <xdr:pic>
      <xdr:nvPicPr>
        <xdr:cNvPr id="2" name="图片 1" descr="072811463017_0十年老硬件工程师吐血整理PDF高清版(1)(3)_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16285" y="635"/>
          <a:ext cx="8043545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16</xdr:col>
      <xdr:colOff>240665</xdr:colOff>
      <xdr:row>12</xdr:row>
      <xdr:rowOff>71755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9525"/>
          <a:ext cx="11203940" cy="2119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abSelected="1" zoomScale="70" zoomScaleNormal="70" workbookViewId="0">
      <selection activeCell="D17" sqref="D17"/>
    </sheetView>
  </sheetViews>
  <sheetFormatPr defaultColWidth="9" defaultRowHeight="13.5" outlineLevelCol="6"/>
  <cols>
    <col min="1" max="1" width="19.3833333333333" style="1" customWidth="1"/>
    <col min="2" max="2" width="20.75" style="1" customWidth="1"/>
    <col min="3" max="3" width="26" style="1" customWidth="1"/>
    <col min="4" max="4" width="31.25" style="1" customWidth="1"/>
    <col min="5" max="7" width="37.8833333333333" style="1" customWidth="1"/>
    <col min="8" max="16384" width="9" style="1"/>
  </cols>
  <sheetData>
    <row r="1" ht="54" customHeight="1" spans="1:7">
      <c r="A1" s="7" t="s">
        <v>0</v>
      </c>
      <c r="B1" s="8"/>
      <c r="C1" s="8"/>
      <c r="D1" s="8"/>
      <c r="E1" s="8"/>
      <c r="F1" s="8"/>
      <c r="G1" s="8"/>
    </row>
    <row r="3" ht="20.25" spans="1:5">
      <c r="A3" s="9" t="s">
        <v>1</v>
      </c>
      <c r="B3" s="10"/>
      <c r="C3" s="10"/>
      <c r="D3" s="10"/>
      <c r="E3" s="11"/>
    </row>
    <row r="4" ht="18.75" spans="1:5">
      <c r="A4" s="12" t="s">
        <v>2</v>
      </c>
      <c r="B4" s="12" t="s">
        <v>3</v>
      </c>
      <c r="C4" s="12" t="s">
        <v>4</v>
      </c>
      <c r="D4" s="12" t="s">
        <v>5</v>
      </c>
      <c r="E4" s="12" t="s">
        <v>6</v>
      </c>
    </row>
    <row r="5" ht="18.75" spans="1:5">
      <c r="A5" s="13">
        <v>1</v>
      </c>
      <c r="B5" s="13">
        <v>1</v>
      </c>
      <c r="C5" s="14">
        <v>1</v>
      </c>
      <c r="D5" s="13">
        <v>1</v>
      </c>
      <c r="E5" s="15">
        <f>C5*EXP(-1*A5*D5/B5)</f>
        <v>0.367879441171442</v>
      </c>
    </row>
    <row r="6" ht="18.75" spans="1:5">
      <c r="A6" s="16"/>
      <c r="B6" s="17"/>
      <c r="C6" s="17"/>
      <c r="D6" s="17"/>
      <c r="E6" s="17"/>
    </row>
    <row r="7" ht="20.25" spans="1:5">
      <c r="A7" s="9" t="s">
        <v>7</v>
      </c>
      <c r="B7" s="10"/>
      <c r="C7" s="10"/>
      <c r="D7" s="10"/>
      <c r="E7" s="11"/>
    </row>
    <row r="8" ht="18.75" spans="1:5">
      <c r="A8" s="12" t="s">
        <v>2</v>
      </c>
      <c r="B8" s="12" t="s">
        <v>3</v>
      </c>
      <c r="C8" s="12" t="s">
        <v>4</v>
      </c>
      <c r="D8" s="12" t="s">
        <v>8</v>
      </c>
      <c r="E8" s="12" t="s">
        <v>5</v>
      </c>
    </row>
    <row r="9" ht="18.75" spans="1:5">
      <c r="A9" s="13">
        <v>1</v>
      </c>
      <c r="B9" s="13">
        <v>1</v>
      </c>
      <c r="C9" s="14">
        <v>1</v>
      </c>
      <c r="D9" s="13">
        <v>1</v>
      </c>
      <c r="E9" s="15">
        <f>LN(C9/D9)*B9*(10^(-6))/(A9*0.001)*1000</f>
        <v>0</v>
      </c>
    </row>
    <row r="10" ht="18.75" spans="1:5">
      <c r="A10" s="18"/>
      <c r="B10" s="19"/>
      <c r="C10" s="19"/>
      <c r="D10" s="19"/>
      <c r="E10" s="19"/>
    </row>
    <row r="11" ht="20.25" spans="1:7">
      <c r="A11" s="20" t="s">
        <v>9</v>
      </c>
      <c r="B11" s="20"/>
      <c r="C11" s="20"/>
      <c r="D11" s="20"/>
      <c r="E11" s="20"/>
      <c r="F11" s="20"/>
      <c r="G11" s="20"/>
    </row>
    <row r="12" ht="18.75" spans="1:7">
      <c r="A12" s="21" t="s">
        <v>10</v>
      </c>
      <c r="B12" s="21" t="s">
        <v>3</v>
      </c>
      <c r="C12" s="21" t="s">
        <v>4</v>
      </c>
      <c r="D12" s="21" t="s">
        <v>11</v>
      </c>
      <c r="E12" s="21" t="s">
        <v>12</v>
      </c>
      <c r="F12" s="21" t="s">
        <v>13</v>
      </c>
      <c r="G12" s="21" t="s">
        <v>14</v>
      </c>
    </row>
    <row r="13" ht="18.75" spans="1:7">
      <c r="A13" s="13">
        <v>1</v>
      </c>
      <c r="B13" s="13">
        <v>1</v>
      </c>
      <c r="C13" s="13">
        <v>1</v>
      </c>
      <c r="D13" s="13">
        <v>1</v>
      </c>
      <c r="E13" s="22">
        <f>D13/A13</f>
        <v>1</v>
      </c>
      <c r="F13" s="13">
        <v>1</v>
      </c>
      <c r="G13" s="23" t="e">
        <f>B13*LN((E13-C13)/(E13-F13))/A13</f>
        <v>#DIV/0!</v>
      </c>
    </row>
    <row r="14" ht="18.75" spans="1:6">
      <c r="A14" s="18"/>
      <c r="B14" s="19"/>
      <c r="C14" s="19"/>
      <c r="D14" s="19"/>
      <c r="E14" s="19"/>
      <c r="F14" s="24"/>
    </row>
    <row r="15" ht="20.25" spans="1:7">
      <c r="A15" s="20" t="s">
        <v>15</v>
      </c>
      <c r="B15" s="20"/>
      <c r="C15" s="20"/>
      <c r="D15" s="20"/>
      <c r="E15" s="20"/>
      <c r="F15" s="20"/>
      <c r="G15" s="20"/>
    </row>
    <row r="16" ht="18.75" spans="1:7">
      <c r="A16" s="21" t="s">
        <v>10</v>
      </c>
      <c r="B16" s="21" t="s">
        <v>3</v>
      </c>
      <c r="C16" s="21" t="s">
        <v>4</v>
      </c>
      <c r="D16" s="21" t="s">
        <v>11</v>
      </c>
      <c r="E16" s="21" t="s">
        <v>12</v>
      </c>
      <c r="F16" s="21" t="s">
        <v>14</v>
      </c>
      <c r="G16" s="21" t="s">
        <v>16</v>
      </c>
    </row>
    <row r="17" ht="18.75" spans="1:7">
      <c r="A17" s="13">
        <v>1</v>
      </c>
      <c r="B17" s="13">
        <v>1</v>
      </c>
      <c r="C17" s="13">
        <v>1</v>
      </c>
      <c r="D17" s="13">
        <v>1</v>
      </c>
      <c r="E17" s="22">
        <f>D17/A17</f>
        <v>1</v>
      </c>
      <c r="F17" s="13">
        <v>1</v>
      </c>
      <c r="G17" s="15">
        <f>C17+(E17-C17)*(1-EXP(-1*F17*A17/B17))</f>
        <v>1</v>
      </c>
    </row>
    <row r="19" spans="1:7">
      <c r="A19" s="25" t="s">
        <v>17</v>
      </c>
      <c r="B19" s="25"/>
      <c r="C19" s="25"/>
      <c r="D19" s="25"/>
      <c r="E19" s="25"/>
      <c r="F19" s="25"/>
      <c r="G19" s="25"/>
    </row>
    <row r="20" spans="1:7">
      <c r="A20" s="25"/>
      <c r="B20" s="25"/>
      <c r="C20" s="25"/>
      <c r="D20" s="25"/>
      <c r="E20" s="25"/>
      <c r="F20" s="25"/>
      <c r="G20" s="25"/>
    </row>
    <row r="21" spans="1:7">
      <c r="A21" s="25"/>
      <c r="B21" s="25"/>
      <c r="C21" s="25"/>
      <c r="D21" s="25"/>
      <c r="E21" s="25"/>
      <c r="F21" s="25"/>
      <c r="G21" s="25"/>
    </row>
    <row r="22" spans="1:7">
      <c r="A22" s="25"/>
      <c r="B22" s="25"/>
      <c r="C22" s="25"/>
      <c r="D22" s="25"/>
      <c r="E22" s="25"/>
      <c r="F22" s="25"/>
      <c r="G22" s="25"/>
    </row>
    <row r="23" spans="1:7">
      <c r="A23" s="25"/>
      <c r="B23" s="25"/>
      <c r="C23" s="25"/>
      <c r="D23" s="25"/>
      <c r="E23" s="25"/>
      <c r="F23" s="25"/>
      <c r="G23" s="25"/>
    </row>
    <row r="24" spans="1:7">
      <c r="A24" s="25"/>
      <c r="B24" s="25"/>
      <c r="C24" s="25"/>
      <c r="D24" s="25"/>
      <c r="E24" s="25"/>
      <c r="F24" s="25"/>
      <c r="G24" s="25"/>
    </row>
    <row r="25" spans="1:7">
      <c r="A25" s="25"/>
      <c r="B25" s="25"/>
      <c r="C25" s="25"/>
      <c r="D25" s="25"/>
      <c r="E25" s="25"/>
      <c r="F25" s="25"/>
      <c r="G25" s="25"/>
    </row>
    <row r="26" spans="1:7">
      <c r="A26" s="25"/>
      <c r="B26" s="25"/>
      <c r="C26" s="25"/>
      <c r="D26" s="25"/>
      <c r="E26" s="25"/>
      <c r="F26" s="25"/>
      <c r="G26" s="25"/>
    </row>
    <row r="27" spans="1:7">
      <c r="A27" s="25"/>
      <c r="B27" s="25"/>
      <c r="C27" s="25"/>
      <c r="D27" s="25"/>
      <c r="E27" s="25"/>
      <c r="F27" s="25"/>
      <c r="G27" s="25"/>
    </row>
    <row r="28" spans="1:7">
      <c r="A28" s="25"/>
      <c r="B28" s="25"/>
      <c r="C28" s="25"/>
      <c r="D28" s="25"/>
      <c r="E28" s="25"/>
      <c r="F28" s="25"/>
      <c r="G28" s="25"/>
    </row>
    <row r="29" spans="1:7">
      <c r="A29" s="25"/>
      <c r="B29" s="25"/>
      <c r="C29" s="25"/>
      <c r="D29" s="25"/>
      <c r="E29" s="25"/>
      <c r="F29" s="25"/>
      <c r="G29" s="25"/>
    </row>
    <row r="30" spans="1:7">
      <c r="A30" s="25"/>
      <c r="B30" s="25"/>
      <c r="C30" s="25"/>
      <c r="D30" s="25"/>
      <c r="E30" s="25"/>
      <c r="F30" s="25"/>
      <c r="G30" s="25"/>
    </row>
    <row r="31" spans="1:7">
      <c r="A31" s="25"/>
      <c r="B31" s="25"/>
      <c r="C31" s="25"/>
      <c r="D31" s="25"/>
      <c r="E31" s="25"/>
      <c r="F31" s="25"/>
      <c r="G31" s="25"/>
    </row>
    <row r="32" spans="1:7">
      <c r="A32" s="25"/>
      <c r="B32" s="25"/>
      <c r="C32" s="25"/>
      <c r="D32" s="25"/>
      <c r="E32" s="25"/>
      <c r="F32" s="25"/>
      <c r="G32" s="25"/>
    </row>
    <row r="33" spans="1:7">
      <c r="A33" s="25"/>
      <c r="B33" s="25"/>
      <c r="C33" s="25"/>
      <c r="D33" s="25"/>
      <c r="E33" s="25"/>
      <c r="F33" s="25"/>
      <c r="G33" s="25"/>
    </row>
  </sheetData>
  <sheetProtection password="841A" sheet="1" selectLockedCells="1" objects="1"/>
  <mergeCells count="9">
    <mergeCell ref="A1:G1"/>
    <mergeCell ref="A3:E3"/>
    <mergeCell ref="A6:E6"/>
    <mergeCell ref="A7:E7"/>
    <mergeCell ref="A10:E10"/>
    <mergeCell ref="A11:G11"/>
    <mergeCell ref="A14:F14"/>
    <mergeCell ref="A15:G15"/>
    <mergeCell ref="A19:G33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selection activeCell="M35" sqref="M35"/>
    </sheetView>
  </sheetViews>
  <sheetFormatPr defaultColWidth="9" defaultRowHeight="13.5"/>
  <cols>
    <col min="1" max="16384" width="9" style="1"/>
  </cols>
  <sheetData>
    <row r="1" s="1" customFormat="1" spans="1:16">
      <c r="A1" s="2" t="str">
        <f>_xlfn.DISPIMG("ID_50E6282FE27044FBBF03C874CC6782A4",1)</f>
        <v>=DISPIMG("ID_50E6282FE27044FBBF03C874CC6782A4",1)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="1" customFormat="1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="1" customFormat="1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="1" customFormat="1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="1" customFormat="1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="1" customFormat="1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="1" customFormat="1" spans="1:1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="1" customFormat="1" spans="1:1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="1" customFormat="1" spans="1:1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="1" customFormat="1" spans="1:1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="1" customFormat="1" spans="1: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="1" customFormat="1" spans="1:1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="1" customFormat="1" spans="1:1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="1" customFormat="1" spans="1:16">
      <c r="A14" s="3" t="s">
        <v>18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="1" customFormat="1" spans="1:1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="1" customFormat="1" spans="1: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="1" customFormat="1" spans="1:1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="1" customFormat="1" spans="1:1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="1" customFormat="1" spans="1:1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="1" customFormat="1" spans="1:1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="1" customFormat="1" spans="1:1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="1" customFormat="1" spans="1:1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="1" customFormat="1" spans="1:1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="1" customFormat="1" spans="1:16">
      <c r="A24" s="5" t="s">
        <v>19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="1" customFormat="1" spans="1:1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="1" customFormat="1" spans="1:1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="1" customFormat="1" spans="1:1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="1" customFormat="1" spans="1:1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</sheetData>
  <sheetProtection password="841A" sheet="1" selectLockedCells="1" objects="1"/>
  <mergeCells count="3">
    <mergeCell ref="A1:P13"/>
    <mergeCell ref="A14:P23"/>
    <mergeCell ref="A24:P28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干货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2020-11-11T14:36:00Z</dcterms:created>
  <dcterms:modified xsi:type="dcterms:W3CDTF">2022-08-11T06:10:17Z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CC740AE9FC3342FB94C8034B428E9B7B</vt:lpwstr>
  </property>
</Properties>
</file>