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YX\Desktop\"/>
    </mc:Choice>
  </mc:AlternateContent>
  <xr:revisionPtr revIDLastSave="0" documentId="13_ncr:1_{7B1F1C9A-7E0C-4772-8D18-B901DD2EC96B}" xr6:coauthVersionLast="36" xr6:coauthVersionMax="46" xr10:uidLastSave="{00000000-0000-0000-0000-000000000000}"/>
  <bookViews>
    <workbookView xWindow="-108" yWindow="-108" windowWidth="23256" windowHeight="12696" xr2:uid="{09839414-C4F2-49B6-B3B2-F1AD599C12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3" i="1" l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O112" i="1"/>
  <c r="Q112" i="1" s="1"/>
  <c r="I120" i="1"/>
  <c r="I121" i="1"/>
  <c r="I122" i="1"/>
  <c r="I123" i="1"/>
  <c r="I124" i="1"/>
  <c r="I125" i="1"/>
  <c r="I126" i="1"/>
  <c r="I127" i="1"/>
  <c r="I117" i="1"/>
  <c r="I118" i="1"/>
  <c r="I119" i="1"/>
  <c r="I116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86" i="1"/>
  <c r="K87" i="1"/>
  <c r="K88" i="1"/>
  <c r="K89" i="1"/>
  <c r="K90" i="1"/>
  <c r="K91" i="1"/>
  <c r="K92" i="1"/>
  <c r="K93" i="1"/>
  <c r="K94" i="1"/>
  <c r="K95" i="1"/>
  <c r="K96" i="1"/>
  <c r="K85" i="1"/>
  <c r="E85" i="1"/>
  <c r="E73" i="1"/>
  <c r="E74" i="1"/>
  <c r="E75" i="1"/>
  <c r="E76" i="1"/>
  <c r="E77" i="1"/>
  <c r="E78" i="1"/>
  <c r="E79" i="1"/>
  <c r="E80" i="1"/>
  <c r="E81" i="1"/>
  <c r="E82" i="1"/>
  <c r="E83" i="1"/>
  <c r="E72" i="1"/>
  <c r="L66" i="1"/>
  <c r="L67" i="1"/>
  <c r="L68" i="1"/>
  <c r="L69" i="1"/>
  <c r="L70" i="1"/>
  <c r="L71" i="1"/>
  <c r="L72" i="1"/>
  <c r="L73" i="1"/>
  <c r="L74" i="1"/>
  <c r="L65" i="1"/>
  <c r="N58" i="1" l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43" i="1"/>
  <c r="T22" i="1"/>
  <c r="R22" i="1"/>
  <c r="T21" i="1"/>
  <c r="R21" i="1"/>
  <c r="T20" i="1"/>
  <c r="R20" i="1"/>
  <c r="T19" i="1"/>
  <c r="R19" i="1"/>
  <c r="T18" i="1"/>
  <c r="R18" i="1"/>
  <c r="T17" i="1"/>
  <c r="R17" i="1"/>
  <c r="T16" i="1"/>
  <c r="R16" i="1"/>
  <c r="T15" i="1"/>
  <c r="R15" i="1"/>
  <c r="T14" i="1"/>
  <c r="R14" i="1"/>
  <c r="T13" i="1"/>
  <c r="R13" i="1"/>
  <c r="T12" i="1"/>
  <c r="R12" i="1"/>
  <c r="T11" i="1"/>
  <c r="R11" i="1"/>
  <c r="T10" i="1"/>
  <c r="R10" i="1"/>
  <c r="T9" i="1"/>
  <c r="R9" i="1"/>
  <c r="T8" i="1"/>
  <c r="R8" i="1"/>
  <c r="T7" i="1"/>
  <c r="R7" i="1"/>
  <c r="H22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7" i="1"/>
</calcChain>
</file>

<file path=xl/sharedStrings.xml><?xml version="1.0" encoding="utf-8"?>
<sst xmlns="http://schemas.openxmlformats.org/spreadsheetml/2006/main" count="718" uniqueCount="368">
  <si>
    <t>name</t>
    <phoneticPr fontId="1" type="noConversion"/>
  </si>
  <si>
    <t>lon</t>
    <phoneticPr fontId="1" type="noConversion"/>
  </si>
  <si>
    <t>lat</t>
    <phoneticPr fontId="1" type="noConversion"/>
  </si>
  <si>
    <t>price</t>
    <phoneticPr fontId="1" type="noConversion"/>
  </si>
  <si>
    <t>speed</t>
    <phoneticPr fontId="1" type="noConversion"/>
  </si>
  <si>
    <t>oilMass</t>
    <phoneticPr fontId="1" type="noConversion"/>
  </si>
  <si>
    <t>oilConsumeSpeed</t>
    <phoneticPr fontId="1" type="noConversion"/>
  </si>
  <si>
    <t>carryPeople</t>
    <phoneticPr fontId="1" type="noConversion"/>
  </si>
  <si>
    <t>peopleUpDownTime</t>
    <phoneticPr fontId="1" type="noConversion"/>
  </si>
  <si>
    <t>load</t>
    <phoneticPr fontId="1" type="noConversion"/>
  </si>
  <si>
    <t>loadUpDownTime</t>
    <phoneticPr fontId="1" type="noConversion"/>
  </si>
  <si>
    <t>scoutSpeed</t>
    <phoneticPr fontId="1" type="noConversion"/>
  </si>
  <si>
    <t>carryWounded</t>
    <phoneticPr fontId="1" type="noConversion"/>
  </si>
  <si>
    <t>woundedUpDownTime</t>
    <phoneticPr fontId="1" type="noConversion"/>
  </si>
  <si>
    <t>equipUpDown</t>
    <phoneticPr fontId="1" type="noConversion"/>
  </si>
  <si>
    <t>equipUpDownTime</t>
    <phoneticPr fontId="1" type="noConversion"/>
  </si>
  <si>
    <t>,</t>
    <phoneticPr fontId="1" type="noConversion"/>
  </si>
  <si>
    <t>self.</t>
    <phoneticPr fontId="1" type="noConversion"/>
  </si>
  <si>
    <t>=</t>
    <phoneticPr fontId="1" type="noConversion"/>
  </si>
  <si>
    <t>peopleIn</t>
    <phoneticPr fontId="1" type="noConversion"/>
  </si>
  <si>
    <t>peopleOut</t>
  </si>
  <si>
    <t>loadIn</t>
    <phoneticPr fontId="1" type="noConversion"/>
  </si>
  <si>
    <t>equipIn</t>
    <phoneticPr fontId="1" type="noConversion"/>
  </si>
  <si>
    <t>scout</t>
    <phoneticPr fontId="1" type="noConversion"/>
  </si>
  <si>
    <t>woundOut</t>
    <phoneticPr fontId="1" type="noConversion"/>
  </si>
  <si>
    <t>refuelTime</t>
    <phoneticPr fontId="1" type="noConversion"/>
  </si>
  <si>
    <t xml:space="preserve">peopleCapacity </t>
    <phoneticPr fontId="1" type="noConversion"/>
  </si>
  <si>
    <t>reliefWorker</t>
    <phoneticPr fontId="1" type="noConversion"/>
  </si>
  <si>
    <t xml:space="preserve">equip </t>
    <phoneticPr fontId="1" type="noConversion"/>
  </si>
  <si>
    <t>woundedCapacity</t>
    <phoneticPr fontId="1" type="noConversion"/>
  </si>
  <si>
    <t>heliSheet.cell(i,1).value</t>
  </si>
  <si>
    <t>heliSheet.cell(i,2).value</t>
  </si>
  <si>
    <t>heliSheet.cell(i,3).value</t>
  </si>
  <si>
    <t>heliSheet.cell(i,4).value</t>
  </si>
  <si>
    <t>heliSheet.cell(i,5).value</t>
  </si>
  <si>
    <t>heliSheet.cell(i,6).value</t>
  </si>
  <si>
    <t>heliSheet.cell(i,7).value</t>
  </si>
  <si>
    <t>heliSheet.cell(i,8).value</t>
  </si>
  <si>
    <t>heliSheet.cell(i,9).value</t>
  </si>
  <si>
    <t>heliSheet.cell(i,10).value</t>
  </si>
  <si>
    <t>heliSheet.cell(i,11).value</t>
  </si>
  <si>
    <t>heliSheet.cell(i,12).value</t>
  </si>
  <si>
    <t>heliSheet.cell(i,13).value</t>
  </si>
  <si>
    <t>heliSheet.cell(i,14).value</t>
  </si>
  <si>
    <t>heliSheet.cell(i,15).value</t>
  </si>
  <si>
    <t>heliSheet.cell(i,16).value</t>
  </si>
  <si>
    <t>resourceSheet.cell(i,1).value</t>
  </si>
  <si>
    <t>resourceSheet.cell(i,2).value</t>
  </si>
  <si>
    <t>resourceSheet.cell(i,3).value</t>
  </si>
  <si>
    <t>resourceSheet.cell(i,4).value</t>
  </si>
  <si>
    <t>resourceSheet.cell(i,5).value</t>
  </si>
  <si>
    <t>resourceSheet.cell(i,6).value</t>
  </si>
  <si>
    <t>resourceSheet.cell(i,7).value</t>
  </si>
  <si>
    <t>resourceSheet.cell(i,8).value</t>
  </si>
  <si>
    <t>resourceSheet.cell(i,9).value</t>
  </si>
  <si>
    <t>resourceSheet.cell(i,10).value</t>
  </si>
  <si>
    <t>resourceSheet.cell(i,11).value</t>
  </si>
  <si>
    <t>resourceSheet.cell(i,12).value</t>
  </si>
  <si>
    <t>resourceSheet.cell(i,13).value</t>
  </si>
  <si>
    <t>resourceSheet.cell(i,14).value</t>
  </si>
  <si>
    <t>resourceSheet.cell(i,15).value</t>
  </si>
  <si>
    <t>resourceSheet.cell(i,16).value</t>
  </si>
  <si>
    <t>AC311</t>
  </si>
  <si>
    <t>Mi-26</t>
  </si>
  <si>
    <t>AC313基本型</t>
  </si>
  <si>
    <t>S-76</t>
  </si>
  <si>
    <t>H155</t>
  </si>
  <si>
    <t>AC312</t>
  </si>
  <si>
    <r>
      <rPr>
        <sz val="12"/>
        <color indexed="63"/>
        <rFont val="宋体"/>
        <family val="3"/>
        <charset val="134"/>
      </rPr>
      <t>Bell</t>
    </r>
    <r>
      <rPr>
        <sz val="12"/>
        <color indexed="8"/>
        <rFont val="宋体"/>
        <family val="3"/>
        <charset val="134"/>
      </rPr>
      <t>429</t>
    </r>
  </si>
  <si>
    <r>
      <t>H135</t>
    </r>
    <r>
      <rPr>
        <sz val="10"/>
        <rFont val="宋体"/>
        <family val="3"/>
        <charset val="134"/>
      </rPr>
      <t>医疗型</t>
    </r>
  </si>
  <si>
    <t>Mi-171</t>
  </si>
  <si>
    <t>H225</t>
  </si>
  <si>
    <t>长鹰5E</t>
  </si>
  <si>
    <t>AC313医疗型</t>
  </si>
  <si>
    <t>,</t>
    <phoneticPr fontId="1" type="noConversion"/>
  </si>
  <si>
    <t>Mi-26,</t>
  </si>
  <si>
    <t>AC313基本型,</t>
  </si>
  <si>
    <t>S-76,</t>
  </si>
  <si>
    <t>H155,</t>
  </si>
  <si>
    <t>AC312,</t>
  </si>
  <si>
    <t>AC311,</t>
  </si>
  <si>
    <t>Bell429,</t>
  </si>
  <si>
    <t>H135医疗型,</t>
  </si>
  <si>
    <t>Mi-171,</t>
  </si>
  <si>
    <t>H225,</t>
  </si>
  <si>
    <t>长鹰5E,</t>
  </si>
  <si>
    <t>AC313医疗型,</t>
  </si>
  <si>
    <t>"</t>
    <phoneticPr fontId="1" type="noConversion"/>
  </si>
  <si>
    <t>equipIn</t>
  </si>
  <si>
    <t>peopleIn</t>
  </si>
  <si>
    <t>loadIn</t>
  </si>
  <si>
    <t>woundOut</t>
  </si>
  <si>
    <t>scout</t>
  </si>
  <si>
    <t>for a0 in range(1,maxNumList[0]):</t>
    <phoneticPr fontId="1" type="noConversion"/>
  </si>
  <si>
    <t>for a1 in range(1,maxNumList[1]):</t>
    <phoneticPr fontId="1" type="noConversion"/>
  </si>
  <si>
    <t>for a</t>
  </si>
  <si>
    <t xml:space="preserve"> in range(1,maxNumList[</t>
  </si>
  <si>
    <t>]):</t>
  </si>
  <si>
    <t xml:space="preserve"> in range(2,maxNumList[</t>
  </si>
  <si>
    <t xml:space="preserve"> in range(3,maxNumList[</t>
  </si>
  <si>
    <t xml:space="preserve"> in range(4,maxNumList[</t>
  </si>
  <si>
    <t xml:space="preserve"> in range(5,maxNumList[</t>
  </si>
  <si>
    <t xml:space="preserve"> in range(6,maxNumList[</t>
  </si>
  <si>
    <t xml:space="preserve"> in range(7,maxNumList[</t>
  </si>
  <si>
    <t xml:space="preserve"> in range(8,maxNumList[</t>
  </si>
  <si>
    <t xml:space="preserve"> in range(9,maxNumList[</t>
  </si>
  <si>
    <t xml:space="preserve"> in range(10,maxNumList[</t>
  </si>
  <si>
    <t xml:space="preserve"> in range(11,maxNumList[</t>
  </si>
  <si>
    <t xml:space="preserve"> in range(12,maxNumList[</t>
  </si>
  <si>
    <t>a</t>
    <phoneticPr fontId="1" type="noConversion"/>
  </si>
  <si>
    <t>,</t>
    <phoneticPr fontId="1" type="noConversion"/>
  </si>
  <si>
    <t>飞机名称</t>
  </si>
  <si>
    <t>经度</t>
    <phoneticPr fontId="1" type="noConversion"/>
  </si>
  <si>
    <t>纬度</t>
    <phoneticPr fontId="1" type="noConversion"/>
  </si>
  <si>
    <t>价格(万元)</t>
  </si>
  <si>
    <t>航速(KM/H)</t>
  </si>
  <si>
    <t>最大油量</t>
  </si>
  <si>
    <t>油量消耗速度</t>
  </si>
  <si>
    <t>普通灾民和救援人员登机下机速度（秒/人）</t>
  </si>
  <si>
    <t>物资装卸速度（秒/kg)</t>
  </si>
  <si>
    <t>急重灾民登机时间（秒）</t>
  </si>
  <si>
    <t>吊挂装备时间（秒）</t>
  </si>
  <si>
    <t>侦察速度</t>
    <phoneticPr fontId="1" type="noConversion"/>
  </si>
  <si>
    <t>最大承载人数</t>
    <phoneticPr fontId="1" type="noConversion"/>
  </si>
  <si>
    <t>内载荷</t>
    <phoneticPr fontId="1" type="noConversion"/>
  </si>
  <si>
    <t>搭载重伤员</t>
    <phoneticPr fontId="1" type="noConversion"/>
  </si>
  <si>
    <t>调运设备</t>
    <phoneticPr fontId="1" type="noConversion"/>
  </si>
  <si>
    <t xml:space="preserve"> [193.]</t>
    <phoneticPr fontId="1" type="noConversion"/>
  </si>
  <si>
    <t xml:space="preserve"> [184.]</t>
  </si>
  <si>
    <t xml:space="preserve"> [223.]</t>
  </si>
  <si>
    <t xml:space="preserve"> [211.]</t>
  </si>
  <si>
    <t xml:space="preserve"> [191.]</t>
  </si>
  <si>
    <t xml:space="preserve"> [159.]</t>
  </si>
  <si>
    <t xml:space="preserve"> [194.]</t>
  </si>
  <si>
    <t xml:space="preserve"> [210.]</t>
  </si>
  <si>
    <t>[171.]</t>
    <phoneticPr fontId="1" type="noConversion"/>
  </si>
  <si>
    <t>真实值</t>
    <phoneticPr fontId="1" type="noConversion"/>
  </si>
  <si>
    <t xml:space="preserve"> [200.09422]</t>
    <phoneticPr fontId="1" type="noConversion"/>
  </si>
  <si>
    <t xml:space="preserve"> [181.13408]</t>
  </si>
  <si>
    <t xml:space="preserve"> [214.93471]</t>
  </si>
  <si>
    <t xml:space="preserve"> [206.35857]</t>
  </si>
  <si>
    <t xml:space="preserve"> [185.06235]</t>
  </si>
  <si>
    <t xml:space="preserve"> [164.51674]</t>
  </si>
  <si>
    <t xml:space="preserve"> [204.59514]</t>
  </si>
  <si>
    <t xml:space="preserve"> [205.93105]</t>
  </si>
  <si>
    <t>[169.62216]</t>
    <phoneticPr fontId="1" type="noConversion"/>
  </si>
  <si>
    <t>实际值</t>
    <phoneticPr fontId="1" type="noConversion"/>
  </si>
  <si>
    <t>任务1</t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</si>
  <si>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</si>
  <si>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</si>
  <si>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</si>
  <si>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</si>
  <si>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</si>
  <si>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</si>
  <si>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</si>
  <si>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</si>
  <si>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救援人员转运需求量</t>
  </si>
  <si>
    <t>救援物资转运需求量</t>
  </si>
  <si>
    <t>被困群众转运需求量</t>
  </si>
  <si>
    <t>重病患者转运需求量</t>
  </si>
  <si>
    <t>救援装备转运需求量</t>
  </si>
  <si>
    <t>消防作业所需水源</t>
  </si>
  <si>
    <t>待侦察任务</t>
  </si>
  <si>
    <t>任务地经度</t>
  </si>
  <si>
    <t>任务地维度</t>
  </si>
  <si>
    <t>任务时效权重</t>
    <phoneticPr fontId="1" type="noConversion"/>
  </si>
  <si>
    <t>plan19</t>
  </si>
  <si>
    <t>[1, 0, 0, 1, 0, 0, 16, 1, 0, 0, 1, 0]</t>
  </si>
  <si>
    <t>plan2</t>
  </si>
  <si>
    <t>[1, 0, 0, 0, 0, 9, 10, 0, 0, 0, 0, 1]</t>
  </si>
  <si>
    <t>plan96</t>
  </si>
  <si>
    <t>[1, 1, 0, 0, 0, 6, 9, 2, 0, 0, 0, 0]</t>
  </si>
  <si>
    <t>plan91</t>
  </si>
  <si>
    <t>plan93</t>
  </si>
  <si>
    <t>[1, 0, 0, 0, 1, 10, 7, 2, 0, 0, 0, 0]</t>
  </si>
  <si>
    <t>plan42</t>
  </si>
  <si>
    <t>[1, 1, 0, 0, 0, 7, 8, 0, 0, 0, 0, 1]</t>
  </si>
  <si>
    <t>plan58</t>
  </si>
  <si>
    <t>[1, 0, 0, 0, 4, 4, 7, 0, 0, 0, 0, 1]</t>
  </si>
  <si>
    <t>plan9</t>
  </si>
  <si>
    <t>[1, 0, 1, 0, 0, 3, 11, 2, 0, 0, 0, 0]</t>
  </si>
  <si>
    <t>plan82</t>
  </si>
  <si>
    <t>[1, 0, 0, 0, 8, 2, 4, 1, 0, 0, 0, 0]</t>
  </si>
  <si>
    <t>plan26</t>
  </si>
  <si>
    <t>[1, 0, 1, 0, 3, 10, 0, 0, 0, 0, 0, 1]</t>
  </si>
  <si>
    <t>plan73</t>
  </si>
  <si>
    <t>[1, 1, 0, 0, 1, 0, 9, 0, 0, 0, 0, 2]</t>
  </si>
  <si>
    <t>plan20</t>
  </si>
  <si>
    <t>[1, 0, 0, 0, 4, 7, 5, 1, 0, 0, 1, 0]</t>
  </si>
  <si>
    <t>plan71</t>
  </si>
  <si>
    <t>[1, 0, 0, 0, 0, 14, 3, 3, 0, 0, 0, 0]</t>
  </si>
  <si>
    <t>plan10</t>
  </si>
  <si>
    <t>[1, 0, 0, 0, 5, 8, 1, 2, 0, 0, 1, 0]</t>
  </si>
  <si>
    <t>plan32</t>
  </si>
  <si>
    <t>[1, 0, 1, 0, 0, 2, 11, 0, 0, 0, 1, 1]</t>
  </si>
  <si>
    <t>plan49</t>
  </si>
  <si>
    <t>[1, 1, 0, 1, 1, 2, 8, 1, 0, 0, 1, 0]</t>
  </si>
  <si>
    <t>plan24</t>
  </si>
  <si>
    <t>[1, 0, 0, 0, 5, 7, 2, 2, 0, 0, 1, 0]</t>
  </si>
  <si>
    <t>plan8</t>
  </si>
  <si>
    <t>[1, 0, 0, 0, 0, 9, 5, 2, 0, 0, 1, 1]</t>
  </si>
  <si>
    <t>plan37</t>
  </si>
  <si>
    <t>[1, 0, 0, 0, 6, 6, 0, 3, 0, 0, 0, 0]</t>
  </si>
  <si>
    <t>plan38</t>
  </si>
  <si>
    <t>[1, 0, 0, 1, 7, 0, 1, 1, 0, 0, 0, 1]</t>
  </si>
  <si>
    <t>plan22</t>
  </si>
  <si>
    <t>[1, 0, 0, 1, 7, 0, 2, 2, 0, 0, 0, 0]</t>
  </si>
  <si>
    <t>plan28</t>
  </si>
  <si>
    <t>[1, 0, 0, 0, 2, 1, 7, 3, 0, 0, 1, 1]</t>
  </si>
  <si>
    <t>plan47</t>
  </si>
  <si>
    <t>[1, 0, 1, 0, 1, 9, 4, 0, 0, 0, 0, 1]</t>
  </si>
  <si>
    <t>plan61</t>
  </si>
  <si>
    <t>[1, 0, 0, 1, 3, 2, 4, 2, 0, 0, 0, 1]</t>
  </si>
  <si>
    <t>plan94</t>
  </si>
  <si>
    <t>[1, 0, 0, 0, 0, 13, 2, 4, 0, 0, 0, 0]</t>
  </si>
  <si>
    <t>plan53</t>
  </si>
  <si>
    <t>[1, 2, 0, 0, 2, 7, 1, 0, 0, 0, 0, 1]</t>
  </si>
  <si>
    <t>plan57</t>
  </si>
  <si>
    <t>[1, 1, 0, 0, 7, 0, 3, 1, 0, 0, 1, 0]</t>
  </si>
  <si>
    <t>plan78</t>
  </si>
  <si>
    <t>[1, 1, 0, 3, 0, 1, 6, 1, 0, 0, 0, 0]</t>
  </si>
  <si>
    <t>plan7</t>
  </si>
  <si>
    <t>[1, 0, 0, 0, 1, 1, 7, 6, 0, 0, 0, 0]</t>
  </si>
  <si>
    <t>plan21</t>
  </si>
  <si>
    <t>[1, 0, 1, 0, 2, 6, 4, 0, 0, 0, 1, 1]</t>
  </si>
  <si>
    <t>plan44</t>
  </si>
  <si>
    <t>[1, 0, 0, 0, 2, 1, 3, 0, 0, 0, 0, 4]</t>
  </si>
  <si>
    <t>plan30</t>
  </si>
  <si>
    <t>[1, 0, 0, 2, 1, 0, 6, 2, 0, 0, 0, 1]</t>
  </si>
  <si>
    <t>plan69</t>
  </si>
  <si>
    <t>[1, 0, 2, 0, 0, 5, 7, 1, 0, 0, 0, 0]</t>
  </si>
  <si>
    <t>plan4</t>
  </si>
  <si>
    <t>[1, 0, 0, 3, 0, 2, 3, 0, 0, 0, 0, 2]</t>
  </si>
  <si>
    <t>plan15</t>
  </si>
  <si>
    <t>[1, 0, 1, 0, 1, 1, 6, 1, 0, 0, 0, 2]</t>
  </si>
  <si>
    <t>plan90</t>
  </si>
  <si>
    <t>[1, 2, 0, 0, 3, 4, 2, 2, 0, 0, 0, 0]</t>
  </si>
  <si>
    <t>plan23</t>
  </si>
  <si>
    <t>[1, 0, 0, 1, 1, 6, 4, 3, 0, 0, 1, 0]</t>
  </si>
  <si>
    <t>plan35</t>
  </si>
  <si>
    <t>[1, 1, 0, 0, 4, 1, 2, 2, 0, 0, 1, 1]</t>
  </si>
  <si>
    <t>plan40</t>
  </si>
  <si>
    <t>[1, 0, 0, 0, 8, 1, 0, 3, 0, 0, 1, 0]</t>
  </si>
  <si>
    <t>plan55</t>
  </si>
  <si>
    <t>[1, 2, 1, 0, 0, 7, 1, 1, 0, 0, 1, 0]</t>
  </si>
  <si>
    <t>plan64</t>
  </si>
  <si>
    <t>[1, 1, 0, 0, 4, 3, 2, 3, 0, 0, 0, 0]</t>
  </si>
  <si>
    <t>plan76</t>
  </si>
  <si>
    <t>[1, 0, 1, 1, 2, 1, 6, 2, 0, 0, 0, 0]</t>
  </si>
  <si>
    <t>plan33</t>
  </si>
  <si>
    <t>[1, 1, 0, 1, 0, 3, 4, 0, 0, 0, 1, 2]</t>
  </si>
  <si>
    <t>plan43</t>
  </si>
  <si>
    <t>[1, 1, 0, 0, 3, 0, 1, 4, 0, 0, 0, 1]</t>
  </si>
  <si>
    <t>plan25</t>
  </si>
  <si>
    <t>[1, 0, 0, 0, 0, 7, 3, 6, 0, 0, 1, 0]</t>
  </si>
  <si>
    <t>plan36</t>
  </si>
  <si>
    <t>[1, 1, 0, 0, 0, 8, 1, 1, 0, 0, 1, 2]</t>
  </si>
  <si>
    <t>plan48</t>
  </si>
  <si>
    <t>[1, 1, 0, 1, 3, 6, 1, 1, 0, 0, 1, 0]</t>
  </si>
  <si>
    <t>plan60</t>
  </si>
  <si>
    <t>[1, 1, 1, 0, 0, 2, 5, 2, 0, 0, 0, 1]</t>
  </si>
  <si>
    <t>plan66</t>
  </si>
  <si>
    <t>[1, 0, 2, 1, 0, 1, 8, 1, 0, 0, 0, 0]</t>
  </si>
  <si>
    <t>plan95</t>
  </si>
  <si>
    <t>[1, 0, 1, 0, 5, 0, 0, 1, 0, 0, 0, 2]</t>
  </si>
  <si>
    <t>plan46</t>
  </si>
  <si>
    <t>[1, 2, 1, 0, 1, 0, 3, 3, 0, 0, 0, 0]</t>
  </si>
  <si>
    <t>plan86</t>
  </si>
  <si>
    <t>[1, 2, 0, 0, 0, 4, 3, 2, 0, 0, 0, 1]</t>
  </si>
  <si>
    <t>plan98</t>
  </si>
  <si>
    <t>[1, 1, 1, 0, 1, 4, 3, 1, 0, 0, 0, 1]</t>
  </si>
  <si>
    <t>plan17</t>
  </si>
  <si>
    <t>[1, 0, 0, 1, 0, 3, 3, 4, 0, 0, 1, 1]</t>
  </si>
  <si>
    <t>plan39</t>
  </si>
  <si>
    <t>[1, 0, 1, 1, 0, 1, 6, 2, 0, 0, 0, 1]</t>
  </si>
  <si>
    <t>plan50</t>
  </si>
  <si>
    <t>[1, 1, 0, 1, 1, 5, 2, 1, 0, 0, 1, 1]</t>
  </si>
  <si>
    <t>plan75</t>
  </si>
  <si>
    <t>[1, 1, 0, 1, 5, 2, 0, 2, 0, 0, 0, 0]</t>
  </si>
  <si>
    <t>plan45</t>
  </si>
  <si>
    <t>[1, 0, 1, 1, 3, 4, 1, 0, 0, 0, 1, 1]</t>
  </si>
  <si>
    <t>plan68</t>
  </si>
  <si>
    <t>[1, 1, 1, 0, 4, 0, 3, 2, 0, 0, 0, 0]</t>
  </si>
  <si>
    <t>plan84</t>
  </si>
  <si>
    <t>[1, 1, 0, 1, 0, 3, 3, 3, 0, 0, 0, 1]</t>
  </si>
  <si>
    <t>plan52</t>
  </si>
  <si>
    <t>[1, 2, 0, 2, 1, 2, 2, 1, 0, 0, 1, 0]</t>
  </si>
  <si>
    <t>plan74</t>
  </si>
  <si>
    <t>[1, 0, 1, 2, 3, 1, 1, 2, 0, 0, 0, 0]</t>
  </si>
  <si>
    <t>plan83</t>
  </si>
  <si>
    <t>[1, 0, 1, 1, 2, 8, 0, 2, 0, 0, 0, 0]</t>
  </si>
  <si>
    <t>plan77</t>
  </si>
  <si>
    <t>[1, 1, 0, 0, 2, 1, 1, 3, 0, 0, 0, 2]</t>
  </si>
  <si>
    <t>plan79</t>
  </si>
  <si>
    <t>[1, 2, 0, 0, 2, 2, 0, 3, 0, 0, 0, 1]</t>
  </si>
  <si>
    <t>plan88</t>
  </si>
  <si>
    <t>[1, 1, 1, 0, 0, 6, 1, 2, 0, 0, 0, 1]</t>
  </si>
  <si>
    <t>plan31</t>
  </si>
  <si>
    <t>[1, 0, 0, 3, 0, 2, 5, 2, 0, 0, 1, 0]</t>
  </si>
  <si>
    <t>plan41</t>
  </si>
  <si>
    <t>[1, 0, 1, 2, 1, 0, 4, 1, 0, 0, 0, 1]</t>
  </si>
  <si>
    <t>plan99</t>
  </si>
  <si>
    <t>[1, 2, 0, 0, 2, 1, 0, 5, 0, 0, 0, 0]</t>
  </si>
  <si>
    <t>plan27</t>
  </si>
  <si>
    <t>[1, 2, 0, 2, 0, 4, 1, 0, 0, 0, 0, 1]</t>
  </si>
  <si>
    <t>plan29</t>
  </si>
  <si>
    <t>[1, 0, 0, 4, 0, 4, 2, 1, 0, 0, 1, 0]</t>
  </si>
  <si>
    <t>plan34</t>
  </si>
  <si>
    <t>[1, 0, 0, 2, 0, 5, 2, 4, 0, 0, 1, 0]</t>
  </si>
  <si>
    <t>plan5</t>
  </si>
  <si>
    <t>[1, 0, 0, 0, 0, 8, 2, 2, 0, 1, 0, 0]</t>
  </si>
  <si>
    <t>plan11</t>
  </si>
  <si>
    <t>[1, 2, 0, 0, 0, 4, 0, 2, 0, 0, 0, 2]</t>
  </si>
  <si>
    <t>plan18</t>
  </si>
  <si>
    <t>[1, 0, 0, 0, 0, 8, 1, 1, 0, 1, 0, 1]</t>
  </si>
  <si>
    <t>plan62</t>
  </si>
  <si>
    <t>[1, 0, 0, 1, 0, 5, 4, 1, 0, 1, 0, 0]</t>
  </si>
  <si>
    <t>plan65</t>
  </si>
  <si>
    <t>[1, 0, 0, 3, 3, 0, 0, 0, 0, 0, 0, 2]</t>
  </si>
  <si>
    <t>plan81</t>
  </si>
  <si>
    <t>[1, 0, 1, 1, 0, 4, 0, 0, 0, 0, 0, 3]</t>
  </si>
  <si>
    <t>plan51</t>
  </si>
  <si>
    <t>[1, 0, 0, 2, 0, 1, 2, 6, 0, 0, 1, 0]</t>
  </si>
  <si>
    <t>plan89</t>
  </si>
  <si>
    <t>[1, 1, 0, 0, 1, 2, 1, 7, 0, 0, 0, 0]</t>
  </si>
  <si>
    <t>plan54</t>
  </si>
  <si>
    <t>[1, 1, 0, 3, 0, 6, 0, 1, 0, 0, 1, 0]</t>
  </si>
  <si>
    <t>plan56</t>
  </si>
  <si>
    <t>[1, 0, 2, 0, 0, 8, 0, 1, 0, 0, 1, 1]</t>
  </si>
  <si>
    <t>plan87</t>
  </si>
  <si>
    <t>[1, 0, 0, 3, 2, 0, 1, 2, 0, 0, 0, 1]</t>
  </si>
  <si>
    <t>plan59</t>
  </si>
  <si>
    <t>[1, 1, 1, 3, 0, 1, 2, 1, 0, 0, 0, 0]</t>
  </si>
  <si>
    <t>plan97</t>
  </si>
  <si>
    <t>[1, 1, 0, 3, 0, 3, 2, 0, 0, 0, 0, 1]</t>
  </si>
  <si>
    <t>plan13</t>
  </si>
  <si>
    <t>[2, 0, 0, 0, 3, 1, 4, 1, 0, 0, 0, 0]</t>
  </si>
  <si>
    <t>plan70</t>
  </si>
  <si>
    <t>[1, 2, 0, 4, 0, 0, 0, 1, 0, 0, 0, 0]</t>
  </si>
  <si>
    <t>plan80</t>
  </si>
  <si>
    <t>[2, 0, 0, 0, 2, 2, 3, 0, 0, 0, 0, 1]</t>
  </si>
  <si>
    <t>plan85</t>
  </si>
  <si>
    <t>[1, 0, 1, 2, 0, 0, 2, 3, 0, 0, 0, 1]</t>
  </si>
  <si>
    <t>plan67</t>
  </si>
  <si>
    <t>[1, 1, 0, 2, 0, 2, 0, 3, 0, 0, 0, 1]</t>
  </si>
  <si>
    <t>plan92</t>
  </si>
  <si>
    <t>[1, 0, 2, 2, 0, 4, 0, 2, 0, 0, 0, 0]</t>
  </si>
  <si>
    <t>plan16</t>
  </si>
  <si>
    <t>[1, 0, 2, 2, 0, 0, 5, 1, 0, 0, 0, 0]</t>
  </si>
  <si>
    <t>plan72</t>
  </si>
  <si>
    <t>[1, 1, 0, 1, 0, 1, 0, 7, 0, 0, 0, 0]</t>
  </si>
  <si>
    <t>plan100</t>
  </si>
  <si>
    <t>[1, 0, 3, 0, 2, 1, 1, 2, 0, 0, 0, 0]</t>
  </si>
  <si>
    <t>plan14</t>
  </si>
  <si>
    <t>[2, 1, 0, 1, 1, 1, 0, 1, 0, 0, 1, 0]</t>
  </si>
  <si>
    <t>plan3</t>
  </si>
  <si>
    <t>[2, 1, 1, 0, 0, 2, 0, 1, 0, 0, 1, 0]</t>
  </si>
  <si>
    <t>plan12</t>
  </si>
  <si>
    <t>[2, 1, 1, 0, 0, 0, 1, 2, 0, 0, 0, 0]</t>
  </si>
  <si>
    <t>plan63</t>
  </si>
  <si>
    <t>[1, 0, 0, 0, 0, 2, 0, 2, 0, 1, 0, 2]</t>
  </si>
  <si>
    <t>plan6</t>
  </si>
  <si>
    <t>[1, 0, 0, 1, 0, 0, 0, 3, 0, 1, 1, 1]</t>
  </si>
  <si>
    <t>方案号</t>
  </si>
  <si>
    <t>方案向量</t>
  </si>
  <si>
    <t>综合评分</t>
  </si>
  <si>
    <t>plan1</t>
    <phoneticPr fontId="1" type="noConversion"/>
  </si>
  <si>
    <t>plan2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</si>
</sst>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indexed="63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rgb="FF9C5700"/>
      <name val="等线"/>
      <family val="2"/>
      <charset val="134"/>
      <scheme val="minor"/>
    </font>
    <font>
      <sz val="11"/>
      <color rgb="FF9C6500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>
      <alignment vertical="center"/>
    </xf>
    <xf numFmtId="0" fontId="7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优选方案的综合评分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Sheet1!$D$237:$D$246</c:f>
              <c:strCache>
                <c:ptCount val="10"/>
                <c:pt idx="0">
                  <c:v>plan1</c:v>
                </c:pt>
                <c:pt idx="1">
                  <c:v>plan2</c:v>
                </c:pt>
                <c:pt idx="2">
                  <c:v>plan3</c:v>
                </c:pt>
                <c:pt idx="3">
                  <c:v>plan4</c:v>
                </c:pt>
                <c:pt idx="4">
                  <c:v>plan5</c:v>
                </c:pt>
                <c:pt idx="5">
                  <c:v>plan6</c:v>
                </c:pt>
                <c:pt idx="6">
                  <c:v>plan7</c:v>
                </c:pt>
                <c:pt idx="7">
                  <c:v>plan8</c:v>
                </c:pt>
                <c:pt idx="8">
                  <c:v>plan9</c:v>
                </c:pt>
                <c:pt idx="9">
                  <c:v>plan10</c:v>
                </c:pt>
              </c:strCache>
            </c:strRef>
          </c:xVal>
          <c:yVal>
            <c:numRef>
              <c:f>Sheet1!$F$237:$F$246</c:f>
              <c:numCache>
                <c:formatCode>General</c:formatCode>
                <c:ptCount val="10"/>
                <c:pt idx="0">
                  <c:v>144.606196649532</c:v>
                </c:pt>
                <c:pt idx="1">
                  <c:v>149.08754856430599</c:v>
                </c:pt>
                <c:pt idx="2">
                  <c:v>145.278115993277</c:v>
                </c:pt>
                <c:pt idx="3">
                  <c:v>143.90409838225901</c:v>
                </c:pt>
                <c:pt idx="4">
                  <c:v>147.88224568109899</c:v>
                </c:pt>
                <c:pt idx="5">
                  <c:v>147.46223527210401</c:v>
                </c:pt>
                <c:pt idx="6">
                  <c:v>145.25842622314599</c:v>
                </c:pt>
                <c:pt idx="7">
                  <c:v>148.896283135327</c:v>
                </c:pt>
                <c:pt idx="8">
                  <c:v>152.63155195778899</c:v>
                </c:pt>
                <c:pt idx="9">
                  <c:v>148.35243724524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B-44CF-A185-82C010EAD21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254940799"/>
        <c:axId val="196912479"/>
      </c:scatterChart>
      <c:valAx>
        <c:axId val="25494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方案序号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912479"/>
        <c:crosses val="autoZero"/>
        <c:crossBetween val="midCat"/>
      </c:valAx>
      <c:valAx>
        <c:axId val="19691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实际最优综合评分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494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228</xdr:row>
      <xdr:rowOff>102870</xdr:rowOff>
    </xdr:from>
    <xdr:to>
      <xdr:col>10</xdr:col>
      <xdr:colOff>152400</xdr:colOff>
      <xdr:row>244</xdr:row>
      <xdr:rowOff>41910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2649731-30CC-4F20-9351-83FC21D09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A859-0725-4ADD-AD79-415331F465CC}">
  <dimension ref="C7:T246"/>
  <sheetViews>
    <sheetView tabSelected="1" topLeftCell="A222" workbookViewId="0">
      <selection activeCell="Q227" sqref="Q227"/>
    </sheetView>
  </sheetViews>
  <sheetFormatPr defaultRowHeight="13.8" x14ac:dyDescent="0.25"/>
  <cols>
    <col min="3" max="3" width="9.5546875" bestFit="1" customWidth="1"/>
    <col min="4" max="4" width="20.44140625" bestFit="1" customWidth="1"/>
    <col min="5" max="6" width="7.5546875" bestFit="1" customWidth="1"/>
    <col min="7" max="7" width="6.5546875" bestFit="1" customWidth="1"/>
    <col min="8" max="8" width="28.21875" style="1" bestFit="1" customWidth="1"/>
    <col min="9" max="9" width="9.5546875" style="1" bestFit="1" customWidth="1"/>
    <col min="10" max="10" width="27.21875" style="1" bestFit="1" customWidth="1"/>
    <col min="11" max="11" width="9.5546875" style="1" bestFit="1" customWidth="1"/>
    <col min="12" max="13" width="7.5546875" bestFit="1" customWidth="1"/>
  </cols>
  <sheetData>
    <row r="7" spans="3:20" ht="14.4" x14ac:dyDescent="0.25">
      <c r="C7" t="s">
        <v>17</v>
      </c>
      <c r="D7" s="1" t="s">
        <v>0</v>
      </c>
      <c r="E7" t="s">
        <v>16</v>
      </c>
      <c r="F7" t="str">
        <f>D7&amp;E7</f>
        <v>name,</v>
      </c>
      <c r="G7" t="s">
        <v>18</v>
      </c>
      <c r="H7" s="1" t="str">
        <f>C7&amp;D7&amp;G7&amp;D7</f>
        <v>self.name=name</v>
      </c>
      <c r="O7" t="s">
        <v>17</v>
      </c>
      <c r="P7" s="3" t="s">
        <v>0</v>
      </c>
      <c r="Q7" t="s">
        <v>16</v>
      </c>
      <c r="R7" t="str">
        <f>P7&amp;Q7</f>
        <v>name,</v>
      </c>
      <c r="S7" t="s">
        <v>18</v>
      </c>
      <c r="T7" t="str">
        <f>O7&amp;P7&amp;S7&amp;P7</f>
        <v>self.name=name</v>
      </c>
    </row>
    <row r="8" spans="3:20" ht="14.4" x14ac:dyDescent="0.25">
      <c r="C8" t="s">
        <v>17</v>
      </c>
      <c r="D8" s="1" t="s">
        <v>1</v>
      </c>
      <c r="E8" t="s">
        <v>16</v>
      </c>
      <c r="F8" t="str">
        <f t="shared" ref="F8:F22" si="0">D8&amp;E8</f>
        <v>lon,</v>
      </c>
      <c r="G8" t="s">
        <v>18</v>
      </c>
      <c r="H8" s="1" t="str">
        <f t="shared" ref="H8:H21" si="1">C8&amp;D8&amp;G8&amp;D8</f>
        <v>self.lon=lon</v>
      </c>
      <c r="O8" t="s">
        <v>17</v>
      </c>
      <c r="P8" s="3" t="s">
        <v>1</v>
      </c>
      <c r="Q8" t="s">
        <v>16</v>
      </c>
      <c r="R8" t="str">
        <f t="shared" ref="R8:R22" si="2">P8&amp;Q8</f>
        <v>lon,</v>
      </c>
      <c r="S8" t="s">
        <v>18</v>
      </c>
      <c r="T8" t="str">
        <f t="shared" ref="T8:T21" si="3">O8&amp;P8&amp;S8&amp;P8</f>
        <v>self.lon=lon</v>
      </c>
    </row>
    <row r="9" spans="3:20" ht="14.4" x14ac:dyDescent="0.25">
      <c r="C9" t="s">
        <v>17</v>
      </c>
      <c r="D9" s="1" t="s">
        <v>2</v>
      </c>
      <c r="E9" t="s">
        <v>16</v>
      </c>
      <c r="F9" t="str">
        <f t="shared" si="0"/>
        <v>lat,</v>
      </c>
      <c r="G9" t="s">
        <v>18</v>
      </c>
      <c r="H9" s="1" t="str">
        <f t="shared" si="1"/>
        <v>self.lat=lat</v>
      </c>
      <c r="O9" t="s">
        <v>17</v>
      </c>
      <c r="P9" s="3" t="s">
        <v>2</v>
      </c>
      <c r="Q9" t="s">
        <v>16</v>
      </c>
      <c r="R9" t="str">
        <f t="shared" si="2"/>
        <v>lat,</v>
      </c>
      <c r="S9" t="s">
        <v>18</v>
      </c>
      <c r="T9" t="str">
        <f t="shared" si="3"/>
        <v>self.lat=lat</v>
      </c>
    </row>
    <row r="10" spans="3:20" ht="14.4" x14ac:dyDescent="0.25">
      <c r="C10" t="s">
        <v>17</v>
      </c>
      <c r="D10" s="1" t="s">
        <v>3</v>
      </c>
      <c r="E10" t="s">
        <v>16</v>
      </c>
      <c r="F10" t="str">
        <f t="shared" si="0"/>
        <v>price,</v>
      </c>
      <c r="G10" t="s">
        <v>18</v>
      </c>
      <c r="H10" s="1" t="str">
        <f t="shared" si="1"/>
        <v>self.price=price</v>
      </c>
      <c r="O10" t="s">
        <v>17</v>
      </c>
      <c r="P10" s="3" t="s">
        <v>25</v>
      </c>
      <c r="Q10" t="s">
        <v>16</v>
      </c>
      <c r="R10" t="str">
        <f t="shared" si="2"/>
        <v>refuelTime,</v>
      </c>
      <c r="S10" t="s">
        <v>18</v>
      </c>
      <c r="T10" t="str">
        <f t="shared" si="3"/>
        <v>self.refuelTime=refuelTime</v>
      </c>
    </row>
    <row r="11" spans="3:20" ht="14.4" x14ac:dyDescent="0.25">
      <c r="C11" t="s">
        <v>17</v>
      </c>
      <c r="D11" s="1" t="s">
        <v>4</v>
      </c>
      <c r="E11" t="s">
        <v>16</v>
      </c>
      <c r="F11" t="str">
        <f t="shared" si="0"/>
        <v>speed,</v>
      </c>
      <c r="G11" t="s">
        <v>18</v>
      </c>
      <c r="H11" s="1" t="str">
        <f t="shared" si="1"/>
        <v>self.speed=speed</v>
      </c>
      <c r="O11" t="s">
        <v>17</v>
      </c>
      <c r="P11" s="3" t="s">
        <v>26</v>
      </c>
      <c r="Q11" t="s">
        <v>16</v>
      </c>
      <c r="R11" t="str">
        <f t="shared" si="2"/>
        <v>peopleCapacity ,</v>
      </c>
      <c r="S11" t="s">
        <v>18</v>
      </c>
      <c r="T11" t="str">
        <f t="shared" si="3"/>
        <v xml:space="preserve">self.peopleCapacity =peopleCapacity </v>
      </c>
    </row>
    <row r="12" spans="3:20" ht="14.4" x14ac:dyDescent="0.25">
      <c r="C12" t="s">
        <v>17</v>
      </c>
      <c r="D12" s="1" t="s">
        <v>5</v>
      </c>
      <c r="E12" t="s">
        <v>16</v>
      </c>
      <c r="F12" t="str">
        <f t="shared" si="0"/>
        <v>oilMass,</v>
      </c>
      <c r="G12" t="s">
        <v>18</v>
      </c>
      <c r="H12" s="1" t="str">
        <f t="shared" si="1"/>
        <v>self.oilMass=oilMass</v>
      </c>
      <c r="O12" t="s">
        <v>17</v>
      </c>
      <c r="P12" s="3" t="s">
        <v>27</v>
      </c>
      <c r="Q12" t="s">
        <v>16</v>
      </c>
      <c r="R12" t="str">
        <f t="shared" si="2"/>
        <v>reliefWorker,</v>
      </c>
      <c r="S12" t="s">
        <v>18</v>
      </c>
      <c r="T12" t="str">
        <f t="shared" si="3"/>
        <v>self.reliefWorker=reliefWorker</v>
      </c>
    </row>
    <row r="13" spans="3:20" ht="14.4" x14ac:dyDescent="0.25">
      <c r="C13" t="s">
        <v>17</v>
      </c>
      <c r="D13" s="1" t="s">
        <v>6</v>
      </c>
      <c r="E13" t="s">
        <v>16</v>
      </c>
      <c r="F13" t="str">
        <f t="shared" si="0"/>
        <v>oilConsumeSpeed,</v>
      </c>
      <c r="G13" t="s">
        <v>18</v>
      </c>
      <c r="H13" s="1" t="str">
        <f t="shared" si="1"/>
        <v>self.oilConsumeSpeed=oilConsumeSpeed</v>
      </c>
      <c r="O13" t="s">
        <v>17</v>
      </c>
      <c r="P13" s="3" t="s">
        <v>9</v>
      </c>
      <c r="Q13" t="s">
        <v>16</v>
      </c>
      <c r="R13" t="str">
        <f t="shared" si="2"/>
        <v>load,</v>
      </c>
      <c r="S13" t="s">
        <v>18</v>
      </c>
      <c r="T13" t="str">
        <f t="shared" si="3"/>
        <v>self.load=load</v>
      </c>
    </row>
    <row r="14" spans="3:20" ht="14.4" x14ac:dyDescent="0.25">
      <c r="C14" t="s">
        <v>17</v>
      </c>
      <c r="D14" s="2" t="s">
        <v>7</v>
      </c>
      <c r="E14" t="s">
        <v>16</v>
      </c>
      <c r="F14" t="str">
        <f t="shared" si="0"/>
        <v>carryPeople,</v>
      </c>
      <c r="G14" t="s">
        <v>18</v>
      </c>
      <c r="H14" s="1" t="str">
        <f t="shared" si="1"/>
        <v>self.carryPeople=carryPeople</v>
      </c>
      <c r="O14" t="s">
        <v>17</v>
      </c>
      <c r="P14" s="3" t="s">
        <v>28</v>
      </c>
      <c r="Q14" t="s">
        <v>16</v>
      </c>
      <c r="R14" t="str">
        <f t="shared" si="2"/>
        <v>equip ,</v>
      </c>
      <c r="S14" t="s">
        <v>18</v>
      </c>
      <c r="T14" t="str">
        <f t="shared" si="3"/>
        <v xml:space="preserve">self.equip =equip </v>
      </c>
    </row>
    <row r="15" spans="3:20" ht="14.4" x14ac:dyDescent="0.25">
      <c r="C15" t="s">
        <v>17</v>
      </c>
      <c r="D15" s="1" t="s">
        <v>8</v>
      </c>
      <c r="E15" t="s">
        <v>16</v>
      </c>
      <c r="F15" t="str">
        <f t="shared" si="0"/>
        <v>peopleUpDownTime,</v>
      </c>
      <c r="G15" t="s">
        <v>18</v>
      </c>
      <c r="H15" s="1" t="str">
        <f t="shared" si="1"/>
        <v>self.peopleUpDownTime=peopleUpDownTime</v>
      </c>
      <c r="O15" t="s">
        <v>17</v>
      </c>
      <c r="P15" s="3" t="s">
        <v>29</v>
      </c>
      <c r="Q15" t="s">
        <v>16</v>
      </c>
      <c r="R15" t="str">
        <f t="shared" si="2"/>
        <v>woundedCapacity,</v>
      </c>
      <c r="S15" t="s">
        <v>18</v>
      </c>
      <c r="T15" t="str">
        <f t="shared" si="3"/>
        <v>self.woundedCapacity=woundedCapacity</v>
      </c>
    </row>
    <row r="16" spans="3:20" x14ac:dyDescent="0.25">
      <c r="C16" t="s">
        <v>17</v>
      </c>
      <c r="D16" s="2" t="s">
        <v>9</v>
      </c>
      <c r="E16" t="s">
        <v>16</v>
      </c>
      <c r="F16" t="str">
        <f t="shared" si="0"/>
        <v>load,</v>
      </c>
      <c r="G16" t="s">
        <v>18</v>
      </c>
      <c r="H16" s="1" t="str">
        <f t="shared" si="1"/>
        <v>self.load=load</v>
      </c>
      <c r="O16" t="s">
        <v>17</v>
      </c>
      <c r="P16" s="2" t="s">
        <v>9</v>
      </c>
      <c r="Q16" t="s">
        <v>16</v>
      </c>
      <c r="R16" t="str">
        <f t="shared" si="2"/>
        <v>load,</v>
      </c>
      <c r="S16" t="s">
        <v>18</v>
      </c>
      <c r="T16" t="str">
        <f t="shared" si="3"/>
        <v>self.load=load</v>
      </c>
    </row>
    <row r="17" spans="3:20" x14ac:dyDescent="0.25">
      <c r="C17" t="s">
        <v>17</v>
      </c>
      <c r="D17" s="1" t="s">
        <v>10</v>
      </c>
      <c r="E17" t="s">
        <v>16</v>
      </c>
      <c r="F17" t="str">
        <f t="shared" si="0"/>
        <v>loadUpDownTime,</v>
      </c>
      <c r="G17" t="s">
        <v>18</v>
      </c>
      <c r="H17" s="1" t="str">
        <f t="shared" si="1"/>
        <v>self.loadUpDownTime=loadUpDownTime</v>
      </c>
      <c r="O17" t="s">
        <v>17</v>
      </c>
      <c r="P17" s="1" t="s">
        <v>10</v>
      </c>
      <c r="Q17" t="s">
        <v>16</v>
      </c>
      <c r="R17" t="str">
        <f t="shared" si="2"/>
        <v>loadUpDownTime,</v>
      </c>
      <c r="S17" t="s">
        <v>18</v>
      </c>
      <c r="T17" t="str">
        <f t="shared" si="3"/>
        <v>self.loadUpDownTime=loadUpDownTime</v>
      </c>
    </row>
    <row r="18" spans="3:20" x14ac:dyDescent="0.25">
      <c r="C18" t="s">
        <v>17</v>
      </c>
      <c r="D18" s="2" t="s">
        <v>11</v>
      </c>
      <c r="E18" t="s">
        <v>16</v>
      </c>
      <c r="F18" t="str">
        <f t="shared" si="0"/>
        <v>scoutSpeed,</v>
      </c>
      <c r="G18" t="s">
        <v>18</v>
      </c>
      <c r="H18" s="1" t="str">
        <f t="shared" si="1"/>
        <v>self.scoutSpeed=scoutSpeed</v>
      </c>
      <c r="O18" t="s">
        <v>17</v>
      </c>
      <c r="P18" s="2" t="s">
        <v>11</v>
      </c>
      <c r="Q18" t="s">
        <v>16</v>
      </c>
      <c r="R18" t="str">
        <f t="shared" si="2"/>
        <v>scoutSpeed,</v>
      </c>
      <c r="S18" t="s">
        <v>18</v>
      </c>
      <c r="T18" t="str">
        <f t="shared" si="3"/>
        <v>self.scoutSpeed=scoutSpeed</v>
      </c>
    </row>
    <row r="19" spans="3:20" x14ac:dyDescent="0.25">
      <c r="C19" t="s">
        <v>17</v>
      </c>
      <c r="D19" s="2" t="s">
        <v>12</v>
      </c>
      <c r="E19" t="s">
        <v>16</v>
      </c>
      <c r="F19" t="str">
        <f t="shared" si="0"/>
        <v>carryWounded,</v>
      </c>
      <c r="G19" t="s">
        <v>18</v>
      </c>
      <c r="H19" s="1" t="str">
        <f t="shared" si="1"/>
        <v>self.carryWounded=carryWounded</v>
      </c>
      <c r="O19" t="s">
        <v>17</v>
      </c>
      <c r="P19" s="2" t="s">
        <v>12</v>
      </c>
      <c r="Q19" t="s">
        <v>16</v>
      </c>
      <c r="R19" t="str">
        <f t="shared" si="2"/>
        <v>carryWounded,</v>
      </c>
      <c r="S19" t="s">
        <v>18</v>
      </c>
      <c r="T19" t="str">
        <f t="shared" si="3"/>
        <v>self.carryWounded=carryWounded</v>
      </c>
    </row>
    <row r="20" spans="3:20" x14ac:dyDescent="0.25">
      <c r="C20" t="s">
        <v>17</v>
      </c>
      <c r="D20" s="1" t="s">
        <v>13</v>
      </c>
      <c r="E20" t="s">
        <v>16</v>
      </c>
      <c r="F20" t="str">
        <f t="shared" si="0"/>
        <v>woundedUpDownTime,</v>
      </c>
      <c r="G20" t="s">
        <v>18</v>
      </c>
      <c r="H20" s="1" t="str">
        <f t="shared" si="1"/>
        <v>self.woundedUpDownTime=woundedUpDownTime</v>
      </c>
      <c r="O20" t="s">
        <v>17</v>
      </c>
      <c r="P20" s="1" t="s">
        <v>13</v>
      </c>
      <c r="Q20" t="s">
        <v>16</v>
      </c>
      <c r="R20" t="str">
        <f t="shared" si="2"/>
        <v>woundedUpDownTime,</v>
      </c>
      <c r="S20" t="s">
        <v>18</v>
      </c>
      <c r="T20" t="str">
        <f t="shared" si="3"/>
        <v>self.woundedUpDownTime=woundedUpDownTime</v>
      </c>
    </row>
    <row r="21" spans="3:20" x14ac:dyDescent="0.25">
      <c r="C21" t="s">
        <v>17</v>
      </c>
      <c r="D21" s="2" t="s">
        <v>14</v>
      </c>
      <c r="E21" t="s">
        <v>16</v>
      </c>
      <c r="F21" t="str">
        <f t="shared" si="0"/>
        <v>equipUpDown,</v>
      </c>
      <c r="G21" t="s">
        <v>18</v>
      </c>
      <c r="H21" s="1" t="str">
        <f t="shared" si="1"/>
        <v>self.equipUpDown=equipUpDown</v>
      </c>
      <c r="O21" t="s">
        <v>17</v>
      </c>
      <c r="P21" s="2" t="s">
        <v>14</v>
      </c>
      <c r="Q21" t="s">
        <v>16</v>
      </c>
      <c r="R21" t="str">
        <f t="shared" si="2"/>
        <v>equipUpDown,</v>
      </c>
      <c r="S21" t="s">
        <v>18</v>
      </c>
      <c r="T21" t="str">
        <f t="shared" si="3"/>
        <v>self.equipUpDown=equipUpDown</v>
      </c>
    </row>
    <row r="22" spans="3:20" x14ac:dyDescent="0.25">
      <c r="C22" t="s">
        <v>17</v>
      </c>
      <c r="D22" s="1" t="s">
        <v>15</v>
      </c>
      <c r="E22" t="s">
        <v>16</v>
      </c>
      <c r="F22" t="str">
        <f t="shared" si="0"/>
        <v>equipUpDownTime,</v>
      </c>
      <c r="G22" t="s">
        <v>18</v>
      </c>
      <c r="H22" s="1" t="str">
        <f>C22&amp;D22&amp;G22&amp;D22</f>
        <v>self.equipUpDownTime=equipUpDownTime</v>
      </c>
      <c r="O22" t="s">
        <v>17</v>
      </c>
      <c r="P22" s="1" t="s">
        <v>15</v>
      </c>
      <c r="Q22" t="s">
        <v>16</v>
      </c>
      <c r="R22" t="str">
        <f t="shared" si="2"/>
        <v>equipUpDownTime,</v>
      </c>
      <c r="S22" t="s">
        <v>18</v>
      </c>
      <c r="T22" t="str">
        <f>O22&amp;P22&amp;S22&amp;P22</f>
        <v>self.equipUpDownTime=equipUpDownTime</v>
      </c>
    </row>
    <row r="30" spans="3:20" ht="14.4" x14ac:dyDescent="0.25">
      <c r="C30" s="3" t="s">
        <v>1</v>
      </c>
      <c r="D30" s="3" t="s">
        <v>2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24</v>
      </c>
      <c r="L30" s="3" t="s">
        <v>0</v>
      </c>
      <c r="M30" s="3" t="s">
        <v>1</v>
      </c>
      <c r="N30" s="3" t="s">
        <v>2</v>
      </c>
      <c r="O30" s="3" t="s">
        <v>25</v>
      </c>
      <c r="P30" s="3" t="s">
        <v>26</v>
      </c>
      <c r="Q30" s="3" t="s">
        <v>27</v>
      </c>
      <c r="R30" s="3" t="s">
        <v>9</v>
      </c>
      <c r="S30" s="3" t="s">
        <v>28</v>
      </c>
      <c r="T30" s="3" t="s">
        <v>29</v>
      </c>
    </row>
    <row r="31" spans="3:20" ht="14.4" x14ac:dyDescent="0.25">
      <c r="C31" s="3" t="s">
        <v>1</v>
      </c>
      <c r="L31" s="3" t="s">
        <v>0</v>
      </c>
    </row>
    <row r="32" spans="3:20" ht="14.4" x14ac:dyDescent="0.25">
      <c r="C32" s="3" t="s">
        <v>2</v>
      </c>
      <c r="L32" s="3" t="s">
        <v>1</v>
      </c>
    </row>
    <row r="33" spans="3:14" ht="14.4" x14ac:dyDescent="0.25">
      <c r="C33" s="3" t="s">
        <v>19</v>
      </c>
      <c r="L33" s="3" t="s">
        <v>2</v>
      </c>
    </row>
    <row r="34" spans="3:14" ht="14.4" x14ac:dyDescent="0.25">
      <c r="C34" s="3" t="s">
        <v>20</v>
      </c>
      <c r="L34" s="3" t="s">
        <v>25</v>
      </c>
    </row>
    <row r="35" spans="3:14" ht="14.4" x14ac:dyDescent="0.25">
      <c r="C35" s="3" t="s">
        <v>21</v>
      </c>
      <c r="L35" s="3" t="s">
        <v>26</v>
      </c>
    </row>
    <row r="36" spans="3:14" ht="14.4" x14ac:dyDescent="0.25">
      <c r="C36" s="3" t="s">
        <v>22</v>
      </c>
      <c r="L36" s="3" t="s">
        <v>27</v>
      </c>
    </row>
    <row r="37" spans="3:14" ht="14.4" x14ac:dyDescent="0.25">
      <c r="C37" s="3" t="s">
        <v>23</v>
      </c>
      <c r="L37" s="3" t="s">
        <v>9</v>
      </c>
    </row>
    <row r="38" spans="3:14" ht="14.4" x14ac:dyDescent="0.25">
      <c r="C38" s="3" t="s">
        <v>24</v>
      </c>
      <c r="L38" s="3" t="s">
        <v>28</v>
      </c>
    </row>
    <row r="39" spans="3:14" ht="14.4" x14ac:dyDescent="0.25">
      <c r="L39" s="3" t="s">
        <v>29</v>
      </c>
    </row>
    <row r="43" spans="3:14" x14ac:dyDescent="0.25">
      <c r="C43" t="s">
        <v>30</v>
      </c>
      <c r="E43" t="s">
        <v>16</v>
      </c>
      <c r="F43" t="str">
        <f>C43&amp;E43</f>
        <v>heliSheet.cell(i,1).value,</v>
      </c>
      <c r="K43" s="1" t="s">
        <v>46</v>
      </c>
      <c r="M43" t="s">
        <v>16</v>
      </c>
      <c r="N43" t="str">
        <f>K43&amp;M43</f>
        <v>resourceSheet.cell(i,1).value,</v>
      </c>
    </row>
    <row r="44" spans="3:14" x14ac:dyDescent="0.25">
      <c r="C44" t="s">
        <v>31</v>
      </c>
      <c r="E44" t="s">
        <v>16</v>
      </c>
      <c r="F44" t="str">
        <f t="shared" ref="F44:F58" si="4">C44&amp;E44</f>
        <v>heliSheet.cell(i,2).value,</v>
      </c>
      <c r="K44" s="1" t="s">
        <v>47</v>
      </c>
      <c r="M44" t="s">
        <v>16</v>
      </c>
      <c r="N44" t="str">
        <f t="shared" ref="N44:N58" si="5">K44&amp;M44</f>
        <v>resourceSheet.cell(i,2).value,</v>
      </c>
    </row>
    <row r="45" spans="3:14" x14ac:dyDescent="0.25">
      <c r="C45" t="s">
        <v>32</v>
      </c>
      <c r="E45" t="s">
        <v>16</v>
      </c>
      <c r="F45" t="str">
        <f t="shared" si="4"/>
        <v>heliSheet.cell(i,3).value,</v>
      </c>
      <c r="K45" s="1" t="s">
        <v>48</v>
      </c>
      <c r="M45" t="s">
        <v>16</v>
      </c>
      <c r="N45" t="str">
        <f t="shared" si="5"/>
        <v>resourceSheet.cell(i,3).value,</v>
      </c>
    </row>
    <row r="46" spans="3:14" x14ac:dyDescent="0.25">
      <c r="C46" t="s">
        <v>33</v>
      </c>
      <c r="E46" t="s">
        <v>16</v>
      </c>
      <c r="F46" t="str">
        <f t="shared" si="4"/>
        <v>heliSheet.cell(i,4).value,</v>
      </c>
      <c r="K46" s="1" t="s">
        <v>49</v>
      </c>
      <c r="M46" t="s">
        <v>16</v>
      </c>
      <c r="N46" t="str">
        <f t="shared" si="5"/>
        <v>resourceSheet.cell(i,4).value,</v>
      </c>
    </row>
    <row r="47" spans="3:14" x14ac:dyDescent="0.25">
      <c r="C47" t="s">
        <v>34</v>
      </c>
      <c r="E47" t="s">
        <v>16</v>
      </c>
      <c r="F47" t="str">
        <f t="shared" si="4"/>
        <v>heliSheet.cell(i,5).value,</v>
      </c>
      <c r="K47" s="1" t="s">
        <v>50</v>
      </c>
      <c r="M47" t="s">
        <v>16</v>
      </c>
      <c r="N47" t="str">
        <f t="shared" si="5"/>
        <v>resourceSheet.cell(i,5).value,</v>
      </c>
    </row>
    <row r="48" spans="3:14" x14ac:dyDescent="0.25">
      <c r="C48" t="s">
        <v>35</v>
      </c>
      <c r="E48" t="s">
        <v>16</v>
      </c>
      <c r="F48" t="str">
        <f t="shared" si="4"/>
        <v>heliSheet.cell(i,6).value,</v>
      </c>
      <c r="K48" s="1" t="s">
        <v>51</v>
      </c>
      <c r="M48" t="s">
        <v>16</v>
      </c>
      <c r="N48" t="str">
        <f t="shared" si="5"/>
        <v>resourceSheet.cell(i,6).value,</v>
      </c>
    </row>
    <row r="49" spans="3:14" x14ac:dyDescent="0.25">
      <c r="C49" t="s">
        <v>36</v>
      </c>
      <c r="E49" t="s">
        <v>16</v>
      </c>
      <c r="F49" t="str">
        <f t="shared" si="4"/>
        <v>heliSheet.cell(i,7).value,</v>
      </c>
      <c r="K49" s="1" t="s">
        <v>52</v>
      </c>
      <c r="M49" t="s">
        <v>16</v>
      </c>
      <c r="N49" t="str">
        <f t="shared" si="5"/>
        <v>resourceSheet.cell(i,7).value,</v>
      </c>
    </row>
    <row r="50" spans="3:14" x14ac:dyDescent="0.25">
      <c r="C50" t="s">
        <v>37</v>
      </c>
      <c r="E50" t="s">
        <v>16</v>
      </c>
      <c r="F50" t="str">
        <f t="shared" si="4"/>
        <v>heliSheet.cell(i,8).value,</v>
      </c>
      <c r="K50" s="1" t="s">
        <v>53</v>
      </c>
      <c r="M50" t="s">
        <v>16</v>
      </c>
      <c r="N50" t="str">
        <f t="shared" si="5"/>
        <v>resourceSheet.cell(i,8).value,</v>
      </c>
    </row>
    <row r="51" spans="3:14" x14ac:dyDescent="0.25">
      <c r="C51" t="s">
        <v>38</v>
      </c>
      <c r="E51" t="s">
        <v>16</v>
      </c>
      <c r="F51" t="str">
        <f t="shared" si="4"/>
        <v>heliSheet.cell(i,9).value,</v>
      </c>
      <c r="K51" s="1" t="s">
        <v>54</v>
      </c>
      <c r="M51" t="s">
        <v>16</v>
      </c>
      <c r="N51" t="str">
        <f t="shared" si="5"/>
        <v>resourceSheet.cell(i,9).value,</v>
      </c>
    </row>
    <row r="52" spans="3:14" x14ac:dyDescent="0.25">
      <c r="C52" t="s">
        <v>39</v>
      </c>
      <c r="E52" t="s">
        <v>16</v>
      </c>
      <c r="F52" t="str">
        <f t="shared" si="4"/>
        <v>heliSheet.cell(i,10).value,</v>
      </c>
      <c r="K52" s="1" t="s">
        <v>55</v>
      </c>
      <c r="M52" t="s">
        <v>16</v>
      </c>
      <c r="N52" t="str">
        <f t="shared" si="5"/>
        <v>resourceSheet.cell(i,10).value,</v>
      </c>
    </row>
    <row r="53" spans="3:14" x14ac:dyDescent="0.25">
      <c r="C53" t="s">
        <v>40</v>
      </c>
      <c r="E53" t="s">
        <v>16</v>
      </c>
      <c r="F53" t="str">
        <f t="shared" si="4"/>
        <v>heliSheet.cell(i,11).value,</v>
      </c>
      <c r="K53" s="1" t="s">
        <v>56</v>
      </c>
      <c r="M53" t="s">
        <v>16</v>
      </c>
      <c r="N53" t="str">
        <f t="shared" si="5"/>
        <v>resourceSheet.cell(i,11).value,</v>
      </c>
    </row>
    <row r="54" spans="3:14" x14ac:dyDescent="0.25">
      <c r="C54" t="s">
        <v>41</v>
      </c>
      <c r="E54" t="s">
        <v>16</v>
      </c>
      <c r="F54" t="str">
        <f t="shared" si="4"/>
        <v>heliSheet.cell(i,12).value,</v>
      </c>
      <c r="K54" s="1" t="s">
        <v>57</v>
      </c>
      <c r="M54" t="s">
        <v>16</v>
      </c>
      <c r="N54" t="str">
        <f t="shared" si="5"/>
        <v>resourceSheet.cell(i,12).value,</v>
      </c>
    </row>
    <row r="55" spans="3:14" x14ac:dyDescent="0.25">
      <c r="C55" t="s">
        <v>42</v>
      </c>
      <c r="E55" t="s">
        <v>16</v>
      </c>
      <c r="F55" t="str">
        <f t="shared" si="4"/>
        <v>heliSheet.cell(i,13).value,</v>
      </c>
      <c r="K55" s="1" t="s">
        <v>58</v>
      </c>
      <c r="M55" t="s">
        <v>16</v>
      </c>
      <c r="N55" t="str">
        <f t="shared" si="5"/>
        <v>resourceSheet.cell(i,13).value,</v>
      </c>
    </row>
    <row r="56" spans="3:14" x14ac:dyDescent="0.25">
      <c r="C56" t="s">
        <v>43</v>
      </c>
      <c r="E56" t="s">
        <v>16</v>
      </c>
      <c r="F56" t="str">
        <f t="shared" si="4"/>
        <v>heliSheet.cell(i,14).value,</v>
      </c>
      <c r="K56" s="1" t="s">
        <v>59</v>
      </c>
      <c r="M56" t="s">
        <v>16</v>
      </c>
      <c r="N56" t="str">
        <f t="shared" si="5"/>
        <v>resourceSheet.cell(i,14).value,</v>
      </c>
    </row>
    <row r="57" spans="3:14" x14ac:dyDescent="0.25">
      <c r="C57" t="s">
        <v>44</v>
      </c>
      <c r="E57" t="s">
        <v>16</v>
      </c>
      <c r="F57" t="str">
        <f t="shared" si="4"/>
        <v>heliSheet.cell(i,15).value,</v>
      </c>
      <c r="K57" s="1" t="s">
        <v>60</v>
      </c>
      <c r="M57" t="s">
        <v>16</v>
      </c>
      <c r="N57" t="str">
        <f t="shared" si="5"/>
        <v>resourceSheet.cell(i,15).value,</v>
      </c>
    </row>
    <row r="58" spans="3:14" x14ac:dyDescent="0.25">
      <c r="C58" t="s">
        <v>45</v>
      </c>
      <c r="E58" t="s">
        <v>16</v>
      </c>
      <c r="F58" t="str">
        <f t="shared" si="4"/>
        <v>heliSheet.cell(i,16).value,</v>
      </c>
      <c r="K58" s="1" t="s">
        <v>61</v>
      </c>
      <c r="M58" t="s">
        <v>16</v>
      </c>
      <c r="N58" t="str">
        <f t="shared" si="5"/>
        <v>resourceSheet.cell(i,16).value,</v>
      </c>
    </row>
    <row r="60" spans="3:14" ht="14.4" x14ac:dyDescent="0.25">
      <c r="C60" s="3"/>
      <c r="D60" s="3"/>
      <c r="E60" s="3"/>
      <c r="F60" s="3"/>
      <c r="G60" s="3"/>
      <c r="H60" s="3"/>
      <c r="I60" s="3"/>
      <c r="J60" s="3"/>
      <c r="K60" s="3"/>
    </row>
    <row r="61" spans="3:14" ht="14.4" x14ac:dyDescent="0.25">
      <c r="C61" s="3" t="s">
        <v>19</v>
      </c>
      <c r="D61" s="3" t="s">
        <v>20</v>
      </c>
      <c r="E61" s="3" t="s">
        <v>21</v>
      </c>
      <c r="F61" s="3" t="s">
        <v>22</v>
      </c>
      <c r="G61" s="3" t="s">
        <v>23</v>
      </c>
      <c r="H61" s="3" t="s">
        <v>24</v>
      </c>
    </row>
    <row r="62" spans="3:14" ht="14.4" x14ac:dyDescent="0.25">
      <c r="C62" s="3"/>
    </row>
    <row r="63" spans="3:14" ht="14.4" x14ac:dyDescent="0.25">
      <c r="C63" s="3" t="s">
        <v>19</v>
      </c>
    </row>
    <row r="64" spans="3:14" ht="14.4" x14ac:dyDescent="0.25">
      <c r="C64" s="3" t="s">
        <v>20</v>
      </c>
    </row>
    <row r="65" spans="3:12" ht="14.4" x14ac:dyDescent="0.25">
      <c r="C65" s="3" t="s">
        <v>21</v>
      </c>
      <c r="J65" s="1">
        <v>1</v>
      </c>
      <c r="K65" s="4" t="s">
        <v>62</v>
      </c>
      <c r="L65" t="str">
        <f>J65&amp;K65</f>
        <v>1AC311</v>
      </c>
    </row>
    <row r="66" spans="3:12" ht="14.4" x14ac:dyDescent="0.25">
      <c r="C66" s="3" t="s">
        <v>22</v>
      </c>
      <c r="J66" s="1">
        <v>2</v>
      </c>
      <c r="K66" s="4" t="s">
        <v>62</v>
      </c>
      <c r="L66" t="str">
        <f t="shared" ref="L66:L74" si="6">J66&amp;K66</f>
        <v>2AC311</v>
      </c>
    </row>
    <row r="67" spans="3:12" ht="14.4" x14ac:dyDescent="0.25">
      <c r="C67" s="3" t="s">
        <v>23</v>
      </c>
      <c r="J67" s="1">
        <v>3</v>
      </c>
      <c r="K67" s="4" t="s">
        <v>62</v>
      </c>
      <c r="L67" t="str">
        <f t="shared" si="6"/>
        <v>3AC311</v>
      </c>
    </row>
    <row r="68" spans="3:12" ht="14.4" x14ac:dyDescent="0.25">
      <c r="C68" s="3" t="s">
        <v>24</v>
      </c>
      <c r="J68" s="1">
        <v>4</v>
      </c>
      <c r="K68" s="4" t="s">
        <v>62</v>
      </c>
      <c r="L68" t="str">
        <f t="shared" si="6"/>
        <v>4AC311</v>
      </c>
    </row>
    <row r="69" spans="3:12" ht="14.4" x14ac:dyDescent="0.25">
      <c r="C69" s="3"/>
      <c r="J69" s="1">
        <v>5</v>
      </c>
      <c r="K69" s="4" t="s">
        <v>62</v>
      </c>
      <c r="L69" t="str">
        <f t="shared" si="6"/>
        <v>5AC311</v>
      </c>
    </row>
    <row r="70" spans="3:12" x14ac:dyDescent="0.25">
      <c r="J70" s="1">
        <v>6</v>
      </c>
      <c r="K70" s="4" t="s">
        <v>62</v>
      </c>
      <c r="L70" t="str">
        <f t="shared" si="6"/>
        <v>6AC311</v>
      </c>
    </row>
    <row r="71" spans="3:12" x14ac:dyDescent="0.25">
      <c r="J71" s="1">
        <v>7</v>
      </c>
      <c r="K71" s="4" t="s">
        <v>62</v>
      </c>
      <c r="L71" t="str">
        <f t="shared" si="6"/>
        <v>7AC311</v>
      </c>
    </row>
    <row r="72" spans="3:12" x14ac:dyDescent="0.25">
      <c r="C72" s="4">
        <v>21000</v>
      </c>
      <c r="D72" t="s">
        <v>74</v>
      </c>
      <c r="E72" t="str">
        <f>C72&amp;D72</f>
        <v>21000,</v>
      </c>
      <c r="J72" s="1">
        <v>8</v>
      </c>
      <c r="K72" s="4" t="s">
        <v>62</v>
      </c>
      <c r="L72" t="str">
        <f t="shared" si="6"/>
        <v>8AC311</v>
      </c>
    </row>
    <row r="73" spans="3:12" x14ac:dyDescent="0.25">
      <c r="C73" s="4">
        <v>8000</v>
      </c>
      <c r="D73" t="s">
        <v>74</v>
      </c>
      <c r="E73" t="str">
        <f t="shared" ref="E73:E83" si="7">C73&amp;D73</f>
        <v>8000,</v>
      </c>
      <c r="J73" s="1">
        <v>9</v>
      </c>
      <c r="K73" s="4" t="s">
        <v>62</v>
      </c>
      <c r="L73" t="str">
        <f t="shared" si="6"/>
        <v>9AC311</v>
      </c>
    </row>
    <row r="74" spans="3:12" x14ac:dyDescent="0.25">
      <c r="C74" s="4">
        <v>9000</v>
      </c>
      <c r="D74" t="s">
        <v>74</v>
      </c>
      <c r="E74" t="str">
        <f t="shared" si="7"/>
        <v>9000,</v>
      </c>
      <c r="J74" s="1">
        <v>10</v>
      </c>
      <c r="K74" s="4" t="s">
        <v>62</v>
      </c>
      <c r="L74" t="str">
        <f t="shared" si="6"/>
        <v>10AC311</v>
      </c>
    </row>
    <row r="75" spans="3:12" x14ac:dyDescent="0.25">
      <c r="C75" s="4">
        <v>7000</v>
      </c>
      <c r="D75" t="s">
        <v>74</v>
      </c>
      <c r="E75" t="str">
        <f t="shared" si="7"/>
        <v>7000,</v>
      </c>
    </row>
    <row r="76" spans="3:12" x14ac:dyDescent="0.25">
      <c r="C76" s="4">
        <v>3900</v>
      </c>
      <c r="D76" t="s">
        <v>74</v>
      </c>
      <c r="E76" t="str">
        <f t="shared" si="7"/>
        <v>3900,</v>
      </c>
    </row>
    <row r="77" spans="3:12" x14ac:dyDescent="0.25">
      <c r="C77" s="4">
        <v>1980</v>
      </c>
      <c r="D77" t="s">
        <v>74</v>
      </c>
      <c r="E77" t="str">
        <f t="shared" si="7"/>
        <v>1980,</v>
      </c>
    </row>
    <row r="78" spans="3:12" x14ac:dyDescent="0.25">
      <c r="C78" s="4">
        <v>2200</v>
      </c>
      <c r="D78" t="s">
        <v>74</v>
      </c>
      <c r="E78" t="str">
        <f t="shared" si="7"/>
        <v>2200,</v>
      </c>
    </row>
    <row r="79" spans="3:12" x14ac:dyDescent="0.25">
      <c r="C79" s="4">
        <v>4300</v>
      </c>
      <c r="D79" t="s">
        <v>74</v>
      </c>
      <c r="E79" t="str">
        <f t="shared" si="7"/>
        <v>4300,</v>
      </c>
    </row>
    <row r="80" spans="3:12" x14ac:dyDescent="0.25">
      <c r="C80" s="4">
        <v>4620</v>
      </c>
      <c r="D80" t="s">
        <v>74</v>
      </c>
      <c r="E80" t="str">
        <f t="shared" si="7"/>
        <v>4620,</v>
      </c>
    </row>
    <row r="81" spans="3:11" x14ac:dyDescent="0.25">
      <c r="C81" s="4">
        <v>18630</v>
      </c>
      <c r="D81" t="s">
        <v>74</v>
      </c>
      <c r="E81" t="str">
        <f t="shared" si="7"/>
        <v>18630,</v>
      </c>
    </row>
    <row r="82" spans="3:11" x14ac:dyDescent="0.25">
      <c r="C82" s="4">
        <v>2400</v>
      </c>
      <c r="D82" t="s">
        <v>74</v>
      </c>
      <c r="E82" t="str">
        <f t="shared" si="7"/>
        <v>2400,</v>
      </c>
    </row>
    <row r="83" spans="3:11" x14ac:dyDescent="0.25">
      <c r="C83" s="4">
        <v>8000</v>
      </c>
      <c r="D83" t="s">
        <v>74</v>
      </c>
      <c r="E83" t="str">
        <f t="shared" si="7"/>
        <v>8000,</v>
      </c>
    </row>
    <row r="85" spans="3:11" x14ac:dyDescent="0.25">
      <c r="C85" s="5" t="s">
        <v>87</v>
      </c>
      <c r="D85" t="s">
        <v>75</v>
      </c>
      <c r="E85" t="e">
        <f>C85+D85+C85</f>
        <v>#VALUE!</v>
      </c>
      <c r="H85" s="1" t="s">
        <v>87</v>
      </c>
      <c r="I85" s="4" t="s">
        <v>63</v>
      </c>
      <c r="J85" s="1" t="s">
        <v>74</v>
      </c>
      <c r="K85" s="1" t="str">
        <f>H85&amp;I85&amp;H85&amp;J85</f>
        <v>"Mi-26",</v>
      </c>
    </row>
    <row r="86" spans="3:11" x14ac:dyDescent="0.25">
      <c r="C86" s="5" t="s">
        <v>87</v>
      </c>
      <c r="D86" t="s">
        <v>76</v>
      </c>
      <c r="H86" s="1" t="s">
        <v>87</v>
      </c>
      <c r="I86" s="4" t="s">
        <v>64</v>
      </c>
      <c r="J86" s="1" t="s">
        <v>74</v>
      </c>
      <c r="K86" s="1" t="str">
        <f t="shared" ref="K86:K96" si="8">H86&amp;I86&amp;H86&amp;J86</f>
        <v>"AC313基本型",</v>
      </c>
    </row>
    <row r="87" spans="3:11" x14ac:dyDescent="0.25">
      <c r="C87" s="5" t="s">
        <v>87</v>
      </c>
      <c r="D87" t="s">
        <v>77</v>
      </c>
      <c r="H87" s="1" t="s">
        <v>87</v>
      </c>
      <c r="I87" s="4" t="s">
        <v>65</v>
      </c>
      <c r="J87" s="1" t="s">
        <v>74</v>
      </c>
      <c r="K87" s="1" t="str">
        <f t="shared" si="8"/>
        <v>"S-76",</v>
      </c>
    </row>
    <row r="88" spans="3:11" x14ac:dyDescent="0.25">
      <c r="C88" s="5" t="s">
        <v>87</v>
      </c>
      <c r="D88" t="s">
        <v>78</v>
      </c>
      <c r="H88" s="1" t="s">
        <v>87</v>
      </c>
      <c r="I88" s="4" t="s">
        <v>66</v>
      </c>
      <c r="J88" s="1" t="s">
        <v>74</v>
      </c>
      <c r="K88" s="1" t="str">
        <f t="shared" si="8"/>
        <v>"H155",</v>
      </c>
    </row>
    <row r="89" spans="3:11" x14ac:dyDescent="0.25">
      <c r="C89" s="5" t="s">
        <v>87</v>
      </c>
      <c r="D89" t="s">
        <v>79</v>
      </c>
      <c r="H89" s="1" t="s">
        <v>87</v>
      </c>
      <c r="I89" s="4" t="s">
        <v>67</v>
      </c>
      <c r="J89" s="1" t="s">
        <v>74</v>
      </c>
      <c r="K89" s="1" t="str">
        <f t="shared" si="8"/>
        <v>"AC312",</v>
      </c>
    </row>
    <row r="90" spans="3:11" x14ac:dyDescent="0.25">
      <c r="C90" s="5" t="s">
        <v>87</v>
      </c>
      <c r="D90" t="s">
        <v>80</v>
      </c>
      <c r="H90" s="1" t="s">
        <v>87</v>
      </c>
      <c r="I90" s="4" t="s">
        <v>62</v>
      </c>
      <c r="J90" s="1" t="s">
        <v>74</v>
      </c>
      <c r="K90" s="1" t="str">
        <f t="shared" si="8"/>
        <v>"AC311",</v>
      </c>
    </row>
    <row r="91" spans="3:11" ht="15.6" x14ac:dyDescent="0.25">
      <c r="C91" s="5" t="s">
        <v>87</v>
      </c>
      <c r="D91" t="s">
        <v>81</v>
      </c>
      <c r="H91" s="1" t="s">
        <v>87</v>
      </c>
      <c r="I91" s="4" t="s">
        <v>68</v>
      </c>
      <c r="J91" s="1" t="s">
        <v>74</v>
      </c>
      <c r="K91" s="1" t="str">
        <f t="shared" si="8"/>
        <v>"Bell429",</v>
      </c>
    </row>
    <row r="92" spans="3:11" x14ac:dyDescent="0.25">
      <c r="C92" s="5" t="s">
        <v>87</v>
      </c>
      <c r="D92" t="s">
        <v>82</v>
      </c>
      <c r="H92" s="1" t="s">
        <v>87</v>
      </c>
      <c r="I92" s="4" t="s">
        <v>69</v>
      </c>
      <c r="J92" s="1" t="s">
        <v>74</v>
      </c>
      <c r="K92" s="1" t="str">
        <f t="shared" si="8"/>
        <v>"H135医疗型",</v>
      </c>
    </row>
    <row r="93" spans="3:11" x14ac:dyDescent="0.25">
      <c r="C93" s="5" t="s">
        <v>87</v>
      </c>
      <c r="D93" t="s">
        <v>83</v>
      </c>
      <c r="H93" s="1" t="s">
        <v>87</v>
      </c>
      <c r="I93" s="4" t="s">
        <v>70</v>
      </c>
      <c r="J93" s="1" t="s">
        <v>74</v>
      </c>
      <c r="K93" s="1" t="str">
        <f t="shared" si="8"/>
        <v>"Mi-171",</v>
      </c>
    </row>
    <row r="94" spans="3:11" x14ac:dyDescent="0.25">
      <c r="C94" s="5" t="s">
        <v>87</v>
      </c>
      <c r="D94" t="s">
        <v>84</v>
      </c>
      <c r="H94" s="1" t="s">
        <v>87</v>
      </c>
      <c r="I94" s="4" t="s">
        <v>71</v>
      </c>
      <c r="J94" s="1" t="s">
        <v>74</v>
      </c>
      <c r="K94" s="1" t="str">
        <f t="shared" si="8"/>
        <v>"H225",</v>
      </c>
    </row>
    <row r="95" spans="3:11" x14ac:dyDescent="0.25">
      <c r="C95" s="5" t="s">
        <v>87</v>
      </c>
      <c r="D95" t="s">
        <v>85</v>
      </c>
      <c r="H95" s="1" t="s">
        <v>87</v>
      </c>
      <c r="I95" s="4" t="s">
        <v>72</v>
      </c>
      <c r="J95" s="1" t="s">
        <v>74</v>
      </c>
      <c r="K95" s="1" t="str">
        <f t="shared" si="8"/>
        <v>"长鹰5E",</v>
      </c>
    </row>
    <row r="96" spans="3:11" x14ac:dyDescent="0.25">
      <c r="C96" s="5" t="s">
        <v>87</v>
      </c>
      <c r="D96" t="s">
        <v>86</v>
      </c>
      <c r="H96" s="1" t="s">
        <v>87</v>
      </c>
      <c r="I96" s="4" t="s">
        <v>73</v>
      </c>
      <c r="J96" s="1" t="s">
        <v>74</v>
      </c>
      <c r="K96" s="1" t="str">
        <f t="shared" si="8"/>
        <v>"AC313医疗型",</v>
      </c>
    </row>
    <row r="99" spans="3:17" x14ac:dyDescent="0.25">
      <c r="C99" t="s">
        <v>88</v>
      </c>
      <c r="H99" s="1" t="s">
        <v>87</v>
      </c>
      <c r="I99" s="1" t="s">
        <v>88</v>
      </c>
      <c r="J99" s="1" t="s">
        <v>16</v>
      </c>
      <c r="K99" s="1" t="str">
        <f>H99&amp;I99&amp;H99&amp;J99</f>
        <v>"equipIn",</v>
      </c>
    </row>
    <row r="100" spans="3:17" x14ac:dyDescent="0.25">
      <c r="C100" t="s">
        <v>89</v>
      </c>
      <c r="H100" s="1" t="s">
        <v>87</v>
      </c>
      <c r="I100" s="1" t="s">
        <v>89</v>
      </c>
      <c r="J100" s="1" t="s">
        <v>16</v>
      </c>
      <c r="K100" s="1" t="str">
        <f t="shared" ref="K100:K110" si="9">H100&amp;I100&amp;H100&amp;J100</f>
        <v>"peopleIn",</v>
      </c>
    </row>
    <row r="101" spans="3:17" x14ac:dyDescent="0.25">
      <c r="C101" t="s">
        <v>90</v>
      </c>
      <c r="H101" s="1" t="s">
        <v>87</v>
      </c>
      <c r="I101" s="1" t="s">
        <v>90</v>
      </c>
      <c r="J101" s="1" t="s">
        <v>16</v>
      </c>
      <c r="K101" s="1" t="str">
        <f t="shared" si="9"/>
        <v>"loadIn",</v>
      </c>
    </row>
    <row r="102" spans="3:17" x14ac:dyDescent="0.25">
      <c r="C102" t="s">
        <v>90</v>
      </c>
      <c r="H102" s="1" t="s">
        <v>87</v>
      </c>
      <c r="I102" s="1" t="s">
        <v>90</v>
      </c>
      <c r="J102" s="1" t="s">
        <v>16</v>
      </c>
      <c r="K102" s="1" t="str">
        <f t="shared" si="9"/>
        <v>"loadIn",</v>
      </c>
    </row>
    <row r="103" spans="3:17" x14ac:dyDescent="0.25">
      <c r="C103" t="s">
        <v>91</v>
      </c>
      <c r="H103" s="1" t="s">
        <v>87</v>
      </c>
      <c r="I103" s="1" t="s">
        <v>91</v>
      </c>
      <c r="J103" s="1" t="s">
        <v>16</v>
      </c>
      <c r="K103" s="1" t="str">
        <f t="shared" si="9"/>
        <v>"woundOut",</v>
      </c>
    </row>
    <row r="104" spans="3:17" x14ac:dyDescent="0.25">
      <c r="C104" t="s">
        <v>20</v>
      </c>
      <c r="H104" s="1" t="s">
        <v>87</v>
      </c>
      <c r="I104" s="1" t="s">
        <v>20</v>
      </c>
      <c r="J104" s="1" t="s">
        <v>16</v>
      </c>
      <c r="K104" s="1" t="str">
        <f t="shared" si="9"/>
        <v>"peopleOut",</v>
      </c>
    </row>
    <row r="105" spans="3:17" x14ac:dyDescent="0.25">
      <c r="C105" t="s">
        <v>92</v>
      </c>
      <c r="H105" s="1" t="s">
        <v>87</v>
      </c>
      <c r="I105" s="1" t="s">
        <v>92</v>
      </c>
      <c r="J105" s="1" t="s">
        <v>16</v>
      </c>
      <c r="K105" s="1" t="str">
        <f t="shared" si="9"/>
        <v>"scout",</v>
      </c>
    </row>
    <row r="106" spans="3:17" x14ac:dyDescent="0.25">
      <c r="C106" t="s">
        <v>20</v>
      </c>
      <c r="H106" s="1" t="s">
        <v>87</v>
      </c>
      <c r="I106" s="1" t="s">
        <v>20</v>
      </c>
      <c r="J106" s="1" t="s">
        <v>16</v>
      </c>
      <c r="K106" s="1" t="str">
        <f t="shared" si="9"/>
        <v>"peopleOut",</v>
      </c>
    </row>
    <row r="107" spans="3:17" x14ac:dyDescent="0.25">
      <c r="C107" t="s">
        <v>20</v>
      </c>
      <c r="H107" s="1" t="s">
        <v>87</v>
      </c>
      <c r="I107" s="1" t="s">
        <v>20</v>
      </c>
      <c r="J107" s="1" t="s">
        <v>16</v>
      </c>
      <c r="K107" s="1" t="str">
        <f t="shared" si="9"/>
        <v>"peopleOut",</v>
      </c>
    </row>
    <row r="108" spans="3:17" x14ac:dyDescent="0.25">
      <c r="H108" s="1" t="s">
        <v>87</v>
      </c>
      <c r="I108" s="4" t="s">
        <v>71</v>
      </c>
      <c r="J108" s="1" t="s">
        <v>16</v>
      </c>
      <c r="K108" s="1" t="str">
        <f t="shared" si="9"/>
        <v>"H225",</v>
      </c>
    </row>
    <row r="109" spans="3:17" x14ac:dyDescent="0.25">
      <c r="H109" s="1" t="s">
        <v>87</v>
      </c>
      <c r="I109" s="4" t="s">
        <v>72</v>
      </c>
      <c r="J109" s="1" t="s">
        <v>16</v>
      </c>
      <c r="K109" s="1" t="str">
        <f t="shared" si="9"/>
        <v>"长鹰5E",</v>
      </c>
    </row>
    <row r="110" spans="3:17" x14ac:dyDescent="0.25">
      <c r="H110" s="1" t="s">
        <v>87</v>
      </c>
      <c r="I110" s="4" t="s">
        <v>73</v>
      </c>
      <c r="J110" s="1" t="s">
        <v>16</v>
      </c>
      <c r="K110" s="1" t="str">
        <f t="shared" si="9"/>
        <v>"AC313医疗型",</v>
      </c>
    </row>
    <row r="112" spans="3:17" x14ac:dyDescent="0.25">
      <c r="N112" t="s">
        <v>109</v>
      </c>
      <c r="O112" t="str">
        <f>N112&amp;G116</f>
        <v>a0</v>
      </c>
      <c r="P112" t="s">
        <v>110</v>
      </c>
      <c r="Q112" t="str">
        <f>O112&amp;P112</f>
        <v>a0,</v>
      </c>
    </row>
    <row r="113" spans="3:17" x14ac:dyDescent="0.25">
      <c r="C113" t="s">
        <v>93</v>
      </c>
      <c r="N113" t="s">
        <v>109</v>
      </c>
      <c r="O113" t="str">
        <f t="shared" ref="O113:O124" si="10">N113&amp;G117</f>
        <v>a1</v>
      </c>
      <c r="P113" t="s">
        <v>110</v>
      </c>
      <c r="Q113" t="str">
        <f t="shared" ref="Q113:Q123" si="11">O113&amp;P113</f>
        <v>a1,</v>
      </c>
    </row>
    <row r="114" spans="3:17" x14ac:dyDescent="0.25">
      <c r="C114" t="s">
        <v>94</v>
      </c>
      <c r="N114" t="s">
        <v>109</v>
      </c>
      <c r="O114" t="str">
        <f t="shared" si="10"/>
        <v>a2</v>
      </c>
      <c r="P114" t="s">
        <v>110</v>
      </c>
      <c r="Q114" t="str">
        <f t="shared" si="11"/>
        <v>a2,</v>
      </c>
    </row>
    <row r="115" spans="3:17" x14ac:dyDescent="0.25">
      <c r="N115" t="s">
        <v>109</v>
      </c>
      <c r="O115" t="str">
        <f t="shared" si="10"/>
        <v>a3</v>
      </c>
      <c r="P115" t="s">
        <v>110</v>
      </c>
      <c r="Q115" t="str">
        <f t="shared" si="11"/>
        <v>a3,</v>
      </c>
    </row>
    <row r="116" spans="3:17" x14ac:dyDescent="0.25">
      <c r="C116" t="s">
        <v>95</v>
      </c>
      <c r="D116">
        <v>0</v>
      </c>
      <c r="E116" t="s">
        <v>96</v>
      </c>
      <c r="G116">
        <v>0</v>
      </c>
      <c r="H116" s="1" t="s">
        <v>97</v>
      </c>
      <c r="I116" s="1" t="str">
        <f>C116&amp;D116&amp;E116&amp;G116&amp;H116</f>
        <v>for a0 in range(1,maxNumList[0]):</v>
      </c>
      <c r="N116" t="s">
        <v>109</v>
      </c>
      <c r="O116" t="str">
        <f t="shared" si="10"/>
        <v>a4</v>
      </c>
      <c r="P116" t="s">
        <v>110</v>
      </c>
      <c r="Q116" t="str">
        <f t="shared" si="11"/>
        <v>a4,</v>
      </c>
    </row>
    <row r="117" spans="3:17" x14ac:dyDescent="0.25">
      <c r="C117" t="s">
        <v>95</v>
      </c>
      <c r="D117">
        <v>1</v>
      </c>
      <c r="E117" t="s">
        <v>98</v>
      </c>
      <c r="G117">
        <v>1</v>
      </c>
      <c r="H117" s="1" t="s">
        <v>97</v>
      </c>
      <c r="I117" s="1" t="str">
        <f t="shared" ref="I117:I127" si="12">C117&amp;D117&amp;E117&amp;G117&amp;H117</f>
        <v>for a1 in range(2,maxNumList[1]):</v>
      </c>
      <c r="N117" t="s">
        <v>109</v>
      </c>
      <c r="O117" t="str">
        <f t="shared" si="10"/>
        <v>a5</v>
      </c>
      <c r="P117" t="s">
        <v>110</v>
      </c>
      <c r="Q117" t="str">
        <f t="shared" si="11"/>
        <v>a5,</v>
      </c>
    </row>
    <row r="118" spans="3:17" x14ac:dyDescent="0.25">
      <c r="C118" t="s">
        <v>95</v>
      </c>
      <c r="D118">
        <v>2</v>
      </c>
      <c r="E118" t="s">
        <v>99</v>
      </c>
      <c r="G118">
        <v>2</v>
      </c>
      <c r="H118" s="1" t="s">
        <v>97</v>
      </c>
      <c r="I118" s="1" t="str">
        <f t="shared" si="12"/>
        <v>for a2 in range(3,maxNumList[2]):</v>
      </c>
      <c r="N118" t="s">
        <v>109</v>
      </c>
      <c r="O118" t="str">
        <f t="shared" si="10"/>
        <v>a6</v>
      </c>
      <c r="P118" t="s">
        <v>110</v>
      </c>
      <c r="Q118" t="str">
        <f t="shared" si="11"/>
        <v>a6,</v>
      </c>
    </row>
    <row r="119" spans="3:17" x14ac:dyDescent="0.25">
      <c r="C119" t="s">
        <v>95</v>
      </c>
      <c r="D119">
        <v>3</v>
      </c>
      <c r="E119" t="s">
        <v>100</v>
      </c>
      <c r="G119">
        <v>3</v>
      </c>
      <c r="H119" s="1" t="s">
        <v>97</v>
      </c>
      <c r="I119" s="1" t="str">
        <f t="shared" si="12"/>
        <v>for a3 in range(4,maxNumList[3]):</v>
      </c>
      <c r="N119" t="s">
        <v>109</v>
      </c>
      <c r="O119" t="str">
        <f t="shared" si="10"/>
        <v>a7</v>
      </c>
      <c r="P119" t="s">
        <v>110</v>
      </c>
      <c r="Q119" t="str">
        <f t="shared" si="11"/>
        <v>a7,</v>
      </c>
    </row>
    <row r="120" spans="3:17" x14ac:dyDescent="0.25">
      <c r="C120" t="s">
        <v>95</v>
      </c>
      <c r="D120">
        <v>4</v>
      </c>
      <c r="E120" t="s">
        <v>101</v>
      </c>
      <c r="G120">
        <v>4</v>
      </c>
      <c r="H120" s="1" t="s">
        <v>97</v>
      </c>
      <c r="I120" s="1" t="str">
        <f t="shared" si="12"/>
        <v>for a4 in range(5,maxNumList[4]):</v>
      </c>
      <c r="N120" t="s">
        <v>109</v>
      </c>
      <c r="O120" t="str">
        <f t="shared" si="10"/>
        <v>a8</v>
      </c>
      <c r="P120" t="s">
        <v>110</v>
      </c>
      <c r="Q120" t="str">
        <f t="shared" si="11"/>
        <v>a8,</v>
      </c>
    </row>
    <row r="121" spans="3:17" x14ac:dyDescent="0.25">
      <c r="C121" t="s">
        <v>95</v>
      </c>
      <c r="D121">
        <v>5</v>
      </c>
      <c r="E121" t="s">
        <v>102</v>
      </c>
      <c r="G121">
        <v>5</v>
      </c>
      <c r="H121" s="1" t="s">
        <v>97</v>
      </c>
      <c r="I121" s="1" t="str">
        <f t="shared" si="12"/>
        <v>for a5 in range(6,maxNumList[5]):</v>
      </c>
      <c r="N121" t="s">
        <v>109</v>
      </c>
      <c r="O121" t="str">
        <f t="shared" si="10"/>
        <v>a9</v>
      </c>
      <c r="P121" t="s">
        <v>110</v>
      </c>
      <c r="Q121" t="str">
        <f t="shared" si="11"/>
        <v>a9,</v>
      </c>
    </row>
    <row r="122" spans="3:17" x14ac:dyDescent="0.25">
      <c r="C122" t="s">
        <v>95</v>
      </c>
      <c r="D122">
        <v>6</v>
      </c>
      <c r="E122" t="s">
        <v>103</v>
      </c>
      <c r="G122">
        <v>6</v>
      </c>
      <c r="H122" s="1" t="s">
        <v>97</v>
      </c>
      <c r="I122" s="1" t="str">
        <f t="shared" si="12"/>
        <v>for a6 in range(7,maxNumList[6]):</v>
      </c>
      <c r="N122" t="s">
        <v>109</v>
      </c>
      <c r="O122" t="str">
        <f t="shared" si="10"/>
        <v>a10</v>
      </c>
      <c r="P122" t="s">
        <v>110</v>
      </c>
      <c r="Q122" t="str">
        <f t="shared" si="11"/>
        <v>a10,</v>
      </c>
    </row>
    <row r="123" spans="3:17" x14ac:dyDescent="0.25">
      <c r="C123" t="s">
        <v>95</v>
      </c>
      <c r="D123">
        <v>7</v>
      </c>
      <c r="E123" t="s">
        <v>104</v>
      </c>
      <c r="G123">
        <v>7</v>
      </c>
      <c r="H123" s="1" t="s">
        <v>97</v>
      </c>
      <c r="I123" s="1" t="str">
        <f t="shared" si="12"/>
        <v>for a7 in range(8,maxNumList[7]):</v>
      </c>
      <c r="N123" t="s">
        <v>109</v>
      </c>
      <c r="O123" t="str">
        <f t="shared" si="10"/>
        <v>a11</v>
      </c>
      <c r="P123" t="s">
        <v>110</v>
      </c>
      <c r="Q123" t="str">
        <f t="shared" si="11"/>
        <v>a11,</v>
      </c>
    </row>
    <row r="124" spans="3:17" x14ac:dyDescent="0.25">
      <c r="C124" t="s">
        <v>95</v>
      </c>
      <c r="D124">
        <v>8</v>
      </c>
      <c r="E124" t="s">
        <v>105</v>
      </c>
      <c r="G124">
        <v>8</v>
      </c>
      <c r="H124" s="1" t="s">
        <v>97</v>
      </c>
      <c r="I124" s="1" t="str">
        <f t="shared" si="12"/>
        <v>for a8 in range(9,maxNumList[8]):</v>
      </c>
      <c r="N124" t="s">
        <v>109</v>
      </c>
      <c r="O124" t="str">
        <f t="shared" si="10"/>
        <v>a</v>
      </c>
    </row>
    <row r="125" spans="3:17" x14ac:dyDescent="0.25">
      <c r="C125" t="s">
        <v>95</v>
      </c>
      <c r="D125">
        <v>9</v>
      </c>
      <c r="E125" t="s">
        <v>106</v>
      </c>
      <c r="G125">
        <v>9</v>
      </c>
      <c r="H125" s="1" t="s">
        <v>97</v>
      </c>
      <c r="I125" s="1" t="str">
        <f t="shared" si="12"/>
        <v>for a9 in range(10,maxNumList[9]):</v>
      </c>
    </row>
    <row r="126" spans="3:17" x14ac:dyDescent="0.25">
      <c r="C126" t="s">
        <v>95</v>
      </c>
      <c r="D126">
        <v>10</v>
      </c>
      <c r="E126" t="s">
        <v>107</v>
      </c>
      <c r="G126">
        <v>10</v>
      </c>
      <c r="H126" s="1" t="s">
        <v>97</v>
      </c>
      <c r="I126" s="1" t="str">
        <f t="shared" si="12"/>
        <v>for a10 in range(11,maxNumList[10]):</v>
      </c>
    </row>
    <row r="127" spans="3:17" x14ac:dyDescent="0.25">
      <c r="C127" t="s">
        <v>95</v>
      </c>
      <c r="D127">
        <v>11</v>
      </c>
      <c r="E127" t="s">
        <v>108</v>
      </c>
      <c r="G127">
        <v>11</v>
      </c>
      <c r="H127" s="1" t="s">
        <v>97</v>
      </c>
      <c r="I127" s="1" t="str">
        <f t="shared" si="12"/>
        <v>for a11 in range(12,maxNumList[11]):</v>
      </c>
    </row>
    <row r="129" spans="3:18" ht="69" x14ac:dyDescent="0.25">
      <c r="F129" s="6" t="s">
        <v>114</v>
      </c>
      <c r="G129" s="6" t="s">
        <v>115</v>
      </c>
      <c r="H129" s="6" t="s">
        <v>116</v>
      </c>
      <c r="I129" s="6" t="s">
        <v>117</v>
      </c>
      <c r="K129" s="7" t="s">
        <v>118</v>
      </c>
      <c r="M129" s="6" t="s">
        <v>119</v>
      </c>
      <c r="P129" s="6" t="s">
        <v>120</v>
      </c>
      <c r="R129" s="6" t="s">
        <v>121</v>
      </c>
    </row>
    <row r="130" spans="3:18" x14ac:dyDescent="0.25">
      <c r="F130" s="4">
        <v>21000</v>
      </c>
      <c r="G130" s="4">
        <v>255</v>
      </c>
      <c r="H130" s="4">
        <v>12000</v>
      </c>
      <c r="I130" s="4">
        <v>3000</v>
      </c>
      <c r="K130" s="4">
        <v>60</v>
      </c>
      <c r="M130" s="4">
        <v>0.6</v>
      </c>
      <c r="P130" s="4">
        <v>0</v>
      </c>
      <c r="R130" s="4">
        <v>1200</v>
      </c>
    </row>
    <row r="132" spans="3:18" x14ac:dyDescent="0.25">
      <c r="C132" s="6" t="s">
        <v>111</v>
      </c>
      <c r="D132" s="6" t="s">
        <v>112</v>
      </c>
      <c r="E132" s="6" t="s">
        <v>113</v>
      </c>
      <c r="F132" s="6" t="s">
        <v>123</v>
      </c>
      <c r="G132" s="6" t="s">
        <v>124</v>
      </c>
      <c r="H132" s="6" t="s">
        <v>122</v>
      </c>
      <c r="I132" s="6" t="s">
        <v>125</v>
      </c>
      <c r="J132" s="6" t="s">
        <v>126</v>
      </c>
    </row>
    <row r="133" spans="3:18" ht="14.4" x14ac:dyDescent="0.25">
      <c r="C133" s="4" t="s">
        <v>63</v>
      </c>
      <c r="D133" s="3">
        <v>120.03</v>
      </c>
      <c r="E133" s="3">
        <v>29.34</v>
      </c>
      <c r="F133" s="8">
        <v>82</v>
      </c>
      <c r="G133" s="8">
        <v>20000</v>
      </c>
      <c r="H133" s="8">
        <v>0</v>
      </c>
      <c r="I133" s="8">
        <v>0</v>
      </c>
      <c r="J133" s="8">
        <v>20000</v>
      </c>
    </row>
    <row r="138" spans="3:18" x14ac:dyDescent="0.25">
      <c r="C138" s="1" t="s">
        <v>146</v>
      </c>
      <c r="D138" s="1" t="s">
        <v>136</v>
      </c>
    </row>
    <row r="139" spans="3:18" x14ac:dyDescent="0.25">
      <c r="C139" s="1" t="s">
        <v>145</v>
      </c>
      <c r="D139" s="1" t="s">
        <v>135</v>
      </c>
    </row>
    <row r="140" spans="3:18" x14ac:dyDescent="0.25">
      <c r="C140" s="1" t="s">
        <v>144</v>
      </c>
      <c r="D140" s="1" t="s">
        <v>134</v>
      </c>
    </row>
    <row r="141" spans="3:18" x14ac:dyDescent="0.25">
      <c r="C141" s="1" t="s">
        <v>143</v>
      </c>
      <c r="D141" s="1" t="s">
        <v>133</v>
      </c>
    </row>
    <row r="142" spans="3:18" x14ac:dyDescent="0.25">
      <c r="C142" s="1" t="s">
        <v>142</v>
      </c>
      <c r="D142" s="1" t="s">
        <v>132</v>
      </c>
    </row>
    <row r="143" spans="3:18" x14ac:dyDescent="0.25">
      <c r="C143" s="1" t="s">
        <v>141</v>
      </c>
      <c r="D143" s="1" t="s">
        <v>131</v>
      </c>
    </row>
    <row r="144" spans="3:18" x14ac:dyDescent="0.25">
      <c r="C144" s="1" t="s">
        <v>140</v>
      </c>
      <c r="D144" s="1" t="s">
        <v>130</v>
      </c>
    </row>
    <row r="145" spans="3:13" x14ac:dyDescent="0.25">
      <c r="C145" s="1" t="s">
        <v>139</v>
      </c>
      <c r="D145" s="1" t="s">
        <v>129</v>
      </c>
    </row>
    <row r="146" spans="3:13" x14ac:dyDescent="0.25">
      <c r="C146" s="1" t="s">
        <v>138</v>
      </c>
      <c r="D146" s="1" t="s">
        <v>128</v>
      </c>
    </row>
    <row r="147" spans="3:13" x14ac:dyDescent="0.25">
      <c r="C147" s="1" t="s">
        <v>137</v>
      </c>
      <c r="D147" s="1" t="s">
        <v>127</v>
      </c>
    </row>
    <row r="148" spans="3:13" x14ac:dyDescent="0.25">
      <c r="C148" s="1"/>
      <c r="D148" s="1"/>
    </row>
    <row r="149" spans="3:13" x14ac:dyDescent="0.25">
      <c r="C149" s="1" t="s">
        <v>146</v>
      </c>
      <c r="D149" s="1" t="s">
        <v>145</v>
      </c>
      <c r="E149" s="1" t="s">
        <v>144</v>
      </c>
      <c r="F149" s="1" t="s">
        <v>143</v>
      </c>
      <c r="G149" s="1" t="s">
        <v>142</v>
      </c>
      <c r="H149" s="1" t="s">
        <v>141</v>
      </c>
      <c r="I149" s="1" t="s">
        <v>140</v>
      </c>
      <c r="J149" s="1" t="s">
        <v>139</v>
      </c>
      <c r="K149" s="1" t="s">
        <v>138</v>
      </c>
      <c r="L149" s="1" t="s">
        <v>137</v>
      </c>
    </row>
    <row r="150" spans="3:13" x14ac:dyDescent="0.25">
      <c r="C150" s="1" t="s">
        <v>136</v>
      </c>
      <c r="D150" s="1" t="s">
        <v>135</v>
      </c>
      <c r="E150" s="1" t="s">
        <v>134</v>
      </c>
      <c r="F150" s="1" t="s">
        <v>133</v>
      </c>
      <c r="G150" s="1" t="s">
        <v>132</v>
      </c>
      <c r="H150" s="1" t="s">
        <v>131</v>
      </c>
      <c r="I150" s="1" t="s">
        <v>130</v>
      </c>
      <c r="J150" s="1" t="s">
        <v>129</v>
      </c>
      <c r="K150" s="1" t="s">
        <v>128</v>
      </c>
      <c r="L150" s="1" t="s">
        <v>127</v>
      </c>
    </row>
    <row r="157" spans="3:13" x14ac:dyDescent="0.25">
      <c r="D157" s="10"/>
      <c r="E157" s="11" t="s">
        <v>147</v>
      </c>
      <c r="F157" s="11" t="s">
        <v>148</v>
      </c>
      <c r="G157" s="11" t="s">
        <v>149</v>
      </c>
      <c r="H157" s="11" t="s">
        <v>150</v>
      </c>
      <c r="I157" s="11" t="s">
        <v>151</v>
      </c>
      <c r="J157" s="11" t="s">
        <v>152</v>
      </c>
      <c r="K157" s="11" t="s">
        <v>153</v>
      </c>
      <c r="L157" s="11" t="s">
        <v>154</v>
      </c>
      <c r="M157" s="11" t="s">
        <v>155</v>
      </c>
    </row>
    <row r="158" spans="3:13" x14ac:dyDescent="0.25">
      <c r="D158" s="10" t="s">
        <v>156</v>
      </c>
      <c r="E158" s="11">
        <v>0</v>
      </c>
      <c r="F158" s="11">
        <v>30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</row>
    <row r="159" spans="3:13" x14ac:dyDescent="0.25">
      <c r="D159" s="10" t="s">
        <v>157</v>
      </c>
      <c r="E159" s="11">
        <v>0</v>
      </c>
      <c r="F159" s="11">
        <v>0</v>
      </c>
      <c r="G159" s="11">
        <v>4000</v>
      </c>
      <c r="H159" s="11">
        <v>0</v>
      </c>
      <c r="I159" s="11">
        <v>5000</v>
      </c>
      <c r="J159" s="11">
        <v>0</v>
      </c>
      <c r="K159" s="11">
        <v>0</v>
      </c>
      <c r="L159" s="11">
        <v>0</v>
      </c>
      <c r="M159" s="11">
        <v>0</v>
      </c>
    </row>
    <row r="160" spans="3:13" x14ac:dyDescent="0.25">
      <c r="D160" s="10" t="s">
        <v>158</v>
      </c>
      <c r="E160" s="11">
        <v>0</v>
      </c>
      <c r="F160" s="11">
        <v>0</v>
      </c>
      <c r="G160" s="11">
        <v>0</v>
      </c>
      <c r="H160" s="11">
        <v>160</v>
      </c>
      <c r="I160" s="11">
        <v>0</v>
      </c>
      <c r="J160" s="11">
        <v>0</v>
      </c>
      <c r="K160" s="11">
        <v>120</v>
      </c>
      <c r="L160" s="11">
        <v>0</v>
      </c>
      <c r="M160" s="11">
        <v>80</v>
      </c>
    </row>
    <row r="161" spans="4:15" x14ac:dyDescent="0.25">
      <c r="D161" s="10" t="s">
        <v>159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11">
        <v>0</v>
      </c>
      <c r="M161" s="11">
        <v>0</v>
      </c>
    </row>
    <row r="162" spans="4:15" x14ac:dyDescent="0.25">
      <c r="D162" s="10" t="s">
        <v>160</v>
      </c>
      <c r="E162" s="11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</row>
    <row r="163" spans="4:15" x14ac:dyDescent="0.25">
      <c r="D163" s="10" t="s">
        <v>161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</row>
    <row r="164" spans="4:15" x14ac:dyDescent="0.25">
      <c r="D164" s="10" t="s">
        <v>162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80</v>
      </c>
      <c r="M164" s="11">
        <v>0</v>
      </c>
    </row>
    <row r="165" spans="4:15" x14ac:dyDescent="0.25">
      <c r="D165" s="12" t="s">
        <v>165</v>
      </c>
      <c r="E165" s="12">
        <v>0.15</v>
      </c>
      <c r="F165" s="12">
        <v>0.05</v>
      </c>
      <c r="G165" s="12">
        <v>0.05</v>
      </c>
      <c r="H165" s="12">
        <v>0.16</v>
      </c>
      <c r="I165" s="12">
        <v>0.06</v>
      </c>
      <c r="J165" s="12">
        <v>0.05</v>
      </c>
      <c r="K165" s="12">
        <v>0.16</v>
      </c>
      <c r="L165" s="12">
        <v>0.17</v>
      </c>
      <c r="M165" s="12">
        <v>0.15</v>
      </c>
    </row>
    <row r="166" spans="4:15" x14ac:dyDescent="0.25">
      <c r="D166" s="9" t="s">
        <v>163</v>
      </c>
      <c r="E166" s="9">
        <v>119.27</v>
      </c>
      <c r="F166" s="9">
        <v>119.27</v>
      </c>
      <c r="G166" s="9">
        <v>118.9</v>
      </c>
      <c r="H166" s="9">
        <v>118.9</v>
      </c>
      <c r="I166" s="9">
        <v>120.91</v>
      </c>
      <c r="J166" s="9">
        <v>120.91</v>
      </c>
      <c r="K166" s="9">
        <v>120.09</v>
      </c>
      <c r="L166" s="9">
        <v>120.09</v>
      </c>
      <c r="M166" s="9">
        <v>120.97</v>
      </c>
    </row>
    <row r="167" spans="4:15" x14ac:dyDescent="0.25">
      <c r="D167" s="9" t="s">
        <v>164</v>
      </c>
      <c r="E167" s="9">
        <v>29.47</v>
      </c>
      <c r="F167" s="9">
        <v>29.47</v>
      </c>
      <c r="G167" s="9">
        <v>29.95</v>
      </c>
      <c r="H167" s="9">
        <v>29.95</v>
      </c>
      <c r="I167" s="9">
        <v>29.49</v>
      </c>
      <c r="J167" s="9">
        <v>29.49</v>
      </c>
      <c r="K167" s="9">
        <v>28.65</v>
      </c>
      <c r="L167" s="9">
        <v>28.65</v>
      </c>
      <c r="M167" s="9">
        <v>28.11</v>
      </c>
    </row>
    <row r="169" spans="4:15" x14ac:dyDescent="0.25">
      <c r="E169">
        <v>0.15</v>
      </c>
      <c r="F169">
        <v>0.05</v>
      </c>
      <c r="G169">
        <v>0.05</v>
      </c>
      <c r="H169" s="1">
        <v>0.16</v>
      </c>
      <c r="I169" s="1">
        <v>0.06</v>
      </c>
      <c r="J169" s="1">
        <v>0.05</v>
      </c>
      <c r="K169" s="1">
        <v>0.16</v>
      </c>
      <c r="L169">
        <v>0.17</v>
      </c>
      <c r="M169">
        <v>0.15</v>
      </c>
    </row>
    <row r="170" spans="4:15" x14ac:dyDescent="0.25">
      <c r="O170">
        <v>0.15</v>
      </c>
    </row>
    <row r="171" spans="4:15" x14ac:dyDescent="0.25">
      <c r="O171">
        <v>0.05</v>
      </c>
    </row>
    <row r="172" spans="4:15" x14ac:dyDescent="0.25">
      <c r="O172">
        <v>0.05</v>
      </c>
    </row>
    <row r="173" spans="4:15" x14ac:dyDescent="0.25">
      <c r="O173">
        <v>0.16</v>
      </c>
    </row>
    <row r="174" spans="4:15" x14ac:dyDescent="0.25">
      <c r="O174">
        <v>0.06</v>
      </c>
    </row>
    <row r="175" spans="4:15" x14ac:dyDescent="0.25">
      <c r="O175">
        <v>0.05</v>
      </c>
    </row>
    <row r="176" spans="4:15" x14ac:dyDescent="0.25">
      <c r="O176">
        <v>0.16</v>
      </c>
    </row>
    <row r="177" spans="4:15" x14ac:dyDescent="0.25">
      <c r="O177">
        <v>0.17</v>
      </c>
    </row>
    <row r="178" spans="4:15" x14ac:dyDescent="0.25">
      <c r="O178">
        <v>0.15</v>
      </c>
    </row>
    <row r="181" spans="4:15" x14ac:dyDescent="0.25">
      <c r="D181" s="13" t="s">
        <v>363</v>
      </c>
      <c r="G181" s="13" t="s">
        <v>363</v>
      </c>
      <c r="H181" s="14" t="s">
        <v>364</v>
      </c>
      <c r="I181" s="14" t="s">
        <v>365</v>
      </c>
      <c r="J181" s="14" t="s">
        <v>364</v>
      </c>
      <c r="K181" s="14" t="s">
        <v>365</v>
      </c>
    </row>
    <row r="182" spans="4:15" x14ac:dyDescent="0.25">
      <c r="D182" s="1" t="s">
        <v>265</v>
      </c>
      <c r="G182" s="1" t="s">
        <v>166</v>
      </c>
      <c r="H182" s="14" t="s">
        <v>167</v>
      </c>
      <c r="I182" s="14">
        <v>151</v>
      </c>
      <c r="J182" s="14" t="s">
        <v>266</v>
      </c>
      <c r="K182" s="14">
        <v>194</v>
      </c>
    </row>
    <row r="183" spans="4:15" x14ac:dyDescent="0.25">
      <c r="D183" s="1" t="s">
        <v>267</v>
      </c>
      <c r="G183" s="1" t="s">
        <v>168</v>
      </c>
      <c r="H183" s="14" t="s">
        <v>169</v>
      </c>
      <c r="I183" s="14">
        <v>157</v>
      </c>
      <c r="J183" s="14" t="s">
        <v>268</v>
      </c>
      <c r="K183" s="14">
        <v>194</v>
      </c>
    </row>
    <row r="184" spans="4:15" x14ac:dyDescent="0.25">
      <c r="D184" s="1" t="s">
        <v>269</v>
      </c>
      <c r="G184" s="1" t="s">
        <v>170</v>
      </c>
      <c r="H184" s="14" t="s">
        <v>171</v>
      </c>
      <c r="I184" s="14">
        <v>157</v>
      </c>
      <c r="J184" s="14" t="s">
        <v>270</v>
      </c>
      <c r="K184" s="14">
        <v>194</v>
      </c>
    </row>
    <row r="185" spans="4:15" x14ac:dyDescent="0.25">
      <c r="D185" s="1" t="s">
        <v>271</v>
      </c>
      <c r="G185" s="1" t="s">
        <v>172</v>
      </c>
      <c r="H185" s="14" t="s">
        <v>169</v>
      </c>
      <c r="I185" s="14">
        <v>158</v>
      </c>
      <c r="J185" s="14" t="s">
        <v>272</v>
      </c>
      <c r="K185" s="14">
        <v>195</v>
      </c>
    </row>
    <row r="186" spans="4:15" x14ac:dyDescent="0.25">
      <c r="D186" s="1" t="s">
        <v>273</v>
      </c>
      <c r="G186" s="1" t="s">
        <v>173</v>
      </c>
      <c r="H186" s="14" t="s">
        <v>174</v>
      </c>
      <c r="I186" s="14">
        <v>158</v>
      </c>
      <c r="J186" s="14" t="s">
        <v>274</v>
      </c>
      <c r="K186" s="14">
        <v>195</v>
      </c>
    </row>
    <row r="187" spans="4:15" x14ac:dyDescent="0.25">
      <c r="D187" s="1" t="s">
        <v>275</v>
      </c>
      <c r="G187" s="1" t="s">
        <v>175</v>
      </c>
      <c r="H187" s="14" t="s">
        <v>176</v>
      </c>
      <c r="I187" s="14">
        <v>159</v>
      </c>
      <c r="J187" s="14" t="s">
        <v>276</v>
      </c>
      <c r="K187" s="14">
        <v>195</v>
      </c>
    </row>
    <row r="188" spans="4:15" x14ac:dyDescent="0.25">
      <c r="D188" s="1" t="s">
        <v>277</v>
      </c>
      <c r="G188" s="1" t="s">
        <v>177</v>
      </c>
      <c r="H188" s="14" t="s">
        <v>178</v>
      </c>
      <c r="I188" s="14">
        <v>161</v>
      </c>
      <c r="J188" s="14" t="s">
        <v>278</v>
      </c>
      <c r="K188" s="14">
        <v>195</v>
      </c>
    </row>
    <row r="189" spans="4:15" x14ac:dyDescent="0.25">
      <c r="D189" s="1" t="s">
        <v>279</v>
      </c>
      <c r="G189" s="1" t="s">
        <v>179</v>
      </c>
      <c r="H189" s="14" t="s">
        <v>180</v>
      </c>
      <c r="I189" s="14">
        <v>163</v>
      </c>
      <c r="J189" s="14" t="s">
        <v>280</v>
      </c>
      <c r="K189" s="14">
        <v>197</v>
      </c>
    </row>
    <row r="190" spans="4:15" x14ac:dyDescent="0.25">
      <c r="D190" s="1" t="s">
        <v>281</v>
      </c>
      <c r="G190" s="1" t="s">
        <v>181</v>
      </c>
      <c r="H190" s="14" t="s">
        <v>182</v>
      </c>
      <c r="I190" s="14">
        <v>165</v>
      </c>
      <c r="J190" s="14" t="s">
        <v>282</v>
      </c>
      <c r="K190" s="14">
        <v>197</v>
      </c>
    </row>
    <row r="191" spans="4:15" x14ac:dyDescent="0.25">
      <c r="D191" s="1" t="s">
        <v>283</v>
      </c>
      <c r="G191" s="1" t="s">
        <v>183</v>
      </c>
      <c r="H191" s="14" t="s">
        <v>184</v>
      </c>
      <c r="I191" s="14">
        <v>169</v>
      </c>
      <c r="J191" s="14" t="s">
        <v>284</v>
      </c>
      <c r="K191" s="14">
        <v>197</v>
      </c>
    </row>
    <row r="192" spans="4:15" x14ac:dyDescent="0.25">
      <c r="D192" s="1" t="s">
        <v>285</v>
      </c>
      <c r="G192" s="1" t="s">
        <v>185</v>
      </c>
      <c r="H192" s="14" t="s">
        <v>186</v>
      </c>
      <c r="I192" s="14">
        <v>169</v>
      </c>
      <c r="J192" s="14" t="s">
        <v>286</v>
      </c>
      <c r="K192" s="14">
        <v>198</v>
      </c>
    </row>
    <row r="193" spans="4:11" x14ac:dyDescent="0.25">
      <c r="D193" s="1" t="s">
        <v>287</v>
      </c>
      <c r="G193" s="1" t="s">
        <v>187</v>
      </c>
      <c r="H193" s="14" t="s">
        <v>188</v>
      </c>
      <c r="I193" s="14">
        <v>170</v>
      </c>
      <c r="J193" s="14" t="s">
        <v>288</v>
      </c>
      <c r="K193" s="14">
        <v>198</v>
      </c>
    </row>
    <row r="194" spans="4:11" x14ac:dyDescent="0.25">
      <c r="D194" s="1" t="s">
        <v>289</v>
      </c>
      <c r="G194" s="1" t="s">
        <v>189</v>
      </c>
      <c r="H194" s="14" t="s">
        <v>190</v>
      </c>
      <c r="I194" s="14">
        <v>171</v>
      </c>
      <c r="J194" s="14" t="s">
        <v>290</v>
      </c>
      <c r="K194" s="14">
        <v>198</v>
      </c>
    </row>
    <row r="195" spans="4:11" x14ac:dyDescent="0.25">
      <c r="D195" s="1" t="s">
        <v>291</v>
      </c>
      <c r="G195" s="1" t="s">
        <v>191</v>
      </c>
      <c r="H195" s="14" t="s">
        <v>192</v>
      </c>
      <c r="I195" s="14">
        <v>172</v>
      </c>
      <c r="J195" s="14" t="s">
        <v>292</v>
      </c>
      <c r="K195" s="14">
        <v>199</v>
      </c>
    </row>
    <row r="196" spans="4:11" x14ac:dyDescent="0.25">
      <c r="D196" s="1" t="s">
        <v>293</v>
      </c>
      <c r="G196" s="1" t="s">
        <v>193</v>
      </c>
      <c r="H196" s="14" t="s">
        <v>194</v>
      </c>
      <c r="I196" s="14">
        <v>172</v>
      </c>
      <c r="J196" s="14" t="s">
        <v>294</v>
      </c>
      <c r="K196" s="14">
        <v>199</v>
      </c>
    </row>
    <row r="197" spans="4:11" x14ac:dyDescent="0.25">
      <c r="D197" s="1" t="s">
        <v>295</v>
      </c>
      <c r="G197" s="1" t="s">
        <v>195</v>
      </c>
      <c r="H197" s="14" t="s">
        <v>196</v>
      </c>
      <c r="I197" s="14">
        <v>173</v>
      </c>
      <c r="J197" s="14" t="s">
        <v>296</v>
      </c>
      <c r="K197" s="14">
        <v>199</v>
      </c>
    </row>
    <row r="198" spans="4:11" x14ac:dyDescent="0.25">
      <c r="D198" s="1" t="s">
        <v>297</v>
      </c>
      <c r="G198" s="1" t="s">
        <v>197</v>
      </c>
      <c r="H198" s="14" t="s">
        <v>198</v>
      </c>
      <c r="I198" s="14">
        <v>174</v>
      </c>
      <c r="J198" s="14" t="s">
        <v>298</v>
      </c>
      <c r="K198" s="14">
        <v>200</v>
      </c>
    </row>
    <row r="199" spans="4:11" x14ac:dyDescent="0.25">
      <c r="D199" s="1" t="s">
        <v>299</v>
      </c>
      <c r="G199" s="1" t="s">
        <v>199</v>
      </c>
      <c r="H199" s="14" t="s">
        <v>200</v>
      </c>
      <c r="I199" s="14">
        <v>177</v>
      </c>
      <c r="J199" s="14" t="s">
        <v>300</v>
      </c>
      <c r="K199" s="14">
        <v>200</v>
      </c>
    </row>
    <row r="200" spans="4:11" x14ac:dyDescent="0.25">
      <c r="D200" s="1" t="s">
        <v>301</v>
      </c>
      <c r="G200" s="1" t="s">
        <v>201</v>
      </c>
      <c r="H200" s="14" t="s">
        <v>202</v>
      </c>
      <c r="I200" s="14">
        <v>178</v>
      </c>
      <c r="J200" s="14" t="s">
        <v>302</v>
      </c>
      <c r="K200" s="14">
        <v>203</v>
      </c>
    </row>
    <row r="201" spans="4:11" x14ac:dyDescent="0.25">
      <c r="D201" s="1" t="s">
        <v>303</v>
      </c>
      <c r="G201" s="1" t="s">
        <v>203</v>
      </c>
      <c r="H201" s="14" t="s">
        <v>204</v>
      </c>
      <c r="I201" s="14">
        <v>178</v>
      </c>
      <c r="J201" s="14" t="s">
        <v>304</v>
      </c>
      <c r="K201" s="14">
        <v>205</v>
      </c>
    </row>
    <row r="202" spans="4:11" x14ac:dyDescent="0.25">
      <c r="D202" s="1" t="s">
        <v>305</v>
      </c>
      <c r="G202" s="1" t="s">
        <v>205</v>
      </c>
      <c r="H202" s="14" t="s">
        <v>206</v>
      </c>
      <c r="I202" s="14">
        <v>179</v>
      </c>
      <c r="J202" s="14" t="s">
        <v>306</v>
      </c>
      <c r="K202" s="14">
        <v>206</v>
      </c>
    </row>
    <row r="203" spans="4:11" x14ac:dyDescent="0.25">
      <c r="D203" s="1" t="s">
        <v>307</v>
      </c>
      <c r="G203" s="1" t="s">
        <v>207</v>
      </c>
      <c r="H203" s="14" t="s">
        <v>208</v>
      </c>
      <c r="I203" s="14">
        <v>180</v>
      </c>
      <c r="J203" s="14" t="s">
        <v>308</v>
      </c>
      <c r="K203" s="14">
        <v>206</v>
      </c>
    </row>
    <row r="204" spans="4:11" x14ac:dyDescent="0.25">
      <c r="D204" s="1" t="s">
        <v>309</v>
      </c>
      <c r="G204" s="1" t="s">
        <v>209</v>
      </c>
      <c r="H204" s="14" t="s">
        <v>210</v>
      </c>
      <c r="I204" s="14">
        <v>181</v>
      </c>
      <c r="J204" s="14" t="s">
        <v>310</v>
      </c>
      <c r="K204" s="14">
        <v>207</v>
      </c>
    </row>
    <row r="205" spans="4:11" x14ac:dyDescent="0.25">
      <c r="D205" s="1" t="s">
        <v>311</v>
      </c>
      <c r="G205" s="1" t="s">
        <v>211</v>
      </c>
      <c r="H205" s="14" t="s">
        <v>212</v>
      </c>
      <c r="I205" s="14">
        <v>181</v>
      </c>
      <c r="J205" s="14" t="s">
        <v>312</v>
      </c>
      <c r="K205" s="14">
        <v>207</v>
      </c>
    </row>
    <row r="206" spans="4:11" x14ac:dyDescent="0.25">
      <c r="D206" s="1" t="s">
        <v>313</v>
      </c>
      <c r="G206" s="1" t="s">
        <v>213</v>
      </c>
      <c r="H206" s="14" t="s">
        <v>214</v>
      </c>
      <c r="I206" s="14">
        <v>183</v>
      </c>
      <c r="J206" s="14" t="s">
        <v>314</v>
      </c>
      <c r="K206" s="14">
        <v>207</v>
      </c>
    </row>
    <row r="207" spans="4:11" x14ac:dyDescent="0.25">
      <c r="D207" s="1" t="s">
        <v>315</v>
      </c>
      <c r="G207" s="1" t="s">
        <v>215</v>
      </c>
      <c r="H207" s="14" t="s">
        <v>216</v>
      </c>
      <c r="I207" s="14">
        <v>184</v>
      </c>
      <c r="J207" s="14" t="s">
        <v>316</v>
      </c>
      <c r="K207" s="14">
        <v>209</v>
      </c>
    </row>
    <row r="208" spans="4:11" x14ac:dyDescent="0.25">
      <c r="D208" s="1" t="s">
        <v>317</v>
      </c>
      <c r="G208" s="1" t="s">
        <v>217</v>
      </c>
      <c r="H208" s="14" t="s">
        <v>218</v>
      </c>
      <c r="I208" s="14">
        <v>184</v>
      </c>
      <c r="J208" s="14" t="s">
        <v>318</v>
      </c>
      <c r="K208" s="14">
        <v>209</v>
      </c>
    </row>
    <row r="209" spans="4:11" x14ac:dyDescent="0.25">
      <c r="D209" s="1" t="s">
        <v>319</v>
      </c>
      <c r="G209" s="1" t="s">
        <v>219</v>
      </c>
      <c r="H209" s="14" t="s">
        <v>220</v>
      </c>
      <c r="I209" s="14">
        <v>184</v>
      </c>
      <c r="J209" s="14" t="s">
        <v>320</v>
      </c>
      <c r="K209" s="14">
        <v>209</v>
      </c>
    </row>
    <row r="210" spans="4:11" x14ac:dyDescent="0.25">
      <c r="D210" s="1" t="s">
        <v>321</v>
      </c>
      <c r="G210" s="1" t="s">
        <v>221</v>
      </c>
      <c r="H210" s="14" t="s">
        <v>222</v>
      </c>
      <c r="I210" s="14">
        <v>186</v>
      </c>
      <c r="J210" s="14" t="s">
        <v>322</v>
      </c>
      <c r="K210" s="14">
        <v>210</v>
      </c>
    </row>
    <row r="211" spans="4:11" x14ac:dyDescent="0.25">
      <c r="D211" s="1" t="s">
        <v>323</v>
      </c>
      <c r="G211" s="1" t="s">
        <v>223</v>
      </c>
      <c r="H211" s="14" t="s">
        <v>224</v>
      </c>
      <c r="I211" s="14">
        <v>188</v>
      </c>
      <c r="J211" s="14" t="s">
        <v>324</v>
      </c>
      <c r="K211" s="14">
        <v>210</v>
      </c>
    </row>
    <row r="212" spans="4:11" x14ac:dyDescent="0.25">
      <c r="D212" s="1" t="s">
        <v>325</v>
      </c>
      <c r="G212" s="1" t="s">
        <v>225</v>
      </c>
      <c r="H212" s="14" t="s">
        <v>226</v>
      </c>
      <c r="I212" s="14">
        <v>188</v>
      </c>
      <c r="J212" s="14" t="s">
        <v>326</v>
      </c>
      <c r="K212" s="14">
        <v>211</v>
      </c>
    </row>
    <row r="213" spans="4:11" x14ac:dyDescent="0.25">
      <c r="D213" s="1" t="s">
        <v>327</v>
      </c>
      <c r="G213" s="1" t="s">
        <v>227</v>
      </c>
      <c r="H213" s="14" t="s">
        <v>228</v>
      </c>
      <c r="I213" s="14">
        <v>189</v>
      </c>
      <c r="J213" s="14" t="s">
        <v>328</v>
      </c>
      <c r="K213" s="14">
        <v>211</v>
      </c>
    </row>
    <row r="214" spans="4:11" x14ac:dyDescent="0.25">
      <c r="D214" s="1" t="s">
        <v>329</v>
      </c>
      <c r="G214" s="1" t="s">
        <v>229</v>
      </c>
      <c r="H214" s="14" t="s">
        <v>230</v>
      </c>
      <c r="I214" s="14">
        <v>189</v>
      </c>
      <c r="J214" s="14" t="s">
        <v>330</v>
      </c>
      <c r="K214" s="14">
        <v>212</v>
      </c>
    </row>
    <row r="215" spans="4:11" x14ac:dyDescent="0.25">
      <c r="D215" s="1" t="s">
        <v>331</v>
      </c>
      <c r="G215" s="1" t="s">
        <v>231</v>
      </c>
      <c r="H215" s="14" t="s">
        <v>232</v>
      </c>
      <c r="I215" s="14">
        <v>190</v>
      </c>
      <c r="J215" s="14" t="s">
        <v>332</v>
      </c>
      <c r="K215" s="14">
        <v>213</v>
      </c>
    </row>
    <row r="216" spans="4:11" x14ac:dyDescent="0.25">
      <c r="D216" s="1" t="s">
        <v>333</v>
      </c>
      <c r="G216" s="1" t="s">
        <v>233</v>
      </c>
      <c r="H216" s="14" t="s">
        <v>234</v>
      </c>
      <c r="I216" s="14">
        <v>190</v>
      </c>
      <c r="J216" s="14" t="s">
        <v>334</v>
      </c>
      <c r="K216" s="14">
        <v>213</v>
      </c>
    </row>
    <row r="217" spans="4:11" x14ac:dyDescent="0.25">
      <c r="D217" s="1" t="s">
        <v>335</v>
      </c>
      <c r="G217" s="1" t="s">
        <v>235</v>
      </c>
      <c r="H217" s="14" t="s">
        <v>236</v>
      </c>
      <c r="I217" s="14">
        <v>190</v>
      </c>
      <c r="J217" s="14" t="s">
        <v>336</v>
      </c>
      <c r="K217" s="14">
        <v>215</v>
      </c>
    </row>
    <row r="218" spans="4:11" x14ac:dyDescent="0.25">
      <c r="D218" s="1" t="s">
        <v>337</v>
      </c>
      <c r="G218" s="1" t="s">
        <v>237</v>
      </c>
      <c r="H218" s="14" t="s">
        <v>238</v>
      </c>
      <c r="I218" s="14">
        <v>191</v>
      </c>
      <c r="J218" s="14" t="s">
        <v>338</v>
      </c>
      <c r="K218" s="14">
        <v>216</v>
      </c>
    </row>
    <row r="219" spans="4:11" x14ac:dyDescent="0.25">
      <c r="D219" s="1" t="s">
        <v>339</v>
      </c>
      <c r="G219" s="1" t="s">
        <v>239</v>
      </c>
      <c r="H219" s="14" t="s">
        <v>240</v>
      </c>
      <c r="I219" s="14">
        <v>191</v>
      </c>
      <c r="J219" s="14" t="s">
        <v>340</v>
      </c>
      <c r="K219" s="14">
        <v>220</v>
      </c>
    </row>
    <row r="220" spans="4:11" x14ac:dyDescent="0.25">
      <c r="D220" s="1" t="s">
        <v>341</v>
      </c>
      <c r="G220" s="1" t="s">
        <v>241</v>
      </c>
      <c r="H220" s="14" t="s">
        <v>242</v>
      </c>
      <c r="I220" s="14">
        <v>191</v>
      </c>
      <c r="J220" s="14" t="s">
        <v>342</v>
      </c>
      <c r="K220" s="14">
        <v>222</v>
      </c>
    </row>
    <row r="221" spans="4:11" x14ac:dyDescent="0.25">
      <c r="D221" s="1" t="s">
        <v>343</v>
      </c>
      <c r="G221" s="1" t="s">
        <v>243</v>
      </c>
      <c r="H221" s="14" t="s">
        <v>244</v>
      </c>
      <c r="I221" s="14">
        <v>191</v>
      </c>
      <c r="J221" s="14" t="s">
        <v>344</v>
      </c>
      <c r="K221" s="14">
        <v>223</v>
      </c>
    </row>
    <row r="222" spans="4:11" x14ac:dyDescent="0.25">
      <c r="D222" s="1" t="s">
        <v>345</v>
      </c>
      <c r="G222" s="1" t="s">
        <v>245</v>
      </c>
      <c r="H222" s="14" t="s">
        <v>246</v>
      </c>
      <c r="I222" s="14">
        <v>191</v>
      </c>
      <c r="J222" s="14" t="s">
        <v>346</v>
      </c>
      <c r="K222" s="14">
        <v>224</v>
      </c>
    </row>
    <row r="223" spans="4:11" x14ac:dyDescent="0.25">
      <c r="D223" s="1" t="s">
        <v>347</v>
      </c>
      <c r="G223" s="1" t="s">
        <v>247</v>
      </c>
      <c r="H223" s="14" t="s">
        <v>248</v>
      </c>
      <c r="I223" s="14">
        <v>191</v>
      </c>
      <c r="J223" s="14" t="s">
        <v>348</v>
      </c>
      <c r="K223" s="14">
        <v>225</v>
      </c>
    </row>
    <row r="224" spans="4:11" x14ac:dyDescent="0.25">
      <c r="D224" s="1" t="s">
        <v>349</v>
      </c>
      <c r="G224" s="1" t="s">
        <v>249</v>
      </c>
      <c r="H224" s="14" t="s">
        <v>250</v>
      </c>
      <c r="I224" s="14">
        <v>192</v>
      </c>
      <c r="J224" s="14" t="s">
        <v>350</v>
      </c>
      <c r="K224" s="14">
        <v>230</v>
      </c>
    </row>
    <row r="225" spans="4:11" x14ac:dyDescent="0.25">
      <c r="D225" s="1" t="s">
        <v>351</v>
      </c>
      <c r="G225" s="1" t="s">
        <v>251</v>
      </c>
      <c r="H225" s="14" t="s">
        <v>252</v>
      </c>
      <c r="I225" s="14">
        <v>192</v>
      </c>
      <c r="J225" s="14" t="s">
        <v>352</v>
      </c>
      <c r="K225" s="14">
        <v>230</v>
      </c>
    </row>
    <row r="226" spans="4:11" x14ac:dyDescent="0.25">
      <c r="D226" s="1" t="s">
        <v>353</v>
      </c>
      <c r="G226" s="1" t="s">
        <v>253</v>
      </c>
      <c r="H226" s="14" t="s">
        <v>254</v>
      </c>
      <c r="I226" s="14">
        <v>193</v>
      </c>
      <c r="J226" s="14" t="s">
        <v>354</v>
      </c>
      <c r="K226" s="14">
        <v>238</v>
      </c>
    </row>
    <row r="227" spans="4:11" x14ac:dyDescent="0.25">
      <c r="D227" s="1" t="s">
        <v>355</v>
      </c>
      <c r="G227" s="1" t="s">
        <v>255</v>
      </c>
      <c r="H227" s="14" t="s">
        <v>256</v>
      </c>
      <c r="I227" s="14">
        <v>193</v>
      </c>
      <c r="J227" s="14" t="s">
        <v>356</v>
      </c>
      <c r="K227" s="14">
        <v>243</v>
      </c>
    </row>
    <row r="228" spans="4:11" x14ac:dyDescent="0.25">
      <c r="D228" s="1" t="s">
        <v>357</v>
      </c>
      <c r="G228" s="1" t="s">
        <v>257</v>
      </c>
      <c r="H228" s="14" t="s">
        <v>258</v>
      </c>
      <c r="I228" s="14">
        <v>193</v>
      </c>
      <c r="J228" s="14" t="s">
        <v>358</v>
      </c>
      <c r="K228" s="14">
        <v>246</v>
      </c>
    </row>
    <row r="229" spans="4:11" x14ac:dyDescent="0.25">
      <c r="D229" s="1" t="s">
        <v>359</v>
      </c>
      <c r="G229" s="1" t="s">
        <v>259</v>
      </c>
      <c r="H229" s="14" t="s">
        <v>260</v>
      </c>
      <c r="I229" s="14">
        <v>193</v>
      </c>
      <c r="J229" s="14" t="s">
        <v>360</v>
      </c>
      <c r="K229" s="14">
        <v>249</v>
      </c>
    </row>
    <row r="230" spans="4:11" x14ac:dyDescent="0.25">
      <c r="D230" s="1" t="s">
        <v>361</v>
      </c>
      <c r="G230" s="1" t="s">
        <v>261</v>
      </c>
      <c r="H230" s="14" t="s">
        <v>262</v>
      </c>
      <c r="I230" s="14">
        <v>193</v>
      </c>
      <c r="J230" s="14" t="s">
        <v>362</v>
      </c>
      <c r="K230" s="14">
        <v>252</v>
      </c>
    </row>
    <row r="231" spans="4:11" x14ac:dyDescent="0.25">
      <c r="G231" s="1" t="s">
        <v>263</v>
      </c>
      <c r="H231" s="14" t="s">
        <v>264</v>
      </c>
      <c r="I231" s="14">
        <v>193</v>
      </c>
      <c r="J231" s="14"/>
      <c r="K231" s="14"/>
    </row>
    <row r="237" spans="4:11" x14ac:dyDescent="0.25">
      <c r="D237" t="s">
        <v>366</v>
      </c>
      <c r="E237">
        <v>1</v>
      </c>
      <c r="F237">
        <v>144.606196649532</v>
      </c>
    </row>
    <row r="238" spans="4:11" x14ac:dyDescent="0.25">
      <c r="D238" t="s">
        <v>367</v>
      </c>
      <c r="E238">
        <v>2</v>
      </c>
      <c r="F238">
        <v>149.08754856430599</v>
      </c>
    </row>
    <row r="239" spans="4:11" x14ac:dyDescent="0.25">
      <c r="D239" t="s">
        <v>355</v>
      </c>
      <c r="E239">
        <v>3</v>
      </c>
      <c r="F239">
        <v>145.278115993277</v>
      </c>
    </row>
    <row r="240" spans="4:11" x14ac:dyDescent="0.25">
      <c r="D240" t="s">
        <v>231</v>
      </c>
      <c r="E240">
        <v>4</v>
      </c>
      <c r="F240">
        <v>143.90409838225901</v>
      </c>
    </row>
    <row r="241" spans="4:6" x14ac:dyDescent="0.25">
      <c r="D241" t="s">
        <v>309</v>
      </c>
      <c r="E241">
        <v>5</v>
      </c>
      <c r="F241">
        <v>147.88224568109899</v>
      </c>
    </row>
    <row r="242" spans="4:6" x14ac:dyDescent="0.25">
      <c r="D242" t="s">
        <v>361</v>
      </c>
      <c r="E242">
        <v>6</v>
      </c>
      <c r="F242">
        <v>147.46223527210401</v>
      </c>
    </row>
    <row r="243" spans="4:6" x14ac:dyDescent="0.25">
      <c r="D243" t="s">
        <v>221</v>
      </c>
      <c r="E243">
        <v>7</v>
      </c>
      <c r="F243">
        <v>145.25842622314599</v>
      </c>
    </row>
    <row r="244" spans="4:6" x14ac:dyDescent="0.25">
      <c r="D244" t="s">
        <v>199</v>
      </c>
      <c r="E244">
        <v>8</v>
      </c>
      <c r="F244">
        <v>148.896283135327</v>
      </c>
    </row>
    <row r="245" spans="4:6" x14ac:dyDescent="0.25">
      <c r="D245" t="s">
        <v>179</v>
      </c>
      <c r="E245">
        <v>9</v>
      </c>
      <c r="F245">
        <v>152.63155195778899</v>
      </c>
    </row>
    <row r="246" spans="4:6" x14ac:dyDescent="0.25">
      <c r="D246" t="s">
        <v>191</v>
      </c>
      <c r="E246">
        <v>10</v>
      </c>
      <c r="F246">
        <v>148.35243724524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禹逸雄</dc:creator>
  <cp:lastModifiedBy>禹逸雄</cp:lastModifiedBy>
  <dcterms:created xsi:type="dcterms:W3CDTF">2021-02-08T09:11:31Z</dcterms:created>
  <dcterms:modified xsi:type="dcterms:W3CDTF">2021-02-18T13:46:00Z</dcterms:modified>
</cp:coreProperties>
</file>